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7ae7961dc930fb/Adeniyi's 2020 HP Laptop/Documents/FPL/Last Chance Regression Modelling/"/>
    </mc:Choice>
  </mc:AlternateContent>
  <xr:revisionPtr revIDLastSave="681" documentId="8_{EF23873F-308F-473E-AC59-31D612E92AD0}" xr6:coauthVersionLast="47" xr6:coauthVersionMax="47" xr10:uidLastSave="{39849E5E-BEBE-4D51-959C-04D25FE59BF9}"/>
  <bookViews>
    <workbookView xWindow="28680" yWindow="-120" windowWidth="29040" windowHeight="15720" firstSheet="5" activeTab="20" xr2:uid="{5AF1580F-5552-423E-8C85-97E1DED334D2}"/>
  </bookViews>
  <sheets>
    <sheet name="DEF - From GW 3" sheetId="1" r:id="rId1"/>
    <sheet name="GW4" sheetId="2" r:id="rId2"/>
    <sheet name="GW5" sheetId="3" r:id="rId3"/>
    <sheet name="GW6" sheetId="4" r:id="rId4"/>
    <sheet name="GW7" sheetId="5" r:id="rId5"/>
    <sheet name="GW8" sheetId="6" r:id="rId6"/>
    <sheet name="GW9" sheetId="7" r:id="rId7"/>
    <sheet name="GW10" sheetId="8" r:id="rId8"/>
    <sheet name="GW11" sheetId="9" r:id="rId9"/>
    <sheet name="GW12" sheetId="10" r:id="rId10"/>
    <sheet name="GW13" sheetId="11" r:id="rId11"/>
    <sheet name="GW14" sheetId="12" r:id="rId12"/>
    <sheet name="GW15" sheetId="13" r:id="rId13"/>
    <sheet name="GW16" sheetId="14" r:id="rId14"/>
    <sheet name="GW17" sheetId="15" r:id="rId15"/>
    <sheet name="GW18" sheetId="16" r:id="rId16"/>
    <sheet name="GW19" sheetId="17" r:id="rId17"/>
    <sheet name="GW20" sheetId="18" r:id="rId18"/>
    <sheet name="GW21" sheetId="19" r:id="rId19"/>
    <sheet name="GW22" sheetId="20" r:id="rId20"/>
    <sheet name="Combined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6" i="21" l="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721" i="21"/>
  <c r="Q722" i="21"/>
  <c r="Q723" i="21"/>
  <c r="Q724" i="21"/>
  <c r="Q725" i="21"/>
  <c r="Q726" i="21"/>
  <c r="Q727" i="21"/>
  <c r="Q728" i="21"/>
  <c r="Q729" i="21"/>
  <c r="Q730" i="21"/>
  <c r="Q731" i="21"/>
  <c r="Q732" i="21"/>
  <c r="Q733" i="21"/>
  <c r="Q734" i="21"/>
  <c r="Q735" i="21"/>
  <c r="Q736" i="21"/>
  <c r="Q737" i="21"/>
  <c r="Q738" i="21"/>
  <c r="Q739" i="21"/>
  <c r="Q740" i="21"/>
  <c r="Q741" i="21"/>
  <c r="Q742" i="21"/>
  <c r="Q743" i="21"/>
  <c r="Q744" i="21"/>
  <c r="Q745" i="21"/>
  <c r="Q746" i="21"/>
  <c r="Q747" i="21"/>
  <c r="Q748" i="21"/>
  <c r="Q749" i="21"/>
  <c r="Q750" i="21"/>
  <c r="Q751" i="21"/>
  <c r="Q752" i="21"/>
  <c r="Q753" i="21"/>
  <c r="Q754" i="21"/>
  <c r="Q755" i="21"/>
  <c r="Q756" i="21"/>
  <c r="Q757" i="21"/>
  <c r="Q758" i="21"/>
  <c r="Q759" i="21"/>
  <c r="Q760" i="21"/>
  <c r="Q761" i="21"/>
  <c r="Q762" i="21"/>
  <c r="Q763" i="21"/>
  <c r="Q764" i="21"/>
  <c r="Q765" i="21"/>
  <c r="Q766" i="21"/>
  <c r="Q767" i="21"/>
  <c r="Q768" i="21"/>
  <c r="Q769" i="21"/>
  <c r="Q770" i="21"/>
  <c r="Q771" i="21"/>
  <c r="Q772" i="21"/>
  <c r="Q773" i="21"/>
  <c r="Q774" i="21"/>
  <c r="Q775" i="21"/>
  <c r="Q776" i="21"/>
  <c r="Q777" i="21"/>
  <c r="Q778" i="21"/>
  <c r="Q779" i="21"/>
  <c r="Q780" i="21"/>
  <c r="Q781" i="21"/>
  <c r="Q782" i="21"/>
  <c r="Q783" i="21"/>
  <c r="Q784" i="21"/>
  <c r="Q785" i="21"/>
  <c r="Q786" i="21"/>
  <c r="Q787" i="21"/>
  <c r="Q788" i="21"/>
  <c r="Q789" i="21"/>
  <c r="Q790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791" i="21"/>
  <c r="Q792" i="21"/>
  <c r="Q793" i="21"/>
  <c r="Q794" i="21"/>
  <c r="Q795" i="21"/>
  <c r="Q796" i="21"/>
  <c r="Q797" i="21"/>
  <c r="Q798" i="21"/>
  <c r="Q799" i="21"/>
  <c r="Q800" i="21"/>
  <c r="Q801" i="21"/>
  <c r="Q802" i="21"/>
  <c r="Q803" i="21"/>
  <c r="Q804" i="21"/>
  <c r="Q805" i="21"/>
  <c r="Q806" i="21"/>
  <c r="Q807" i="21"/>
  <c r="Q808" i="21"/>
  <c r="Q809" i="21"/>
  <c r="Q810" i="21"/>
  <c r="Q811" i="21"/>
  <c r="Q812" i="21"/>
  <c r="Q813" i="21"/>
  <c r="Q814" i="21"/>
  <c r="Q815" i="21"/>
  <c r="Q816" i="21"/>
  <c r="Q817" i="21"/>
  <c r="Q818" i="21"/>
  <c r="Q819" i="21"/>
  <c r="Q820" i="21"/>
  <c r="Q821" i="21"/>
  <c r="Q822" i="21"/>
  <c r="Q823" i="21"/>
  <c r="Q824" i="21"/>
  <c r="Q825" i="21"/>
  <c r="Q826" i="21"/>
  <c r="Q827" i="21"/>
  <c r="Q828" i="21"/>
  <c r="Q829" i="21"/>
  <c r="Q830" i="21"/>
  <c r="Q831" i="21"/>
  <c r="Q832" i="21"/>
  <c r="Q833" i="21"/>
  <c r="Q834" i="21"/>
  <c r="Q835" i="21"/>
  <c r="Q836" i="21"/>
  <c r="Q837" i="21"/>
  <c r="Q838" i="21"/>
  <c r="Q839" i="21"/>
  <c r="Q840" i="21"/>
  <c r="Q841" i="21"/>
  <c r="Q842" i="21"/>
  <c r="Q843" i="21"/>
  <c r="Q844" i="21"/>
  <c r="Q845" i="21"/>
  <c r="Q846" i="21"/>
  <c r="Q847" i="21"/>
  <c r="Q848" i="21"/>
  <c r="Q849" i="21"/>
  <c r="Q850" i="21"/>
  <c r="Q851" i="21"/>
  <c r="Q852" i="21"/>
  <c r="Q853" i="21"/>
  <c r="Q854" i="21"/>
  <c r="Q855" i="21"/>
  <c r="Q856" i="21"/>
  <c r="Q857" i="21"/>
  <c r="Q858" i="21"/>
  <c r="Q859" i="21"/>
  <c r="Q860" i="21"/>
  <c r="Q861" i="21"/>
  <c r="Q862" i="21"/>
  <c r="Q863" i="21"/>
  <c r="Q864" i="21"/>
  <c r="Q865" i="21"/>
  <c r="Q866" i="21"/>
  <c r="Q867" i="21"/>
  <c r="Q868" i="21"/>
  <c r="Q869" i="21"/>
  <c r="Q870" i="21"/>
  <c r="Q871" i="21"/>
  <c r="Q872" i="21"/>
  <c r="Q873" i="21"/>
  <c r="Q874" i="21"/>
  <c r="Q875" i="21"/>
  <c r="Q876" i="21"/>
  <c r="Q877" i="21"/>
  <c r="Q878" i="21"/>
  <c r="Q879" i="21"/>
  <c r="Q880" i="21"/>
  <c r="Q881" i="21"/>
  <c r="Q882" i="21"/>
  <c r="Q883" i="21"/>
  <c r="Q884" i="21"/>
  <c r="Q885" i="21"/>
  <c r="Q886" i="21"/>
  <c r="Q887" i="21"/>
  <c r="Q888" i="21"/>
  <c r="Q889" i="21"/>
  <c r="Q890" i="21"/>
  <c r="Q891" i="21"/>
  <c r="Q892" i="21"/>
  <c r="Q893" i="21"/>
  <c r="Q894" i="21"/>
  <c r="Q895" i="21"/>
  <c r="Q896" i="21"/>
  <c r="Q897" i="21"/>
  <c r="Q898" i="21"/>
  <c r="Q899" i="21"/>
  <c r="Q900" i="21"/>
  <c r="Q901" i="21"/>
  <c r="Q902" i="21"/>
  <c r="Q903" i="21"/>
  <c r="Q904" i="21"/>
  <c r="Q905" i="21"/>
  <c r="Q906" i="21"/>
  <c r="Q907" i="21"/>
  <c r="Q908" i="21"/>
  <c r="Q909" i="21"/>
  <c r="Q910" i="21"/>
  <c r="Q911" i="21"/>
  <c r="Q912" i="21"/>
  <c r="Q913" i="21"/>
  <c r="Q914" i="21"/>
  <c r="Q915" i="21"/>
  <c r="Q916" i="21"/>
  <c r="Q917" i="21"/>
  <c r="Q918" i="21"/>
  <c r="Q919" i="21"/>
  <c r="Q920" i="21"/>
  <c r="Q921" i="21"/>
  <c r="Q922" i="21"/>
  <c r="Q923" i="21"/>
  <c r="Q924" i="21"/>
  <c r="Q925" i="21"/>
  <c r="Q926" i="21"/>
  <c r="Q927" i="21"/>
  <c r="Q928" i="21"/>
  <c r="Q929" i="21"/>
  <c r="Q930" i="21"/>
  <c r="Q931" i="21"/>
  <c r="Q932" i="21"/>
  <c r="Q933" i="21"/>
  <c r="Q934" i="21"/>
  <c r="Q935" i="21"/>
  <c r="Q936" i="21"/>
  <c r="Q937" i="21"/>
  <c r="Q938" i="21"/>
  <c r="Q939" i="21"/>
  <c r="Q940" i="21"/>
  <c r="Q941" i="21"/>
  <c r="Q942" i="21"/>
  <c r="Q943" i="21"/>
  <c r="Q944" i="21"/>
  <c r="Q945" i="21"/>
  <c r="Q946" i="21"/>
  <c r="Q947" i="21"/>
  <c r="Q948" i="21"/>
  <c r="Q949" i="21"/>
  <c r="Q950" i="21"/>
  <c r="Q951" i="21"/>
  <c r="Q952" i="21"/>
  <c r="Q953" i="21"/>
  <c r="Q954" i="21"/>
  <c r="Q955" i="21"/>
  <c r="Q956" i="21"/>
  <c r="Q957" i="21"/>
  <c r="Q958" i="21"/>
  <c r="Q959" i="21"/>
  <c r="Q960" i="21"/>
  <c r="Q961" i="21"/>
  <c r="Q962" i="21"/>
  <c r="Q963" i="21"/>
  <c r="Q964" i="21"/>
  <c r="Q965" i="21"/>
  <c r="Q966" i="21"/>
  <c r="Q967" i="21"/>
  <c r="Q968" i="21"/>
  <c r="Q969" i="21"/>
  <c r="Q970" i="21"/>
  <c r="Q971" i="21"/>
  <c r="Q972" i="21"/>
  <c r="Q973" i="21"/>
  <c r="Q974" i="21"/>
  <c r="Q975" i="21"/>
  <c r="Q976" i="21"/>
  <c r="Q977" i="21"/>
  <c r="Q978" i="21"/>
  <c r="Q979" i="21"/>
  <c r="Q980" i="21"/>
  <c r="Q981" i="21"/>
  <c r="Q982" i="21"/>
  <c r="Q983" i="21"/>
  <c r="Q984" i="21"/>
  <c r="Q985" i="21"/>
  <c r="Q986" i="21"/>
  <c r="Q987" i="21"/>
  <c r="Q988" i="21"/>
  <c r="Q989" i="21"/>
  <c r="Q990" i="21"/>
  <c r="Q991" i="21"/>
  <c r="Q992" i="21"/>
  <c r="Q993" i="21"/>
  <c r="Q994" i="21"/>
  <c r="Q995" i="21"/>
  <c r="Q996" i="21"/>
  <c r="Q997" i="21"/>
  <c r="Q998" i="21"/>
  <c r="Q999" i="21"/>
  <c r="Q1000" i="21"/>
  <c r="Q1001" i="21"/>
  <c r="Q1002" i="21"/>
  <c r="Q1003" i="21"/>
  <c r="Q1004" i="21"/>
  <c r="Q1005" i="21"/>
  <c r="Q1006" i="21"/>
  <c r="Q1007" i="21"/>
  <c r="Q1008" i="21"/>
  <c r="Q1009" i="21"/>
  <c r="Q1010" i="21"/>
  <c r="Q1011" i="21"/>
  <c r="Q1012" i="21"/>
  <c r="Q1013" i="21"/>
  <c r="Q1014" i="21"/>
  <c r="Q1015" i="21"/>
  <c r="Q1016" i="21"/>
  <c r="Q1017" i="21"/>
  <c r="Q1018" i="21"/>
  <c r="Q1019" i="21"/>
  <c r="Q1020" i="21"/>
  <c r="Q1021" i="21"/>
  <c r="Q1022" i="21"/>
  <c r="Q1023" i="21"/>
  <c r="Q1024" i="21"/>
  <c r="Q1025" i="21"/>
  <c r="Q1026" i="21"/>
  <c r="Q1027" i="21"/>
  <c r="Q1028" i="21"/>
  <c r="Q1029" i="21"/>
  <c r="Q1030" i="21"/>
  <c r="Q1031" i="21"/>
  <c r="Q1032" i="21"/>
  <c r="Q1033" i="21"/>
  <c r="Q1034" i="21"/>
  <c r="Q1035" i="21"/>
  <c r="Q1036" i="21"/>
  <c r="Q1037" i="21"/>
  <c r="Q1038" i="21"/>
  <c r="Q1039" i="21"/>
  <c r="Q1040" i="21"/>
  <c r="Q1041" i="21"/>
  <c r="Q1042" i="21"/>
  <c r="Q1043" i="21"/>
  <c r="Q1044" i="21"/>
  <c r="Q1045" i="21"/>
  <c r="Q1046" i="21"/>
  <c r="Q1047" i="21"/>
  <c r="Q1048" i="21"/>
  <c r="Q1049" i="21"/>
  <c r="Q1050" i="21"/>
  <c r="Q1051" i="21"/>
  <c r="Q1052" i="21"/>
  <c r="Q1053" i="21"/>
  <c r="Q1054" i="21"/>
  <c r="Q1055" i="21"/>
  <c r="Q1056" i="21"/>
  <c r="Q1057" i="21"/>
  <c r="Q1058" i="21"/>
  <c r="Q1059" i="21"/>
  <c r="Q1060" i="21"/>
  <c r="Q1061" i="21"/>
  <c r="Q1062" i="21"/>
  <c r="Q1063" i="21"/>
  <c r="Q1064" i="21"/>
  <c r="Q1065" i="21"/>
  <c r="Q1066" i="21"/>
  <c r="Q1067" i="21"/>
  <c r="Q1068" i="21"/>
  <c r="Q1069" i="21"/>
  <c r="Q1070" i="21"/>
  <c r="Q1071" i="21"/>
  <c r="Q1072" i="21"/>
  <c r="Q1073" i="21"/>
  <c r="Q1074" i="21"/>
  <c r="Q1075" i="21"/>
  <c r="Q1076" i="21"/>
  <c r="Q1077" i="21"/>
  <c r="Q1078" i="21"/>
  <c r="Q1079" i="21"/>
  <c r="Q1080" i="21"/>
  <c r="Q1081" i="21"/>
  <c r="Q1082" i="21"/>
  <c r="Q1083" i="21"/>
  <c r="Q1084" i="21"/>
  <c r="Q1085" i="21"/>
  <c r="Q1086" i="21"/>
  <c r="Q1087" i="21"/>
  <c r="Q1088" i="21"/>
  <c r="Q1089" i="21"/>
  <c r="Q1090" i="21"/>
  <c r="Q1091" i="21"/>
  <c r="Q1092" i="21"/>
  <c r="Q1093" i="21"/>
  <c r="Q1094" i="21"/>
  <c r="Q1095" i="21"/>
  <c r="Q1096" i="21"/>
  <c r="Q1097" i="21"/>
  <c r="Q1098" i="21"/>
  <c r="Q1099" i="21"/>
  <c r="Q1100" i="21"/>
  <c r="Q1101" i="21"/>
  <c r="Q1102" i="21"/>
  <c r="Q1103" i="21"/>
  <c r="Q1104" i="21"/>
  <c r="Q1105" i="21"/>
  <c r="Q1106" i="21"/>
  <c r="Q1107" i="21"/>
  <c r="Q1108" i="21"/>
  <c r="Q1109" i="21"/>
  <c r="Q1110" i="21"/>
  <c r="Q1111" i="21"/>
  <c r="Q1112" i="21"/>
  <c r="Q1113" i="21"/>
  <c r="Q1114" i="21"/>
  <c r="Q1115" i="21"/>
  <c r="Q1116" i="21"/>
  <c r="Q1117" i="21"/>
  <c r="Q1118" i="21"/>
  <c r="Q1119" i="21"/>
  <c r="Q1120" i="21"/>
  <c r="Q1121" i="21"/>
  <c r="Q1122" i="21"/>
  <c r="Q1123" i="21"/>
  <c r="Q1124" i="21"/>
  <c r="Q1125" i="21"/>
  <c r="Q1126" i="21"/>
  <c r="Q1127" i="21"/>
  <c r="Q1128" i="21"/>
  <c r="Q1129" i="21"/>
  <c r="Q1130" i="21"/>
  <c r="Q1131" i="21"/>
  <c r="Q1132" i="21"/>
  <c r="Q1133" i="21"/>
  <c r="Q1134" i="21"/>
  <c r="Q1135" i="21"/>
  <c r="Q1136" i="21"/>
  <c r="Q1137" i="21"/>
  <c r="Q1138" i="21"/>
  <c r="Q1139" i="21"/>
  <c r="Q1140" i="21"/>
  <c r="Q1141" i="21"/>
  <c r="Q1142" i="21"/>
  <c r="Q1143" i="21"/>
  <c r="Q1144" i="21"/>
  <c r="Q1145" i="21"/>
  <c r="Q1146" i="21"/>
  <c r="Q1147" i="21"/>
  <c r="Q1148" i="21"/>
  <c r="Q1149" i="21"/>
  <c r="Q1150" i="21"/>
  <c r="Q1151" i="21"/>
  <c r="Q1152" i="21"/>
  <c r="Q1153" i="21"/>
  <c r="Q1154" i="21"/>
  <c r="Q1155" i="21"/>
  <c r="Q1156" i="21"/>
  <c r="Q1157" i="21"/>
  <c r="Q1158" i="21"/>
  <c r="Q1159" i="21"/>
  <c r="Q1160" i="21"/>
  <c r="Q1161" i="21"/>
  <c r="Q1162" i="21"/>
  <c r="Q1163" i="21"/>
  <c r="Q1164" i="21"/>
  <c r="Q1165" i="21"/>
  <c r="Q1166" i="21"/>
  <c r="Q1167" i="21"/>
  <c r="Q1168" i="21"/>
  <c r="Q1169" i="21"/>
  <c r="Q1170" i="21"/>
  <c r="Q1171" i="21"/>
  <c r="Q1172" i="21"/>
  <c r="Q1173" i="21"/>
  <c r="Q1174" i="21"/>
  <c r="Q1175" i="21"/>
  <c r="Q1176" i="21"/>
  <c r="Q1177" i="21"/>
  <c r="Q1178" i="21"/>
  <c r="Q1179" i="21"/>
  <c r="Q1180" i="21"/>
  <c r="Q1181" i="21"/>
  <c r="Q1182" i="21"/>
  <c r="Q1183" i="21"/>
  <c r="Q1184" i="21"/>
  <c r="Q1185" i="21"/>
  <c r="Q1186" i="21"/>
  <c r="Q1187" i="21"/>
  <c r="Q1188" i="21"/>
  <c r="Q1189" i="21"/>
  <c r="Q1190" i="21"/>
  <c r="Q1191" i="21"/>
  <c r="Q1192" i="21"/>
  <c r="Q1193" i="21"/>
  <c r="Q1194" i="21"/>
  <c r="Q1195" i="21"/>
  <c r="Q1196" i="21"/>
  <c r="Q1197" i="21"/>
  <c r="Q1198" i="21"/>
  <c r="Q1199" i="21"/>
  <c r="Q1200" i="21"/>
  <c r="Q1201" i="21"/>
  <c r="Q1202" i="21"/>
  <c r="Q1203" i="21"/>
  <c r="Q1204" i="21"/>
  <c r="Q1205" i="21"/>
  <c r="Q1206" i="21"/>
  <c r="Q1207" i="21"/>
  <c r="Q1208" i="21"/>
  <c r="Q1209" i="21"/>
  <c r="Q1210" i="21"/>
  <c r="Q1211" i="21"/>
  <c r="Q1212" i="21"/>
  <c r="Q1213" i="21"/>
  <c r="Q1214" i="21"/>
  <c r="Q1215" i="21"/>
  <c r="Q1216" i="21"/>
  <c r="Q1217" i="21"/>
  <c r="Q1218" i="21"/>
  <c r="Q1219" i="21"/>
  <c r="Q1220" i="21"/>
  <c r="Q1221" i="21"/>
  <c r="Q1222" i="21"/>
  <c r="Q1223" i="21"/>
  <c r="Q1224" i="21"/>
  <c r="Q1225" i="21"/>
  <c r="Q1226" i="21"/>
  <c r="Q1227" i="21"/>
  <c r="Q1228" i="21"/>
  <c r="Q1229" i="21"/>
  <c r="Q1230" i="21"/>
  <c r="Q1231" i="21"/>
  <c r="Q1232" i="21"/>
  <c r="Q1233" i="21"/>
  <c r="Q1234" i="21"/>
  <c r="Q1235" i="21"/>
  <c r="Q1236" i="21"/>
  <c r="Q1237" i="21"/>
  <c r="Q1238" i="21"/>
  <c r="Q1239" i="21"/>
  <c r="Q1240" i="21"/>
  <c r="Q1241" i="21"/>
  <c r="Q1242" i="21"/>
  <c r="Q1243" i="21"/>
  <c r="Q1244" i="21"/>
  <c r="Q1245" i="21"/>
  <c r="Q1246" i="21"/>
  <c r="Q1247" i="21"/>
  <c r="Q1248" i="21"/>
  <c r="Q1249" i="21"/>
  <c r="Q1250" i="21"/>
  <c r="Q1251" i="21"/>
  <c r="Q1252" i="21"/>
  <c r="Q1253" i="21"/>
  <c r="Q1254" i="21"/>
  <c r="Q1255" i="21"/>
  <c r="Q1256" i="21"/>
  <c r="Q1257" i="21"/>
  <c r="Q1258" i="21"/>
  <c r="Q1259" i="21"/>
  <c r="Q1260" i="21"/>
  <c r="Q1261" i="21"/>
  <c r="Q1262" i="21"/>
  <c r="Q1263" i="21"/>
  <c r="Q1264" i="21"/>
  <c r="Q1265" i="21"/>
  <c r="Q1266" i="21"/>
  <c r="Q1267" i="21"/>
  <c r="Q1268" i="21"/>
  <c r="Q1269" i="21"/>
  <c r="Q1270" i="21"/>
  <c r="Q1271" i="21"/>
  <c r="Q1272" i="21"/>
  <c r="Q1273" i="21"/>
  <c r="Q1274" i="21"/>
  <c r="Q1275" i="21"/>
  <c r="Q1276" i="21"/>
  <c r="Q1277" i="21"/>
  <c r="Q1278" i="21"/>
  <c r="Q1279" i="21"/>
  <c r="Q1280" i="21"/>
  <c r="Q1281" i="21"/>
  <c r="Q1282" i="21"/>
  <c r="Q1283" i="21"/>
  <c r="Q1284" i="21"/>
  <c r="Q1285" i="21"/>
  <c r="Q1286" i="21"/>
  <c r="Q1287" i="21"/>
  <c r="Q1288" i="21"/>
  <c r="Q1289" i="21"/>
  <c r="Q1290" i="21"/>
  <c r="Q1291" i="21"/>
  <c r="Q1292" i="21"/>
  <c r="Q1293" i="21"/>
  <c r="Q1294" i="21"/>
  <c r="Q1295" i="21"/>
  <c r="Q1296" i="21"/>
  <c r="Q1297" i="21"/>
  <c r="Q1298" i="21"/>
  <c r="Q1299" i="21"/>
  <c r="Q1300" i="21"/>
  <c r="Q1301" i="21"/>
  <c r="Q1302" i="21"/>
  <c r="Q1303" i="21"/>
  <c r="Q1304" i="21"/>
  <c r="Q1305" i="21"/>
  <c r="Q1306" i="21"/>
  <c r="Q1307" i="21"/>
  <c r="Q1308" i="21"/>
  <c r="Q1309" i="21"/>
  <c r="Q1310" i="21"/>
  <c r="Q1311" i="21"/>
  <c r="Q1312" i="21"/>
  <c r="Q1313" i="21"/>
  <c r="Q1314" i="21"/>
  <c r="Q1315" i="21"/>
  <c r="Q1316" i="21"/>
  <c r="Q1317" i="21"/>
  <c r="Q1318" i="21"/>
  <c r="Q1319" i="21"/>
  <c r="Q1320" i="21"/>
  <c r="Q1321" i="21"/>
  <c r="Q1322" i="21"/>
  <c r="Q1323" i="21"/>
  <c r="Q1324" i="21"/>
  <c r="Q1325" i="21"/>
  <c r="Q1326" i="21"/>
  <c r="Q1327" i="21"/>
  <c r="Q1328" i="21"/>
  <c r="Q1329" i="21"/>
  <c r="Q1330" i="21"/>
  <c r="Q1331" i="21"/>
  <c r="Q1332" i="21"/>
  <c r="Q1333" i="21"/>
  <c r="Q1334" i="21"/>
  <c r="Q1335" i="21"/>
  <c r="Q1336" i="21"/>
  <c r="Q1337" i="21"/>
  <c r="Q1338" i="21"/>
  <c r="Q1339" i="21"/>
  <c r="Q1340" i="21"/>
  <c r="Q1341" i="21"/>
  <c r="Q1342" i="21"/>
  <c r="Q1343" i="21"/>
  <c r="Q1344" i="21"/>
  <c r="Q1345" i="21"/>
  <c r="Q1346" i="21"/>
  <c r="Q1347" i="21"/>
  <c r="Q1348" i="21"/>
  <c r="Q1349" i="21"/>
  <c r="Q1350" i="21"/>
  <c r="Q1351" i="21"/>
  <c r="Q1352" i="21"/>
  <c r="Q1353" i="21"/>
  <c r="Q1354" i="21"/>
  <c r="Q1355" i="21"/>
  <c r="Q1356" i="21"/>
  <c r="Q1357" i="21"/>
  <c r="Q1358" i="21"/>
  <c r="Q1359" i="21"/>
  <c r="Q1360" i="21"/>
  <c r="Q1361" i="21"/>
  <c r="Q1362" i="21"/>
  <c r="Q1363" i="21"/>
  <c r="Q1364" i="21"/>
  <c r="Q1365" i="21"/>
  <c r="Q1366" i="21"/>
  <c r="Q1367" i="21"/>
  <c r="Q1368" i="21"/>
  <c r="Q1369" i="21"/>
  <c r="Q1370" i="21"/>
  <c r="Q1371" i="21"/>
  <c r="Q1372" i="21"/>
  <c r="Q1373" i="21"/>
  <c r="Q1374" i="21"/>
  <c r="Q1375" i="21"/>
  <c r="Q1376" i="21"/>
  <c r="Q1377" i="21"/>
  <c r="Q1378" i="21"/>
  <c r="Q1379" i="21"/>
  <c r="Q1380" i="21"/>
  <c r="Q1381" i="21"/>
  <c r="Q1382" i="21"/>
  <c r="Q1383" i="21"/>
  <c r="Q1384" i="21"/>
  <c r="Q1385" i="21"/>
  <c r="Q1386" i="21"/>
  <c r="Q1387" i="21"/>
  <c r="Q1388" i="21"/>
  <c r="Q1389" i="21"/>
  <c r="Q1390" i="21"/>
  <c r="Q1391" i="21"/>
  <c r="Q1392" i="21"/>
  <c r="Q1393" i="21"/>
  <c r="Q1394" i="21"/>
  <c r="Q1395" i="21"/>
  <c r="Q1396" i="21"/>
  <c r="Q1397" i="21"/>
  <c r="Q1398" i="21"/>
  <c r="Q1399" i="21"/>
  <c r="Q1400" i="21"/>
  <c r="Q1401" i="21"/>
  <c r="Q1402" i="21"/>
  <c r="Q1403" i="21"/>
  <c r="Q1404" i="21"/>
  <c r="Q1405" i="21"/>
  <c r="Q1406" i="21"/>
  <c r="Q1407" i="21"/>
  <c r="Q1408" i="21"/>
  <c r="Q1409" i="21"/>
  <c r="Q1410" i="21"/>
  <c r="Q1411" i="21"/>
  <c r="Q1412" i="21"/>
  <c r="Q1413" i="21"/>
  <c r="Q1414" i="21"/>
  <c r="Q1415" i="21"/>
  <c r="Q1416" i="21"/>
  <c r="Q1417" i="21"/>
  <c r="Q1418" i="21"/>
  <c r="Q1419" i="21"/>
  <c r="Q1420" i="21"/>
  <c r="Q1421" i="21"/>
  <c r="Q1422" i="21"/>
  <c r="Q1423" i="21"/>
  <c r="Q1424" i="21"/>
  <c r="Q1425" i="21"/>
  <c r="Q1426" i="21"/>
  <c r="Q1427" i="21"/>
  <c r="Q1428" i="21"/>
  <c r="Q1429" i="21"/>
  <c r="Q1430" i="21"/>
  <c r="Q1431" i="21"/>
  <c r="Q1432" i="21"/>
  <c r="Q1433" i="21"/>
  <c r="Q1434" i="21"/>
  <c r="Q1435" i="21"/>
  <c r="Q1436" i="21"/>
  <c r="Q1437" i="21"/>
  <c r="Q1438" i="21"/>
  <c r="Q1439" i="21"/>
  <c r="Q1440" i="21"/>
  <c r="Q1441" i="21"/>
  <c r="Q31" i="21"/>
  <c r="Q32" i="21"/>
  <c r="Q33" i="21"/>
  <c r="Q34" i="21"/>
  <c r="Q35" i="21"/>
  <c r="Q36" i="21"/>
  <c r="Q37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4" i="21"/>
  <c r="Q55" i="21"/>
  <c r="Q56" i="21"/>
  <c r="Q480" i="21"/>
  <c r="Q481" i="21"/>
  <c r="Q482" i="21"/>
  <c r="Q483" i="21"/>
  <c r="Q484" i="21"/>
  <c r="Q485" i="21"/>
  <c r="Q486" i="21"/>
  <c r="Q487" i="21"/>
  <c r="Q488" i="21"/>
  <c r="Q489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15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" i="21"/>
  <c r="O4" i="21"/>
  <c r="O5" i="21"/>
  <c r="O6" i="21"/>
  <c r="O7" i="21"/>
  <c r="O8" i="21"/>
  <c r="O9" i="21"/>
  <c r="O10" i="21"/>
  <c r="O11" i="21"/>
  <c r="O12" i="21"/>
  <c r="O13" i="21"/>
  <c r="O14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791" i="21"/>
  <c r="O792" i="21"/>
  <c r="O793" i="21"/>
  <c r="O794" i="21"/>
  <c r="O795" i="21"/>
  <c r="O796" i="21"/>
  <c r="O797" i="21"/>
  <c r="O798" i="21"/>
  <c r="O799" i="21"/>
  <c r="O800" i="21"/>
  <c r="O801" i="21"/>
  <c r="O802" i="21"/>
  <c r="O803" i="21"/>
  <c r="O804" i="21"/>
  <c r="O805" i="21"/>
  <c r="O806" i="21"/>
  <c r="O807" i="21"/>
  <c r="O808" i="21"/>
  <c r="O809" i="21"/>
  <c r="O810" i="21"/>
  <c r="O811" i="21"/>
  <c r="O812" i="21"/>
  <c r="O813" i="21"/>
  <c r="O814" i="21"/>
  <c r="O815" i="21"/>
  <c r="O816" i="21"/>
  <c r="O817" i="21"/>
  <c r="O818" i="21"/>
  <c r="O819" i="21"/>
  <c r="O820" i="21"/>
  <c r="O821" i="21"/>
  <c r="O822" i="21"/>
  <c r="O823" i="21"/>
  <c r="O824" i="21"/>
  <c r="O825" i="21"/>
  <c r="O826" i="21"/>
  <c r="O827" i="21"/>
  <c r="O828" i="21"/>
  <c r="O829" i="21"/>
  <c r="O830" i="21"/>
  <c r="O831" i="21"/>
  <c r="O832" i="21"/>
  <c r="O833" i="21"/>
  <c r="O834" i="21"/>
  <c r="O835" i="21"/>
  <c r="O836" i="21"/>
  <c r="O837" i="21"/>
  <c r="O838" i="21"/>
  <c r="O839" i="21"/>
  <c r="O840" i="21"/>
  <c r="O841" i="21"/>
  <c r="O842" i="21"/>
  <c r="O843" i="21"/>
  <c r="O844" i="21"/>
  <c r="O845" i="21"/>
  <c r="O846" i="21"/>
  <c r="O847" i="21"/>
  <c r="O848" i="21"/>
  <c r="O849" i="21"/>
  <c r="O850" i="21"/>
  <c r="O851" i="21"/>
  <c r="O852" i="21"/>
  <c r="O853" i="21"/>
  <c r="O854" i="21"/>
  <c r="O855" i="21"/>
  <c r="O856" i="21"/>
  <c r="O857" i="21"/>
  <c r="O858" i="21"/>
  <c r="O859" i="21"/>
  <c r="O860" i="21"/>
  <c r="O861" i="21"/>
  <c r="O862" i="21"/>
  <c r="O863" i="21"/>
  <c r="O864" i="21"/>
  <c r="O865" i="21"/>
  <c r="O866" i="21"/>
  <c r="O867" i="21"/>
  <c r="O868" i="21"/>
  <c r="O869" i="21"/>
  <c r="O870" i="21"/>
  <c r="O871" i="21"/>
  <c r="O872" i="21"/>
  <c r="O873" i="21"/>
  <c r="O874" i="21"/>
  <c r="O875" i="21"/>
  <c r="O876" i="21"/>
  <c r="O877" i="21"/>
  <c r="O878" i="21"/>
  <c r="O879" i="21"/>
  <c r="O880" i="21"/>
  <c r="O881" i="21"/>
  <c r="O882" i="21"/>
  <c r="O883" i="21"/>
  <c r="O884" i="21"/>
  <c r="O885" i="21"/>
  <c r="O886" i="21"/>
  <c r="O887" i="21"/>
  <c r="O888" i="21"/>
  <c r="O889" i="21"/>
  <c r="O890" i="21"/>
  <c r="O891" i="21"/>
  <c r="O892" i="21"/>
  <c r="O893" i="21"/>
  <c r="O894" i="21"/>
  <c r="O895" i="21"/>
  <c r="O896" i="21"/>
  <c r="O897" i="21"/>
  <c r="O898" i="21"/>
  <c r="O899" i="21"/>
  <c r="O900" i="21"/>
  <c r="O901" i="21"/>
  <c r="O902" i="21"/>
  <c r="O903" i="21"/>
  <c r="O904" i="21"/>
  <c r="O905" i="21"/>
  <c r="O906" i="21"/>
  <c r="O907" i="21"/>
  <c r="O908" i="21"/>
  <c r="O909" i="21"/>
  <c r="O910" i="21"/>
  <c r="O911" i="21"/>
  <c r="O912" i="21"/>
  <c r="O913" i="21"/>
  <c r="O914" i="21"/>
  <c r="O915" i="21"/>
  <c r="O916" i="21"/>
  <c r="O917" i="21"/>
  <c r="O918" i="21"/>
  <c r="O919" i="21"/>
  <c r="O920" i="21"/>
  <c r="O921" i="21"/>
  <c r="O922" i="21"/>
  <c r="O923" i="21"/>
  <c r="O924" i="21"/>
  <c r="O925" i="21"/>
  <c r="O926" i="21"/>
  <c r="O927" i="21"/>
  <c r="O928" i="21"/>
  <c r="O929" i="21"/>
  <c r="O930" i="21"/>
  <c r="O931" i="21"/>
  <c r="O932" i="21"/>
  <c r="O933" i="21"/>
  <c r="O934" i="21"/>
  <c r="O935" i="21"/>
  <c r="O936" i="21"/>
  <c r="O937" i="21"/>
  <c r="O938" i="21"/>
  <c r="O939" i="21"/>
  <c r="O940" i="21"/>
  <c r="O941" i="21"/>
  <c r="O942" i="21"/>
  <c r="O943" i="21"/>
  <c r="O944" i="21"/>
  <c r="O945" i="21"/>
  <c r="O946" i="21"/>
  <c r="O947" i="21"/>
  <c r="O948" i="21"/>
  <c r="O949" i="21"/>
  <c r="O950" i="21"/>
  <c r="O951" i="21"/>
  <c r="O952" i="21"/>
  <c r="O953" i="21"/>
  <c r="O954" i="21"/>
  <c r="O955" i="21"/>
  <c r="O956" i="21"/>
  <c r="O957" i="21"/>
  <c r="O958" i="21"/>
  <c r="O959" i="21"/>
  <c r="O960" i="21"/>
  <c r="O961" i="21"/>
  <c r="O962" i="21"/>
  <c r="O963" i="21"/>
  <c r="O964" i="21"/>
  <c r="O965" i="21"/>
  <c r="O966" i="21"/>
  <c r="O967" i="21"/>
  <c r="O968" i="21"/>
  <c r="O969" i="21"/>
  <c r="O970" i="21"/>
  <c r="O971" i="21"/>
  <c r="O972" i="21"/>
  <c r="O973" i="21"/>
  <c r="O974" i="21"/>
  <c r="O975" i="21"/>
  <c r="O976" i="21"/>
  <c r="O977" i="21"/>
  <c r="O978" i="21"/>
  <c r="O979" i="21"/>
  <c r="O980" i="21"/>
  <c r="O981" i="21"/>
  <c r="O982" i="21"/>
  <c r="O983" i="21"/>
  <c r="O984" i="21"/>
  <c r="O985" i="21"/>
  <c r="O986" i="21"/>
  <c r="O987" i="21"/>
  <c r="O988" i="21"/>
  <c r="O989" i="21"/>
  <c r="O990" i="21"/>
  <c r="O991" i="21"/>
  <c r="O992" i="21"/>
  <c r="O993" i="21"/>
  <c r="O994" i="21"/>
  <c r="O995" i="21"/>
  <c r="O996" i="21"/>
  <c r="O997" i="21"/>
  <c r="O998" i="21"/>
  <c r="O999" i="21"/>
  <c r="O1000" i="21"/>
  <c r="O1001" i="21"/>
  <c r="O1002" i="21"/>
  <c r="O1003" i="21"/>
  <c r="O1004" i="21"/>
  <c r="O1005" i="21"/>
  <c r="O1006" i="21"/>
  <c r="O1007" i="21"/>
  <c r="O1008" i="21"/>
  <c r="O1009" i="21"/>
  <c r="O1010" i="21"/>
  <c r="O1011" i="21"/>
  <c r="O1012" i="21"/>
  <c r="O1013" i="21"/>
  <c r="O1014" i="21"/>
  <c r="O1015" i="21"/>
  <c r="O1016" i="21"/>
  <c r="O1017" i="21"/>
  <c r="O1018" i="21"/>
  <c r="O1019" i="21"/>
  <c r="O1020" i="21"/>
  <c r="O1021" i="21"/>
  <c r="O1022" i="21"/>
  <c r="O1023" i="21"/>
  <c r="O1024" i="21"/>
  <c r="O1025" i="21"/>
  <c r="O1026" i="21"/>
  <c r="O1027" i="21"/>
  <c r="O1028" i="21"/>
  <c r="O1029" i="21"/>
  <c r="O1030" i="21"/>
  <c r="O1031" i="21"/>
  <c r="O1032" i="21"/>
  <c r="O1033" i="21"/>
  <c r="O1034" i="21"/>
  <c r="O1035" i="21"/>
  <c r="O1036" i="21"/>
  <c r="O1037" i="21"/>
  <c r="O1038" i="21"/>
  <c r="O1039" i="21"/>
  <c r="O1040" i="21"/>
  <c r="O1041" i="21"/>
  <c r="O1042" i="21"/>
  <c r="O1043" i="21"/>
  <c r="O1044" i="21"/>
  <c r="O1045" i="21"/>
  <c r="O1046" i="21"/>
  <c r="O1047" i="21"/>
  <c r="O1048" i="21"/>
  <c r="O1049" i="21"/>
  <c r="O1050" i="21"/>
  <c r="O1051" i="21"/>
  <c r="O1052" i="21"/>
  <c r="O1053" i="21"/>
  <c r="O1054" i="21"/>
  <c r="O1055" i="21"/>
  <c r="O1056" i="21"/>
  <c r="O1057" i="21"/>
  <c r="O1058" i="21"/>
  <c r="O1059" i="21"/>
  <c r="O1060" i="21"/>
  <c r="O1061" i="21"/>
  <c r="O1062" i="21"/>
  <c r="O1063" i="21"/>
  <c r="O1064" i="21"/>
  <c r="O1065" i="21"/>
  <c r="O1066" i="21"/>
  <c r="O1067" i="21"/>
  <c r="O1068" i="21"/>
  <c r="O1069" i="21"/>
  <c r="O1070" i="21"/>
  <c r="O1071" i="21"/>
  <c r="O1072" i="21"/>
  <c r="O1073" i="21"/>
  <c r="O1074" i="21"/>
  <c r="O1075" i="21"/>
  <c r="O1076" i="21"/>
  <c r="O1077" i="21"/>
  <c r="O1078" i="21"/>
  <c r="O1079" i="21"/>
  <c r="O1080" i="21"/>
  <c r="O1081" i="21"/>
  <c r="O1082" i="21"/>
  <c r="O1083" i="21"/>
  <c r="O1084" i="21"/>
  <c r="O1085" i="21"/>
  <c r="O1086" i="21"/>
  <c r="O1087" i="21"/>
  <c r="O1088" i="21"/>
  <c r="O1089" i="21"/>
  <c r="O1090" i="21"/>
  <c r="O1091" i="21"/>
  <c r="O1092" i="21"/>
  <c r="O1093" i="21"/>
  <c r="O1094" i="21"/>
  <c r="O1095" i="21"/>
  <c r="O1096" i="21"/>
  <c r="O1097" i="21"/>
  <c r="O1098" i="21"/>
  <c r="O1099" i="21"/>
  <c r="O1100" i="21"/>
  <c r="O1101" i="21"/>
  <c r="O1102" i="21"/>
  <c r="O1103" i="21"/>
  <c r="O1104" i="21"/>
  <c r="O1105" i="21"/>
  <c r="O1106" i="21"/>
  <c r="O1107" i="21"/>
  <c r="O1108" i="21"/>
  <c r="O1109" i="21"/>
  <c r="O1110" i="21"/>
  <c r="O1111" i="21"/>
  <c r="O1112" i="21"/>
  <c r="O1113" i="21"/>
  <c r="O1114" i="21"/>
  <c r="O1115" i="21"/>
  <c r="O1116" i="21"/>
  <c r="O1117" i="21"/>
  <c r="O1118" i="21"/>
  <c r="O1119" i="21"/>
  <c r="O1120" i="21"/>
  <c r="O1121" i="21"/>
  <c r="O1122" i="21"/>
  <c r="O1123" i="21"/>
  <c r="O1124" i="21"/>
  <c r="O1125" i="21"/>
  <c r="O1126" i="21"/>
  <c r="O1127" i="21"/>
  <c r="O1128" i="21"/>
  <c r="O1129" i="21"/>
  <c r="O1130" i="21"/>
  <c r="O1131" i="21"/>
  <c r="O1132" i="21"/>
  <c r="O1133" i="21"/>
  <c r="O1134" i="21"/>
  <c r="O1135" i="21"/>
  <c r="O1136" i="21"/>
  <c r="O1137" i="21"/>
  <c r="O1138" i="21"/>
  <c r="O1139" i="21"/>
  <c r="O1140" i="21"/>
  <c r="O1141" i="21"/>
  <c r="O1142" i="21"/>
  <c r="O1143" i="21"/>
  <c r="O1144" i="21"/>
  <c r="O1145" i="21"/>
  <c r="O1146" i="21"/>
  <c r="O1147" i="21"/>
  <c r="O1148" i="21"/>
  <c r="O1149" i="21"/>
  <c r="O1150" i="21"/>
  <c r="O1151" i="21"/>
  <c r="O1152" i="21"/>
  <c r="O1153" i="21"/>
  <c r="O1154" i="21"/>
  <c r="O1155" i="21"/>
  <c r="O1156" i="21"/>
  <c r="O1157" i="21"/>
  <c r="O1158" i="21"/>
  <c r="O1159" i="21"/>
  <c r="O1160" i="21"/>
  <c r="O1161" i="21"/>
  <c r="O1162" i="21"/>
  <c r="O1163" i="21"/>
  <c r="O1164" i="21"/>
  <c r="O1165" i="21"/>
  <c r="O1166" i="21"/>
  <c r="O1167" i="21"/>
  <c r="O1168" i="21"/>
  <c r="O1169" i="21"/>
  <c r="O1170" i="21"/>
  <c r="O1171" i="21"/>
  <c r="O1172" i="21"/>
  <c r="O1173" i="21"/>
  <c r="O1174" i="21"/>
  <c r="O1175" i="21"/>
  <c r="O1176" i="21"/>
  <c r="O1177" i="21"/>
  <c r="O1178" i="21"/>
  <c r="O1179" i="21"/>
  <c r="O1180" i="21"/>
  <c r="O1181" i="21"/>
  <c r="O1182" i="21"/>
  <c r="O1183" i="21"/>
  <c r="O1184" i="21"/>
  <c r="O1185" i="21"/>
  <c r="O1186" i="21"/>
  <c r="O1187" i="21"/>
  <c r="O1188" i="21"/>
  <c r="O1189" i="21"/>
  <c r="O1190" i="21"/>
  <c r="O1191" i="21"/>
  <c r="O1192" i="21"/>
  <c r="O1193" i="21"/>
  <c r="O1194" i="21"/>
  <c r="O1195" i="21"/>
  <c r="O1196" i="21"/>
  <c r="O1197" i="21"/>
  <c r="O1198" i="21"/>
  <c r="O1199" i="21"/>
  <c r="O1200" i="21"/>
  <c r="O1201" i="21"/>
  <c r="O1202" i="21"/>
  <c r="O1203" i="21"/>
  <c r="O1204" i="21"/>
  <c r="O1205" i="21"/>
  <c r="O1206" i="21"/>
  <c r="O1207" i="21"/>
  <c r="O1208" i="21"/>
  <c r="O1209" i="21"/>
  <c r="O1210" i="21"/>
  <c r="O1211" i="21"/>
  <c r="O1212" i="21"/>
  <c r="O1213" i="21"/>
  <c r="O1214" i="21"/>
  <c r="O1215" i="21"/>
  <c r="O1216" i="21"/>
  <c r="O1217" i="21"/>
  <c r="O1218" i="21"/>
  <c r="O1219" i="21"/>
  <c r="O1220" i="21"/>
  <c r="O1221" i="21"/>
  <c r="O1222" i="21"/>
  <c r="O1223" i="21"/>
  <c r="O1224" i="21"/>
  <c r="O1225" i="21"/>
  <c r="O1226" i="21"/>
  <c r="O1227" i="21"/>
  <c r="O1228" i="21"/>
  <c r="O1229" i="21"/>
  <c r="O1230" i="21"/>
  <c r="O1231" i="21"/>
  <c r="O1232" i="21"/>
  <c r="O1233" i="21"/>
  <c r="O1234" i="21"/>
  <c r="O1235" i="21"/>
  <c r="O1236" i="21"/>
  <c r="O1237" i="21"/>
  <c r="O1238" i="21"/>
  <c r="O1239" i="21"/>
  <c r="O1240" i="21"/>
  <c r="O1241" i="21"/>
  <c r="O1242" i="21"/>
  <c r="O1243" i="21"/>
  <c r="O1244" i="21"/>
  <c r="O1245" i="21"/>
  <c r="O1246" i="21"/>
  <c r="O1247" i="21"/>
  <c r="O1248" i="21"/>
  <c r="O1249" i="21"/>
  <c r="O1250" i="21"/>
  <c r="O1251" i="21"/>
  <c r="O1252" i="21"/>
  <c r="O1253" i="21"/>
  <c r="O1254" i="21"/>
  <c r="O1255" i="21"/>
  <c r="O1256" i="21"/>
  <c r="O1257" i="21"/>
  <c r="O1258" i="21"/>
  <c r="O1259" i="21"/>
  <c r="O1260" i="21"/>
  <c r="O1261" i="21"/>
  <c r="O1262" i="21"/>
  <c r="O1263" i="21"/>
  <c r="O1264" i="21"/>
  <c r="O1265" i="21"/>
  <c r="O1266" i="21"/>
  <c r="O1267" i="21"/>
  <c r="O1268" i="21"/>
  <c r="O1269" i="21"/>
  <c r="O1270" i="21"/>
  <c r="O1271" i="21"/>
  <c r="O1272" i="21"/>
  <c r="O1273" i="21"/>
  <c r="O1274" i="21"/>
  <c r="O1275" i="21"/>
  <c r="O1276" i="21"/>
  <c r="O1277" i="21"/>
  <c r="O1278" i="21"/>
  <c r="O1279" i="21"/>
  <c r="O1280" i="21"/>
  <c r="O1281" i="21"/>
  <c r="O1282" i="21"/>
  <c r="O1283" i="21"/>
  <c r="O1284" i="21"/>
  <c r="O1285" i="21"/>
  <c r="O1286" i="21"/>
  <c r="O1287" i="21"/>
  <c r="O1288" i="21"/>
  <c r="O1289" i="21"/>
  <c r="O1290" i="21"/>
  <c r="O1291" i="21"/>
  <c r="O1292" i="21"/>
  <c r="O1293" i="21"/>
  <c r="O1294" i="21"/>
  <c r="O1295" i="21"/>
  <c r="O1296" i="21"/>
  <c r="O1297" i="21"/>
  <c r="O1298" i="21"/>
  <c r="O1299" i="21"/>
  <c r="O1300" i="21"/>
  <c r="O1301" i="21"/>
  <c r="O1302" i="21"/>
  <c r="O1303" i="21"/>
  <c r="O1304" i="21"/>
  <c r="O1305" i="21"/>
  <c r="O1306" i="21"/>
  <c r="O1307" i="21"/>
  <c r="O1308" i="21"/>
  <c r="O1309" i="21"/>
  <c r="O1310" i="21"/>
  <c r="O1311" i="21"/>
  <c r="O1312" i="21"/>
  <c r="O1313" i="21"/>
  <c r="O1314" i="21"/>
  <c r="O1315" i="21"/>
  <c r="O1316" i="21"/>
  <c r="O1317" i="21"/>
  <c r="O1318" i="21"/>
  <c r="O1319" i="21"/>
  <c r="O1320" i="21"/>
  <c r="O1321" i="21"/>
  <c r="O1322" i="21"/>
  <c r="O1323" i="21"/>
  <c r="O1324" i="21"/>
  <c r="O1325" i="21"/>
  <c r="O1326" i="21"/>
  <c r="O1327" i="21"/>
  <c r="O1328" i="21"/>
  <c r="O1329" i="21"/>
  <c r="O1330" i="21"/>
  <c r="O1331" i="21"/>
  <c r="O1332" i="21"/>
  <c r="O1333" i="21"/>
  <c r="O1334" i="21"/>
  <c r="O1335" i="21"/>
  <c r="O1336" i="21"/>
  <c r="O1337" i="21"/>
  <c r="O1338" i="21"/>
  <c r="O1339" i="21"/>
  <c r="O1340" i="21"/>
  <c r="O1341" i="21"/>
  <c r="O1342" i="21"/>
  <c r="O1343" i="21"/>
  <c r="O1344" i="21"/>
  <c r="O1345" i="21"/>
  <c r="O1346" i="21"/>
  <c r="O1347" i="21"/>
  <c r="O1348" i="21"/>
  <c r="O1349" i="21"/>
  <c r="O1350" i="21"/>
  <c r="O1351" i="21"/>
  <c r="O1352" i="21"/>
  <c r="O1353" i="21"/>
  <c r="O1354" i="21"/>
  <c r="O1355" i="21"/>
  <c r="O1356" i="21"/>
  <c r="O1357" i="21"/>
  <c r="O1358" i="21"/>
  <c r="O1359" i="21"/>
  <c r="O1360" i="21"/>
  <c r="O1361" i="21"/>
  <c r="O1362" i="21"/>
  <c r="O1363" i="21"/>
  <c r="O1364" i="21"/>
  <c r="O1365" i="21"/>
  <c r="O1366" i="21"/>
  <c r="O1367" i="21"/>
  <c r="O1368" i="21"/>
  <c r="O1369" i="21"/>
  <c r="O1370" i="21"/>
  <c r="O1371" i="21"/>
  <c r="O1372" i="21"/>
  <c r="O1373" i="21"/>
  <c r="O1374" i="21"/>
  <c r="O1375" i="21"/>
  <c r="O1376" i="21"/>
  <c r="O1377" i="21"/>
  <c r="O1378" i="21"/>
  <c r="O1379" i="21"/>
  <c r="O1380" i="21"/>
  <c r="O1381" i="21"/>
  <c r="O1382" i="21"/>
  <c r="O1383" i="21"/>
  <c r="O1384" i="21"/>
  <c r="O1385" i="21"/>
  <c r="O1386" i="21"/>
  <c r="O1387" i="21"/>
  <c r="O1388" i="21"/>
  <c r="O1389" i="21"/>
  <c r="O1390" i="21"/>
  <c r="O1391" i="21"/>
  <c r="O1392" i="21"/>
  <c r="O1393" i="21"/>
  <c r="O1394" i="21"/>
  <c r="O1395" i="21"/>
  <c r="O1396" i="21"/>
  <c r="O1397" i="21"/>
  <c r="O1398" i="21"/>
  <c r="O1399" i="21"/>
  <c r="O1400" i="21"/>
  <c r="O1401" i="21"/>
  <c r="O1402" i="21"/>
  <c r="O1403" i="21"/>
  <c r="O1404" i="21"/>
  <c r="O1405" i="21"/>
  <c r="O1406" i="21"/>
  <c r="O1407" i="21"/>
  <c r="O1408" i="21"/>
  <c r="O1409" i="21"/>
  <c r="O1410" i="21"/>
  <c r="O1411" i="21"/>
  <c r="O1412" i="21"/>
  <c r="O1413" i="21"/>
  <c r="O1414" i="21"/>
  <c r="O1415" i="21"/>
  <c r="O1416" i="21"/>
  <c r="O1417" i="21"/>
  <c r="O1418" i="21"/>
  <c r="O1419" i="21"/>
  <c r="O1420" i="21"/>
  <c r="O1421" i="21"/>
  <c r="O1422" i="21"/>
  <c r="O1423" i="21"/>
  <c r="O1424" i="21"/>
  <c r="O1425" i="21"/>
  <c r="O1426" i="21"/>
  <c r="O1427" i="21"/>
  <c r="O1428" i="21"/>
  <c r="O1429" i="21"/>
  <c r="O1430" i="21"/>
  <c r="O1431" i="21"/>
  <c r="O1432" i="21"/>
  <c r="O1433" i="21"/>
  <c r="O1434" i="21"/>
  <c r="O1435" i="21"/>
  <c r="O1436" i="21"/>
  <c r="O1437" i="21"/>
  <c r="O1438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726" i="21"/>
  <c r="O727" i="21"/>
  <c r="O728" i="21"/>
  <c r="O729" i="21"/>
  <c r="O730" i="21"/>
  <c r="O731" i="21"/>
  <c r="O732" i="21"/>
  <c r="O733" i="21"/>
  <c r="O734" i="21"/>
  <c r="O735" i="21"/>
  <c r="O736" i="21"/>
  <c r="O737" i="21"/>
  <c r="O738" i="21"/>
  <c r="O739" i="21"/>
  <c r="O740" i="21"/>
  <c r="O741" i="21"/>
  <c r="O742" i="21"/>
  <c r="O743" i="21"/>
  <c r="O744" i="21"/>
  <c r="O745" i="21"/>
  <c r="O746" i="21"/>
  <c r="O747" i="21"/>
  <c r="O748" i="21"/>
  <c r="O749" i="21"/>
  <c r="O750" i="21"/>
  <c r="O751" i="21"/>
  <c r="O752" i="21"/>
  <c r="O753" i="21"/>
  <c r="O754" i="21"/>
  <c r="O755" i="21"/>
  <c r="O756" i="21"/>
  <c r="O757" i="21"/>
  <c r="O758" i="21"/>
  <c r="O759" i="21"/>
  <c r="O760" i="21"/>
  <c r="O761" i="21"/>
  <c r="O762" i="21"/>
  <c r="O763" i="21"/>
  <c r="O764" i="21"/>
  <c r="O765" i="21"/>
  <c r="O766" i="21"/>
  <c r="O767" i="21"/>
  <c r="O768" i="21"/>
  <c r="O769" i="21"/>
  <c r="O770" i="21"/>
  <c r="O771" i="21"/>
  <c r="O772" i="21"/>
  <c r="O773" i="21"/>
  <c r="O774" i="21"/>
  <c r="O775" i="21"/>
  <c r="O776" i="21"/>
  <c r="O777" i="21"/>
  <c r="O778" i="21"/>
  <c r="O779" i="21"/>
  <c r="O780" i="21"/>
  <c r="O781" i="21"/>
  <c r="O782" i="21"/>
  <c r="O783" i="21"/>
  <c r="O784" i="21"/>
  <c r="O785" i="21"/>
  <c r="O786" i="21"/>
  <c r="O787" i="21"/>
  <c r="O1439" i="21"/>
  <c r="O1440" i="21"/>
  <c r="O1441" i="21"/>
  <c r="O788" i="21"/>
  <c r="O789" i="21"/>
  <c r="O79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480" i="21"/>
  <c r="O481" i="21"/>
  <c r="O482" i="21"/>
  <c r="O483" i="21"/>
  <c r="O484" i="21"/>
  <c r="O485" i="21"/>
  <c r="O486" i="21"/>
  <c r="O487" i="21"/>
  <c r="O488" i="21"/>
  <c r="O489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1026" i="21"/>
  <c r="R1027" i="21"/>
  <c r="R1028" i="21"/>
  <c r="R1029" i="21"/>
  <c r="R1030" i="21"/>
  <c r="R1031" i="21"/>
  <c r="R1032" i="21"/>
  <c r="R1033" i="21"/>
  <c r="R1034" i="21"/>
  <c r="R1035" i="21"/>
  <c r="R1036" i="21"/>
  <c r="R1037" i="21"/>
  <c r="R1038" i="21"/>
  <c r="R1039" i="21"/>
  <c r="R1040" i="21"/>
  <c r="R1041" i="21"/>
  <c r="R1042" i="21"/>
  <c r="R1043" i="21"/>
  <c r="R1044" i="21"/>
  <c r="R1045" i="21"/>
  <c r="R1046" i="21"/>
  <c r="R1047" i="21"/>
  <c r="R1048" i="21"/>
  <c r="R1049" i="21"/>
  <c r="R1050" i="21"/>
  <c r="R1051" i="21"/>
  <c r="R1052" i="21"/>
  <c r="R1053" i="21"/>
  <c r="R1054" i="21"/>
  <c r="R1055" i="21"/>
  <c r="R1056" i="21"/>
  <c r="R1057" i="21"/>
  <c r="R1058" i="21"/>
  <c r="R1059" i="21"/>
  <c r="R1060" i="21"/>
  <c r="R1061" i="21"/>
  <c r="R1062" i="21"/>
  <c r="R1063" i="21"/>
  <c r="R1064" i="21"/>
  <c r="R1065" i="21"/>
  <c r="R1066" i="21"/>
  <c r="R1067" i="21"/>
  <c r="R1068" i="21"/>
  <c r="R1069" i="21"/>
  <c r="R1070" i="21"/>
  <c r="R1071" i="21"/>
  <c r="R1072" i="21"/>
  <c r="R1073" i="21"/>
  <c r="R1074" i="21"/>
  <c r="R1075" i="21"/>
  <c r="R1076" i="21"/>
  <c r="R1077" i="21"/>
  <c r="R1078" i="21"/>
  <c r="R1079" i="21"/>
  <c r="R1080" i="21"/>
  <c r="R1081" i="21"/>
  <c r="R1082" i="21"/>
  <c r="R1083" i="21"/>
  <c r="R1084" i="21"/>
  <c r="R1085" i="21"/>
  <c r="R1086" i="21"/>
  <c r="R1087" i="21"/>
  <c r="R1088" i="21"/>
  <c r="R1089" i="21"/>
  <c r="R1090" i="21"/>
  <c r="R1091" i="21"/>
  <c r="R1092" i="21"/>
  <c r="R1093" i="21"/>
  <c r="R1094" i="21"/>
  <c r="R1095" i="21"/>
  <c r="R1096" i="21"/>
  <c r="R1097" i="21"/>
  <c r="R1098" i="21"/>
  <c r="R1099" i="21"/>
  <c r="R1100" i="21"/>
  <c r="R1101" i="21"/>
  <c r="R1102" i="21"/>
  <c r="R1103" i="21"/>
  <c r="R1104" i="21"/>
  <c r="R1105" i="21"/>
  <c r="R1106" i="21"/>
  <c r="R1107" i="21"/>
  <c r="R1108" i="21"/>
  <c r="R1109" i="21"/>
  <c r="R1110" i="21"/>
  <c r="R1111" i="21"/>
  <c r="R1112" i="21"/>
  <c r="R1113" i="21"/>
  <c r="R1114" i="21"/>
  <c r="R1115" i="21"/>
  <c r="R1116" i="21"/>
  <c r="R1117" i="21"/>
  <c r="R1118" i="21"/>
  <c r="R1119" i="21"/>
  <c r="R1120" i="21"/>
  <c r="R1121" i="21"/>
  <c r="R1122" i="21"/>
  <c r="R1123" i="21"/>
  <c r="R1124" i="21"/>
  <c r="R1125" i="21"/>
  <c r="R1126" i="21"/>
  <c r="R1127" i="21"/>
  <c r="R1128" i="21"/>
  <c r="R1129" i="21"/>
  <c r="R1130" i="21"/>
  <c r="R1131" i="21"/>
  <c r="R1132" i="21"/>
  <c r="R1133" i="21"/>
  <c r="R1134" i="21"/>
  <c r="R1135" i="21"/>
  <c r="R1136" i="21"/>
  <c r="R1137" i="21"/>
  <c r="R1138" i="21"/>
  <c r="R1139" i="21"/>
  <c r="R1140" i="21"/>
  <c r="R1141" i="21"/>
  <c r="R1142" i="21"/>
  <c r="R1143" i="21"/>
  <c r="R1144" i="21"/>
  <c r="R1145" i="21"/>
  <c r="R1146" i="21"/>
  <c r="R1147" i="21"/>
  <c r="R1148" i="21"/>
  <c r="R1149" i="21"/>
  <c r="R1150" i="21"/>
  <c r="R1151" i="21"/>
  <c r="R1152" i="21"/>
  <c r="R1153" i="21"/>
  <c r="R1154" i="21"/>
  <c r="R1155" i="21"/>
  <c r="R1156" i="21"/>
  <c r="R1157" i="21"/>
  <c r="R1158" i="21"/>
  <c r="R1159" i="21"/>
  <c r="R1160" i="21"/>
  <c r="R1161" i="21"/>
  <c r="R1162" i="21"/>
  <c r="R1163" i="21"/>
  <c r="R1164" i="21"/>
  <c r="R1165" i="21"/>
  <c r="R1166" i="21"/>
  <c r="R1167" i="21"/>
  <c r="R1168" i="21"/>
  <c r="R1169" i="21"/>
  <c r="R1170" i="21"/>
  <c r="R1171" i="21"/>
  <c r="R1172" i="21"/>
  <c r="R1173" i="21"/>
  <c r="R1174" i="21"/>
  <c r="R1175" i="21"/>
  <c r="R1176" i="21"/>
  <c r="R1177" i="21"/>
  <c r="R1178" i="21"/>
  <c r="R1179" i="21"/>
  <c r="R1180" i="21"/>
  <c r="R1181" i="21"/>
  <c r="R1182" i="21"/>
  <c r="R1183" i="21"/>
  <c r="R1184" i="21"/>
  <c r="R1185" i="21"/>
  <c r="R1186" i="21"/>
  <c r="R1187" i="21"/>
  <c r="R1188" i="21"/>
  <c r="R1189" i="21"/>
  <c r="R1190" i="21"/>
  <c r="R1191" i="21"/>
  <c r="R1192" i="21"/>
  <c r="R1193" i="21"/>
  <c r="R1194" i="21"/>
  <c r="R1195" i="21"/>
  <c r="R1196" i="21"/>
  <c r="R1197" i="21"/>
  <c r="R1198" i="21"/>
  <c r="R1199" i="21"/>
  <c r="R1200" i="21"/>
  <c r="R1201" i="21"/>
  <c r="R1202" i="21"/>
  <c r="R1203" i="21"/>
  <c r="R1204" i="21"/>
  <c r="R1205" i="21"/>
  <c r="R1206" i="21"/>
  <c r="R1207" i="21"/>
  <c r="R1208" i="21"/>
  <c r="R1209" i="21"/>
  <c r="R1210" i="21"/>
  <c r="R1211" i="21"/>
  <c r="R1212" i="21"/>
  <c r="R1213" i="21"/>
  <c r="R1214" i="21"/>
  <c r="R1215" i="21"/>
  <c r="R1216" i="21"/>
  <c r="R1217" i="21"/>
  <c r="R1218" i="21"/>
  <c r="R1219" i="21"/>
  <c r="R1220" i="21"/>
  <c r="R1221" i="21"/>
  <c r="R1222" i="21"/>
  <c r="R1223" i="21"/>
  <c r="R1224" i="21"/>
  <c r="R1225" i="21"/>
  <c r="R1226" i="21"/>
  <c r="R1227" i="21"/>
  <c r="R1228" i="21"/>
  <c r="R1229" i="21"/>
  <c r="R1230" i="21"/>
  <c r="R1231" i="21"/>
  <c r="R1232" i="21"/>
  <c r="R1233" i="21"/>
  <c r="R1234" i="21"/>
  <c r="R1235" i="21"/>
  <c r="R1236" i="21"/>
  <c r="R1237" i="21"/>
  <c r="R1238" i="21"/>
  <c r="R1239" i="21"/>
  <c r="R1240" i="21"/>
  <c r="R1241" i="21"/>
  <c r="R1242" i="21"/>
  <c r="R1243" i="21"/>
  <c r="R1244" i="21"/>
  <c r="R1245" i="21"/>
  <c r="R1246" i="21"/>
  <c r="R1247" i="21"/>
  <c r="R1248" i="21"/>
  <c r="R1249" i="21"/>
  <c r="R1250" i="21"/>
  <c r="R1251" i="21"/>
  <c r="R1252" i="21"/>
  <c r="R1253" i="21"/>
  <c r="R1254" i="21"/>
  <c r="R1255" i="21"/>
  <c r="R1256" i="21"/>
  <c r="R1257" i="21"/>
  <c r="R1258" i="21"/>
  <c r="R1259" i="21"/>
  <c r="R1260" i="21"/>
  <c r="R1261" i="21"/>
  <c r="R1262" i="21"/>
  <c r="R1263" i="21"/>
  <c r="R1264" i="21"/>
  <c r="R1265" i="21"/>
  <c r="R1266" i="21"/>
  <c r="R1267" i="21"/>
  <c r="R1268" i="21"/>
  <c r="R1269" i="21"/>
  <c r="R1270" i="21"/>
  <c r="R1271" i="21"/>
  <c r="R1272" i="21"/>
  <c r="R1273" i="21"/>
  <c r="R1274" i="21"/>
  <c r="R1275" i="21"/>
  <c r="R1276" i="21"/>
  <c r="R1277" i="21"/>
  <c r="R1278" i="21"/>
  <c r="R1279" i="21"/>
  <c r="R1280" i="21"/>
  <c r="R1281" i="21"/>
  <c r="R1282" i="21"/>
  <c r="R1283" i="21"/>
  <c r="R1284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308" i="21"/>
  <c r="R1309" i="21"/>
  <c r="R1310" i="21"/>
  <c r="R1311" i="21"/>
  <c r="R1312" i="21"/>
  <c r="R1313" i="21"/>
  <c r="R1314" i="21"/>
  <c r="R1315" i="21"/>
  <c r="R1316" i="21"/>
  <c r="R1317" i="21"/>
  <c r="R1318" i="21"/>
  <c r="R1319" i="21"/>
  <c r="R1320" i="21"/>
  <c r="R1321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1340" i="21"/>
  <c r="R1341" i="21"/>
  <c r="R1342" i="21"/>
  <c r="R1343" i="21"/>
  <c r="R1344" i="21"/>
  <c r="R1345" i="21"/>
  <c r="R1346" i="21"/>
  <c r="R1347" i="21"/>
  <c r="R1348" i="21"/>
  <c r="R1349" i="21"/>
  <c r="R1350" i="21"/>
  <c r="R1351" i="21"/>
  <c r="R1352" i="21"/>
  <c r="R1353" i="21"/>
  <c r="R1354" i="21"/>
  <c r="R1355" i="21"/>
  <c r="R1356" i="21"/>
  <c r="R1357" i="21"/>
  <c r="R1358" i="21"/>
  <c r="R1359" i="21"/>
  <c r="R1360" i="21"/>
  <c r="R1361" i="21"/>
  <c r="R1362" i="21"/>
  <c r="R1363" i="21"/>
  <c r="R1364" i="21"/>
  <c r="R1365" i="21"/>
  <c r="R1366" i="21"/>
  <c r="R1367" i="21"/>
  <c r="R1368" i="21"/>
  <c r="R1369" i="21"/>
  <c r="R1370" i="21"/>
  <c r="R1371" i="21"/>
  <c r="R1372" i="21"/>
  <c r="R1373" i="21"/>
  <c r="R1374" i="21"/>
  <c r="R1375" i="21"/>
  <c r="R1376" i="21"/>
  <c r="R1377" i="21"/>
  <c r="R1378" i="21"/>
  <c r="R1379" i="21"/>
  <c r="R1380" i="21"/>
  <c r="R1381" i="21"/>
  <c r="R1382" i="21"/>
  <c r="R1383" i="21"/>
  <c r="R1384" i="21"/>
  <c r="R1385" i="21"/>
  <c r="R1386" i="21"/>
  <c r="R1387" i="21"/>
  <c r="R1388" i="21"/>
  <c r="R1389" i="21"/>
  <c r="R1390" i="21"/>
  <c r="R1391" i="21"/>
  <c r="R1392" i="21"/>
  <c r="R1393" i="21"/>
  <c r="R1394" i="21"/>
  <c r="R1395" i="21"/>
  <c r="R1396" i="21"/>
  <c r="R1397" i="21"/>
  <c r="R1398" i="21"/>
  <c r="R1399" i="21"/>
  <c r="R1400" i="21"/>
  <c r="R1401" i="21"/>
  <c r="R1402" i="21"/>
  <c r="R1403" i="21"/>
  <c r="R1404" i="21"/>
  <c r="R1405" i="21"/>
  <c r="R1406" i="21"/>
  <c r="R1407" i="21"/>
  <c r="R1408" i="21"/>
  <c r="R1409" i="21"/>
  <c r="R1410" i="21"/>
  <c r="R1411" i="21"/>
  <c r="R1412" i="21"/>
  <c r="R1413" i="21"/>
  <c r="R1414" i="21"/>
  <c r="R1415" i="21"/>
  <c r="R1416" i="21"/>
  <c r="R1417" i="21"/>
  <c r="R1418" i="21"/>
  <c r="R1419" i="21"/>
  <c r="R1420" i="21"/>
  <c r="R1421" i="21"/>
  <c r="R1422" i="21"/>
  <c r="R1423" i="21"/>
  <c r="R1424" i="21"/>
  <c r="R1425" i="21"/>
  <c r="R1426" i="21"/>
  <c r="R1427" i="21"/>
  <c r="R1428" i="21"/>
  <c r="R1429" i="21"/>
  <c r="R1430" i="21"/>
  <c r="R1431" i="21"/>
  <c r="R1432" i="21"/>
  <c r="R1433" i="21"/>
  <c r="R1434" i="21"/>
  <c r="R1435" i="21"/>
  <c r="R1436" i="21"/>
  <c r="R1437" i="21"/>
  <c r="R1438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1439" i="21"/>
  <c r="R1440" i="21"/>
  <c r="R1441" i="21"/>
  <c r="R788" i="21"/>
  <c r="R789" i="21"/>
  <c r="R790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480" i="21"/>
  <c r="R481" i="21"/>
  <c r="R482" i="21"/>
  <c r="R483" i="21"/>
  <c r="R484" i="21"/>
  <c r="R485" i="21"/>
  <c r="R486" i="21"/>
  <c r="R487" i="21"/>
  <c r="R488" i="21"/>
  <c r="R489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N1443" i="21"/>
  <c r="P792" i="21"/>
  <c r="P793" i="21"/>
  <c r="P794" i="21"/>
  <c r="P795" i="21"/>
  <c r="P796" i="21"/>
  <c r="P797" i="21"/>
  <c r="P798" i="21"/>
  <c r="P799" i="21"/>
  <c r="P800" i="21"/>
  <c r="P801" i="21"/>
  <c r="P802" i="21"/>
  <c r="P803" i="21"/>
  <c r="P804" i="21"/>
  <c r="P805" i="21"/>
  <c r="P806" i="21"/>
  <c r="P807" i="21"/>
  <c r="P808" i="21"/>
  <c r="P809" i="21"/>
  <c r="P810" i="21"/>
  <c r="P811" i="21"/>
  <c r="P812" i="21"/>
  <c r="P813" i="21"/>
  <c r="P814" i="21"/>
  <c r="P815" i="21"/>
  <c r="P816" i="21"/>
  <c r="P817" i="21"/>
  <c r="P818" i="21"/>
  <c r="P819" i="21"/>
  <c r="P820" i="21"/>
  <c r="P821" i="21"/>
  <c r="P822" i="21"/>
  <c r="P823" i="21"/>
  <c r="P824" i="21"/>
  <c r="P825" i="21"/>
  <c r="P826" i="21"/>
  <c r="P827" i="21"/>
  <c r="P828" i="21"/>
  <c r="P829" i="21"/>
  <c r="P830" i="21"/>
  <c r="P831" i="21"/>
  <c r="P832" i="21"/>
  <c r="P833" i="21"/>
  <c r="P834" i="21"/>
  <c r="P835" i="21"/>
  <c r="P836" i="21"/>
  <c r="P837" i="21"/>
  <c r="P838" i="21"/>
  <c r="P839" i="21"/>
  <c r="P840" i="21"/>
  <c r="P841" i="21"/>
  <c r="P842" i="21"/>
  <c r="P843" i="21"/>
  <c r="P844" i="21"/>
  <c r="P845" i="21"/>
  <c r="P846" i="21"/>
  <c r="P847" i="21"/>
  <c r="P848" i="21"/>
  <c r="P849" i="21"/>
  <c r="P850" i="21"/>
  <c r="P851" i="21"/>
  <c r="P852" i="21"/>
  <c r="P853" i="21"/>
  <c r="P854" i="21"/>
  <c r="P855" i="21"/>
  <c r="P856" i="21"/>
  <c r="P857" i="21"/>
  <c r="P858" i="21"/>
  <c r="P859" i="21"/>
  <c r="P860" i="21"/>
  <c r="P861" i="21"/>
  <c r="P862" i="21"/>
  <c r="P863" i="21"/>
  <c r="P864" i="21"/>
  <c r="P865" i="21"/>
  <c r="P866" i="21"/>
  <c r="P867" i="21"/>
  <c r="P868" i="21"/>
  <c r="P869" i="21"/>
  <c r="P870" i="21"/>
  <c r="P871" i="21"/>
  <c r="P872" i="21"/>
  <c r="P873" i="21"/>
  <c r="P874" i="21"/>
  <c r="P875" i="21"/>
  <c r="P876" i="21"/>
  <c r="P877" i="21"/>
  <c r="P878" i="21"/>
  <c r="P879" i="21"/>
  <c r="P880" i="21"/>
  <c r="P881" i="21"/>
  <c r="P882" i="21"/>
  <c r="P883" i="21"/>
  <c r="P884" i="21"/>
  <c r="P885" i="21"/>
  <c r="P886" i="21"/>
  <c r="P887" i="21"/>
  <c r="P888" i="21"/>
  <c r="P889" i="21"/>
  <c r="P890" i="21"/>
  <c r="P891" i="21"/>
  <c r="P892" i="21"/>
  <c r="P893" i="21"/>
  <c r="P894" i="21"/>
  <c r="P895" i="21"/>
  <c r="P896" i="21"/>
  <c r="P897" i="21"/>
  <c r="P898" i="21"/>
  <c r="P899" i="21"/>
  <c r="P900" i="21"/>
  <c r="P901" i="21"/>
  <c r="P902" i="21"/>
  <c r="P903" i="21"/>
  <c r="P904" i="21"/>
  <c r="P905" i="21"/>
  <c r="P906" i="21"/>
  <c r="P907" i="21"/>
  <c r="P908" i="21"/>
  <c r="P909" i="21"/>
  <c r="P910" i="21"/>
  <c r="P911" i="21"/>
  <c r="P912" i="21"/>
  <c r="P913" i="21"/>
  <c r="P914" i="21"/>
  <c r="P915" i="21"/>
  <c r="P916" i="21"/>
  <c r="P917" i="21"/>
  <c r="P918" i="21"/>
  <c r="P919" i="21"/>
  <c r="P920" i="21"/>
  <c r="P921" i="21"/>
  <c r="P922" i="21"/>
  <c r="P923" i="21"/>
  <c r="P924" i="21"/>
  <c r="P925" i="21"/>
  <c r="P926" i="21"/>
  <c r="P927" i="21"/>
  <c r="P928" i="21"/>
  <c r="P929" i="21"/>
  <c r="P930" i="21"/>
  <c r="P931" i="21"/>
  <c r="P932" i="21"/>
  <c r="P933" i="21"/>
  <c r="P934" i="21"/>
  <c r="P935" i="21"/>
  <c r="P936" i="21"/>
  <c r="P937" i="21"/>
  <c r="P938" i="21"/>
  <c r="P939" i="21"/>
  <c r="P940" i="21"/>
  <c r="P941" i="21"/>
  <c r="P942" i="21"/>
  <c r="P943" i="21"/>
  <c r="P944" i="21"/>
  <c r="P945" i="21"/>
  <c r="P946" i="21"/>
  <c r="P947" i="21"/>
  <c r="P948" i="21"/>
  <c r="P949" i="21"/>
  <c r="P950" i="21"/>
  <c r="P951" i="21"/>
  <c r="P952" i="21"/>
  <c r="P953" i="21"/>
  <c r="P954" i="21"/>
  <c r="P955" i="21"/>
  <c r="P956" i="21"/>
  <c r="P957" i="21"/>
  <c r="P958" i="21"/>
  <c r="P959" i="21"/>
  <c r="P960" i="21"/>
  <c r="P961" i="21"/>
  <c r="P962" i="21"/>
  <c r="P963" i="21"/>
  <c r="P964" i="21"/>
  <c r="P965" i="21"/>
  <c r="P966" i="21"/>
  <c r="P967" i="21"/>
  <c r="P968" i="21"/>
  <c r="P969" i="21"/>
  <c r="P970" i="21"/>
  <c r="P971" i="21"/>
  <c r="P972" i="21"/>
  <c r="P973" i="21"/>
  <c r="P974" i="21"/>
  <c r="P975" i="21"/>
  <c r="P976" i="21"/>
  <c r="P977" i="21"/>
  <c r="P978" i="21"/>
  <c r="P979" i="21"/>
  <c r="P980" i="21"/>
  <c r="P981" i="21"/>
  <c r="P982" i="21"/>
  <c r="P983" i="21"/>
  <c r="P984" i="21"/>
  <c r="P985" i="21"/>
  <c r="P986" i="21"/>
  <c r="P987" i="21"/>
  <c r="P988" i="21"/>
  <c r="P989" i="21"/>
  <c r="P990" i="21"/>
  <c r="P991" i="21"/>
  <c r="P992" i="21"/>
  <c r="P993" i="21"/>
  <c r="P994" i="21"/>
  <c r="P995" i="21"/>
  <c r="P996" i="21"/>
  <c r="P997" i="21"/>
  <c r="P998" i="21"/>
  <c r="P999" i="21"/>
  <c r="P1000" i="21"/>
  <c r="P1001" i="21"/>
  <c r="P1002" i="21"/>
  <c r="P1003" i="21"/>
  <c r="P1004" i="21"/>
  <c r="P1005" i="21"/>
  <c r="P1006" i="21"/>
  <c r="P1007" i="21"/>
  <c r="P1008" i="21"/>
  <c r="P1009" i="21"/>
  <c r="P1010" i="21"/>
  <c r="P1011" i="21"/>
  <c r="P1012" i="21"/>
  <c r="P1013" i="21"/>
  <c r="P1014" i="21"/>
  <c r="P1015" i="21"/>
  <c r="P1016" i="21"/>
  <c r="P1017" i="21"/>
  <c r="P1018" i="21"/>
  <c r="P1019" i="21"/>
  <c r="P1020" i="21"/>
  <c r="P1021" i="21"/>
  <c r="P1022" i="21"/>
  <c r="P1023" i="21"/>
  <c r="P1024" i="21"/>
  <c r="P1025" i="21"/>
  <c r="P1026" i="21"/>
  <c r="P1027" i="21"/>
  <c r="P1028" i="21"/>
  <c r="P1029" i="21"/>
  <c r="P1030" i="21"/>
  <c r="P1031" i="21"/>
  <c r="P1032" i="21"/>
  <c r="P1033" i="21"/>
  <c r="P1034" i="21"/>
  <c r="P1035" i="21"/>
  <c r="P1036" i="21"/>
  <c r="P1037" i="21"/>
  <c r="P1038" i="21"/>
  <c r="P1039" i="21"/>
  <c r="P1040" i="21"/>
  <c r="P1041" i="21"/>
  <c r="P1042" i="21"/>
  <c r="P1043" i="21"/>
  <c r="P1044" i="21"/>
  <c r="P1045" i="21"/>
  <c r="P1046" i="21"/>
  <c r="P1047" i="21"/>
  <c r="P1048" i="21"/>
  <c r="P1049" i="21"/>
  <c r="P1050" i="21"/>
  <c r="P1051" i="21"/>
  <c r="P1052" i="21"/>
  <c r="P1053" i="21"/>
  <c r="P1054" i="21"/>
  <c r="P1055" i="21"/>
  <c r="P1056" i="21"/>
  <c r="P1057" i="21"/>
  <c r="P1058" i="21"/>
  <c r="P1059" i="21"/>
  <c r="P1060" i="21"/>
  <c r="P1061" i="21"/>
  <c r="P1062" i="21"/>
  <c r="P1063" i="21"/>
  <c r="P1064" i="21"/>
  <c r="P1065" i="21"/>
  <c r="P1066" i="21"/>
  <c r="P1067" i="21"/>
  <c r="P1068" i="21"/>
  <c r="P1069" i="21"/>
  <c r="P1070" i="21"/>
  <c r="P1071" i="21"/>
  <c r="P1072" i="21"/>
  <c r="P1073" i="21"/>
  <c r="P1074" i="21"/>
  <c r="P1075" i="21"/>
  <c r="P1076" i="21"/>
  <c r="P1077" i="21"/>
  <c r="P1078" i="21"/>
  <c r="P1079" i="21"/>
  <c r="P1080" i="21"/>
  <c r="P1081" i="21"/>
  <c r="P1082" i="21"/>
  <c r="P1083" i="21"/>
  <c r="P1084" i="21"/>
  <c r="P1085" i="21"/>
  <c r="P1086" i="21"/>
  <c r="P1087" i="21"/>
  <c r="P1088" i="21"/>
  <c r="P1089" i="21"/>
  <c r="P1090" i="21"/>
  <c r="P1091" i="21"/>
  <c r="P1092" i="21"/>
  <c r="P1093" i="21"/>
  <c r="P1094" i="21"/>
  <c r="P1095" i="21"/>
  <c r="P1096" i="21"/>
  <c r="P1097" i="21"/>
  <c r="P1098" i="21"/>
  <c r="P1099" i="21"/>
  <c r="P1100" i="21"/>
  <c r="P1101" i="21"/>
  <c r="P1102" i="21"/>
  <c r="P1103" i="21"/>
  <c r="P1104" i="21"/>
  <c r="P1105" i="21"/>
  <c r="P1106" i="21"/>
  <c r="P1107" i="21"/>
  <c r="P1108" i="21"/>
  <c r="P1109" i="21"/>
  <c r="P1110" i="21"/>
  <c r="P1111" i="21"/>
  <c r="P1112" i="21"/>
  <c r="P1113" i="21"/>
  <c r="P1114" i="21"/>
  <c r="P1115" i="21"/>
  <c r="P1116" i="21"/>
  <c r="P1117" i="21"/>
  <c r="P1118" i="21"/>
  <c r="P1119" i="21"/>
  <c r="P1120" i="21"/>
  <c r="P1121" i="21"/>
  <c r="P1122" i="21"/>
  <c r="P1123" i="21"/>
  <c r="P1124" i="21"/>
  <c r="P1125" i="21"/>
  <c r="P1126" i="21"/>
  <c r="P1127" i="21"/>
  <c r="P1128" i="21"/>
  <c r="P1129" i="21"/>
  <c r="P1130" i="21"/>
  <c r="P1131" i="21"/>
  <c r="P1132" i="21"/>
  <c r="P1133" i="21"/>
  <c r="P1134" i="21"/>
  <c r="P1135" i="21"/>
  <c r="P1136" i="21"/>
  <c r="P1137" i="21"/>
  <c r="P1138" i="21"/>
  <c r="P1139" i="21"/>
  <c r="P1140" i="21"/>
  <c r="P1141" i="21"/>
  <c r="P1142" i="21"/>
  <c r="P1143" i="21"/>
  <c r="P1144" i="21"/>
  <c r="P1145" i="21"/>
  <c r="P1146" i="21"/>
  <c r="P1147" i="21"/>
  <c r="P1148" i="21"/>
  <c r="P1149" i="21"/>
  <c r="P1150" i="21"/>
  <c r="P1151" i="21"/>
  <c r="P1152" i="21"/>
  <c r="P1153" i="21"/>
  <c r="P1154" i="21"/>
  <c r="P1155" i="21"/>
  <c r="P1156" i="21"/>
  <c r="P1157" i="21"/>
  <c r="P1158" i="21"/>
  <c r="P1159" i="21"/>
  <c r="P1160" i="21"/>
  <c r="P1161" i="21"/>
  <c r="P1162" i="21"/>
  <c r="P1163" i="21"/>
  <c r="P1164" i="21"/>
  <c r="P1165" i="21"/>
  <c r="P1166" i="21"/>
  <c r="P1167" i="21"/>
  <c r="P1168" i="21"/>
  <c r="P1169" i="21"/>
  <c r="P1170" i="21"/>
  <c r="P1171" i="21"/>
  <c r="P1172" i="21"/>
  <c r="P1173" i="21"/>
  <c r="P1174" i="21"/>
  <c r="P1175" i="21"/>
  <c r="P1176" i="21"/>
  <c r="P1177" i="21"/>
  <c r="P1178" i="21"/>
  <c r="P1179" i="21"/>
  <c r="P1180" i="21"/>
  <c r="P1181" i="21"/>
  <c r="P1182" i="21"/>
  <c r="P1183" i="21"/>
  <c r="P1184" i="21"/>
  <c r="P1185" i="21"/>
  <c r="P1186" i="21"/>
  <c r="P1187" i="21"/>
  <c r="P1188" i="21"/>
  <c r="P1189" i="21"/>
  <c r="P1190" i="21"/>
  <c r="P1191" i="21"/>
  <c r="P1192" i="21"/>
  <c r="P1193" i="21"/>
  <c r="P1194" i="21"/>
  <c r="P1195" i="21"/>
  <c r="P1196" i="21"/>
  <c r="P1197" i="21"/>
  <c r="P1198" i="21"/>
  <c r="P1199" i="21"/>
  <c r="P1200" i="21"/>
  <c r="P1201" i="21"/>
  <c r="P1202" i="21"/>
  <c r="P1203" i="21"/>
  <c r="P1204" i="21"/>
  <c r="P1205" i="21"/>
  <c r="P1206" i="21"/>
  <c r="P1207" i="21"/>
  <c r="P1208" i="21"/>
  <c r="P1209" i="21"/>
  <c r="P1210" i="21"/>
  <c r="P1211" i="21"/>
  <c r="P1212" i="21"/>
  <c r="P1213" i="21"/>
  <c r="P1214" i="21"/>
  <c r="P1215" i="21"/>
  <c r="P1216" i="21"/>
  <c r="P1217" i="21"/>
  <c r="P1218" i="21"/>
  <c r="P1219" i="21"/>
  <c r="P1220" i="21"/>
  <c r="P1221" i="21"/>
  <c r="P1222" i="21"/>
  <c r="P1223" i="21"/>
  <c r="P1224" i="21"/>
  <c r="P1225" i="21"/>
  <c r="P1226" i="21"/>
  <c r="P1227" i="21"/>
  <c r="P1228" i="21"/>
  <c r="P1229" i="21"/>
  <c r="P1230" i="21"/>
  <c r="P1231" i="21"/>
  <c r="P1232" i="21"/>
  <c r="P1233" i="21"/>
  <c r="P1234" i="21"/>
  <c r="P1235" i="21"/>
  <c r="P1236" i="21"/>
  <c r="P1237" i="21"/>
  <c r="P1238" i="21"/>
  <c r="P1239" i="21"/>
  <c r="P1240" i="21"/>
  <c r="P1241" i="21"/>
  <c r="P1242" i="21"/>
  <c r="P1243" i="21"/>
  <c r="P1244" i="21"/>
  <c r="P1245" i="21"/>
  <c r="P1246" i="21"/>
  <c r="P1247" i="21"/>
  <c r="P1248" i="21"/>
  <c r="P1249" i="21"/>
  <c r="P1250" i="21"/>
  <c r="P1251" i="21"/>
  <c r="P1252" i="21"/>
  <c r="P1253" i="21"/>
  <c r="P1254" i="21"/>
  <c r="P1255" i="21"/>
  <c r="P1256" i="21"/>
  <c r="P1257" i="21"/>
  <c r="P1258" i="21"/>
  <c r="P1259" i="21"/>
  <c r="P1260" i="21"/>
  <c r="P1261" i="21"/>
  <c r="P1262" i="21"/>
  <c r="P1263" i="21"/>
  <c r="P1264" i="21"/>
  <c r="P1265" i="21"/>
  <c r="P1266" i="21"/>
  <c r="P1267" i="21"/>
  <c r="P1268" i="21"/>
  <c r="P1269" i="21"/>
  <c r="P1270" i="21"/>
  <c r="P1271" i="21"/>
  <c r="P1272" i="21"/>
  <c r="P1273" i="21"/>
  <c r="P1274" i="21"/>
  <c r="P1275" i="21"/>
  <c r="P1276" i="21"/>
  <c r="P1277" i="21"/>
  <c r="P1278" i="21"/>
  <c r="P1279" i="21"/>
  <c r="P1280" i="21"/>
  <c r="P1281" i="21"/>
  <c r="P1282" i="21"/>
  <c r="P1283" i="21"/>
  <c r="P1284" i="21"/>
  <c r="P1285" i="21"/>
  <c r="P1286" i="21"/>
  <c r="P1287" i="21"/>
  <c r="P1288" i="21"/>
  <c r="P1289" i="21"/>
  <c r="P1290" i="21"/>
  <c r="P1291" i="21"/>
  <c r="P1292" i="21"/>
  <c r="P1293" i="21"/>
  <c r="P1294" i="21"/>
  <c r="P1295" i="21"/>
  <c r="P1296" i="21"/>
  <c r="P1297" i="21"/>
  <c r="P1298" i="21"/>
  <c r="P1299" i="21"/>
  <c r="P1300" i="21"/>
  <c r="P1301" i="21"/>
  <c r="P1302" i="21"/>
  <c r="P1303" i="21"/>
  <c r="P1304" i="21"/>
  <c r="P1305" i="21"/>
  <c r="P1306" i="21"/>
  <c r="P1307" i="21"/>
  <c r="P1308" i="21"/>
  <c r="P1309" i="21"/>
  <c r="P1310" i="21"/>
  <c r="P1311" i="21"/>
  <c r="P1312" i="21"/>
  <c r="P1313" i="21"/>
  <c r="P1314" i="21"/>
  <c r="P1315" i="21"/>
  <c r="P1316" i="21"/>
  <c r="P1317" i="21"/>
  <c r="P1318" i="21"/>
  <c r="P1319" i="21"/>
  <c r="P1320" i="21"/>
  <c r="P1321" i="21"/>
  <c r="P1322" i="21"/>
  <c r="P1323" i="21"/>
  <c r="P1324" i="21"/>
  <c r="P1325" i="21"/>
  <c r="P1326" i="21"/>
  <c r="P1327" i="21"/>
  <c r="P1328" i="21"/>
  <c r="P1329" i="21"/>
  <c r="P1330" i="21"/>
  <c r="P1331" i="21"/>
  <c r="P1332" i="21"/>
  <c r="P1333" i="21"/>
  <c r="P1334" i="21"/>
  <c r="P1335" i="21"/>
  <c r="P1336" i="21"/>
  <c r="P1337" i="21"/>
  <c r="P1338" i="21"/>
  <c r="P1339" i="21"/>
  <c r="P1340" i="21"/>
  <c r="P1341" i="21"/>
  <c r="P1342" i="21"/>
  <c r="P1343" i="21"/>
  <c r="P1344" i="21"/>
  <c r="P1345" i="21"/>
  <c r="P1346" i="21"/>
  <c r="P1347" i="21"/>
  <c r="P1348" i="21"/>
  <c r="P1349" i="21"/>
  <c r="P1350" i="21"/>
  <c r="P1351" i="21"/>
  <c r="P1352" i="21"/>
  <c r="P1353" i="21"/>
  <c r="P1354" i="21"/>
  <c r="P1355" i="21"/>
  <c r="P1356" i="21"/>
  <c r="P1357" i="21"/>
  <c r="P1358" i="21"/>
  <c r="P1359" i="21"/>
  <c r="P1360" i="21"/>
  <c r="P1361" i="21"/>
  <c r="P1362" i="21"/>
  <c r="P1363" i="21"/>
  <c r="P1364" i="21"/>
  <c r="P1365" i="21"/>
  <c r="P1366" i="21"/>
  <c r="P1367" i="21"/>
  <c r="P1368" i="21"/>
  <c r="P1369" i="21"/>
  <c r="P1370" i="21"/>
  <c r="P1371" i="21"/>
  <c r="P1372" i="21"/>
  <c r="P1373" i="21"/>
  <c r="P1374" i="21"/>
  <c r="P1375" i="21"/>
  <c r="P1376" i="21"/>
  <c r="P1377" i="21"/>
  <c r="P1378" i="21"/>
  <c r="P1379" i="21"/>
  <c r="P1380" i="21"/>
  <c r="P1381" i="21"/>
  <c r="P1382" i="21"/>
  <c r="P1383" i="21"/>
  <c r="P1384" i="21"/>
  <c r="P1385" i="21"/>
  <c r="P1386" i="21"/>
  <c r="P1387" i="21"/>
  <c r="P1388" i="21"/>
  <c r="P1389" i="21"/>
  <c r="P1390" i="21"/>
  <c r="P1391" i="21"/>
  <c r="P1392" i="21"/>
  <c r="P1393" i="21"/>
  <c r="P1394" i="21"/>
  <c r="P1395" i="21"/>
  <c r="P1396" i="21"/>
  <c r="P1397" i="21"/>
  <c r="P1398" i="21"/>
  <c r="P1399" i="21"/>
  <c r="P1400" i="21"/>
  <c r="P1401" i="21"/>
  <c r="P1402" i="21"/>
  <c r="P1403" i="21"/>
  <c r="P1404" i="21"/>
  <c r="P1405" i="21"/>
  <c r="P1406" i="21"/>
  <c r="P1407" i="21"/>
  <c r="P1408" i="21"/>
  <c r="P1409" i="21"/>
  <c r="P1410" i="21"/>
  <c r="P1411" i="21"/>
  <c r="P1412" i="21"/>
  <c r="P1413" i="21"/>
  <c r="P1414" i="21"/>
  <c r="P1415" i="21"/>
  <c r="P1416" i="21"/>
  <c r="P1417" i="21"/>
  <c r="P1418" i="21"/>
  <c r="P1419" i="21"/>
  <c r="P1420" i="21"/>
  <c r="P1421" i="21"/>
  <c r="P1422" i="21"/>
  <c r="P1423" i="21"/>
  <c r="P1424" i="21"/>
  <c r="P1425" i="21"/>
  <c r="P1426" i="21"/>
  <c r="P1427" i="21"/>
  <c r="P1428" i="21"/>
  <c r="P1429" i="21"/>
  <c r="P1430" i="21"/>
  <c r="P1431" i="21"/>
  <c r="P1432" i="21"/>
  <c r="P1433" i="21"/>
  <c r="P1434" i="21"/>
  <c r="P1435" i="21"/>
  <c r="P1436" i="21"/>
  <c r="P1437" i="21"/>
  <c r="P1438" i="21"/>
  <c r="P31" i="21"/>
  <c r="P32" i="21"/>
  <c r="P480" i="21"/>
  <c r="P33" i="21"/>
  <c r="P34" i="21"/>
  <c r="P481" i="21"/>
  <c r="P35" i="21"/>
  <c r="P482" i="21"/>
  <c r="P483" i="21"/>
  <c r="P36" i="21"/>
  <c r="P484" i="21"/>
  <c r="P485" i="21"/>
  <c r="P37" i="21"/>
  <c r="P486" i="21"/>
  <c r="P487" i="21"/>
  <c r="P38" i="21"/>
  <c r="P488" i="21"/>
  <c r="P489" i="21"/>
  <c r="P490" i="21"/>
  <c r="P491" i="21"/>
  <c r="P492" i="21"/>
  <c r="P493" i="21"/>
  <c r="P494" i="21"/>
  <c r="P495" i="21"/>
  <c r="P496" i="21"/>
  <c r="P497" i="21"/>
  <c r="P3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4" i="21"/>
  <c r="P545" i="21"/>
  <c r="P546" i="21"/>
  <c r="P547" i="21"/>
  <c r="P548" i="21"/>
  <c r="P549" i="21"/>
  <c r="P550" i="21"/>
  <c r="P5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6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7" i="21"/>
  <c r="P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717" i="21"/>
  <c r="P718" i="21"/>
  <c r="P719" i="21"/>
  <c r="P720" i="21"/>
  <c r="P721" i="21"/>
  <c r="P722" i="21"/>
  <c r="P723" i="21"/>
  <c r="P724" i="21"/>
  <c r="P725" i="21"/>
  <c r="P726" i="21"/>
  <c r="P727" i="21"/>
  <c r="P728" i="21"/>
  <c r="P729" i="21"/>
  <c r="P9" i="21"/>
  <c r="P730" i="21"/>
  <c r="P731" i="21"/>
  <c r="P732" i="21"/>
  <c r="P733" i="21"/>
  <c r="P734" i="21"/>
  <c r="P735" i="21"/>
  <c r="P736" i="21"/>
  <c r="P737" i="21"/>
  <c r="P738" i="21"/>
  <c r="P739" i="21"/>
  <c r="P740" i="21"/>
  <c r="P741" i="21"/>
  <c r="P10" i="21"/>
  <c r="P742" i="21"/>
  <c r="P743" i="21"/>
  <c r="P744" i="21"/>
  <c r="P745" i="21"/>
  <c r="P746" i="21"/>
  <c r="P747" i="21"/>
  <c r="P748" i="21"/>
  <c r="P749" i="21"/>
  <c r="P11" i="21"/>
  <c r="P750" i="21"/>
  <c r="P751" i="21"/>
  <c r="P752" i="21"/>
  <c r="P753" i="21"/>
  <c r="P754" i="21"/>
  <c r="P755" i="21"/>
  <c r="P756" i="21"/>
  <c r="P757" i="21"/>
  <c r="P758" i="21"/>
  <c r="P759" i="21"/>
  <c r="P760" i="21"/>
  <c r="P761" i="21"/>
  <c r="P762" i="21"/>
  <c r="P763" i="21"/>
  <c r="P764" i="21"/>
  <c r="P765" i="21"/>
  <c r="P766" i="21"/>
  <c r="P767" i="21"/>
  <c r="P768" i="21"/>
  <c r="P769" i="21"/>
  <c r="P770" i="21"/>
  <c r="P771" i="21"/>
  <c r="P12" i="21"/>
  <c r="P772" i="21"/>
  <c r="P773" i="21"/>
  <c r="P774" i="21"/>
  <c r="P775" i="21"/>
  <c r="P776" i="21"/>
  <c r="P777" i="21"/>
  <c r="P778" i="21"/>
  <c r="P779" i="21"/>
  <c r="P780" i="21"/>
  <c r="P781" i="21"/>
  <c r="P782" i="21"/>
  <c r="P783" i="21"/>
  <c r="P784" i="21"/>
  <c r="P785" i="21"/>
  <c r="P786" i="21"/>
  <c r="P787" i="21"/>
  <c r="P1439" i="21"/>
  <c r="P1440" i="21"/>
  <c r="P1441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17" i="21"/>
  <c r="P79" i="21"/>
  <c r="P80" i="21"/>
  <c r="P81" i="21"/>
  <c r="P82" i="21"/>
  <c r="P83" i="21"/>
  <c r="P84" i="21"/>
  <c r="P85" i="21"/>
  <c r="P86" i="21"/>
  <c r="P87" i="21"/>
  <c r="P88" i="21"/>
  <c r="P1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9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5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39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0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21" i="21"/>
  <c r="P323" i="21"/>
  <c r="P324" i="21"/>
  <c r="P325" i="21"/>
  <c r="P326" i="21"/>
  <c r="P327" i="21"/>
  <c r="P328" i="21"/>
  <c r="P329" i="21"/>
  <c r="P22" i="21"/>
  <c r="P330" i="21"/>
  <c r="P331" i="21"/>
  <c r="P23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24" i="21"/>
  <c r="P348" i="21"/>
  <c r="P349" i="21"/>
  <c r="P350" i="21"/>
  <c r="P351" i="21"/>
  <c r="P25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40" i="21"/>
  <c r="P366" i="21"/>
  <c r="P367" i="21"/>
  <c r="P368" i="21"/>
  <c r="P369" i="21"/>
  <c r="P370" i="21"/>
  <c r="P41" i="21"/>
  <c r="P371" i="21"/>
  <c r="P372" i="21"/>
  <c r="P373" i="21"/>
  <c r="P374" i="21"/>
  <c r="P375" i="21"/>
  <c r="P42" i="21"/>
  <c r="P376" i="21"/>
  <c r="P377" i="21"/>
  <c r="P378" i="21"/>
  <c r="P379" i="21"/>
  <c r="P380" i="21"/>
  <c r="P381" i="21"/>
  <c r="P382" i="21"/>
  <c r="P383" i="21"/>
  <c r="P384" i="21"/>
  <c r="P385" i="21"/>
  <c r="P43" i="21"/>
  <c r="P386" i="21"/>
  <c r="P387" i="21"/>
  <c r="P44" i="21"/>
  <c r="P388" i="21"/>
  <c r="P389" i="21"/>
  <c r="P390" i="21"/>
  <c r="P391" i="21"/>
  <c r="P392" i="21"/>
  <c r="P45" i="21"/>
  <c r="P393" i="21"/>
  <c r="P394" i="21"/>
  <c r="P395" i="21"/>
  <c r="P396" i="21"/>
  <c r="P397" i="21"/>
  <c r="P398" i="21"/>
  <c r="P26" i="21"/>
  <c r="P27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28" i="21"/>
  <c r="P412" i="21"/>
  <c r="P413" i="21"/>
  <c r="P46" i="21"/>
  <c r="P414" i="21"/>
  <c r="P415" i="21"/>
  <c r="P47" i="21"/>
  <c r="P416" i="21"/>
  <c r="P48" i="21"/>
  <c r="P417" i="21"/>
  <c r="P49" i="21"/>
  <c r="P418" i="21"/>
  <c r="P419" i="21"/>
  <c r="P29" i="21"/>
  <c r="P420" i="21"/>
  <c r="P50" i="21"/>
  <c r="P51" i="21"/>
  <c r="P421" i="21"/>
  <c r="P422" i="21"/>
  <c r="P423" i="21"/>
  <c r="P52" i="21"/>
  <c r="P424" i="21"/>
  <c r="P53" i="21"/>
  <c r="P425" i="21"/>
  <c r="P54" i="21"/>
  <c r="P30" i="21"/>
  <c r="P55" i="21"/>
  <c r="P16" i="21"/>
  <c r="P56" i="21"/>
  <c r="P788" i="21"/>
  <c r="P789" i="21"/>
  <c r="P13" i="21"/>
  <c r="P790" i="21"/>
  <c r="P14" i="21"/>
  <c r="P791" i="21"/>
  <c r="E3" i="21"/>
  <c r="E4" i="21"/>
  <c r="E5" i="21"/>
  <c r="E6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3" i="21"/>
  <c r="H4" i="21"/>
  <c r="H5" i="21"/>
  <c r="H6" i="21"/>
  <c r="H7" i="21"/>
  <c r="H8" i="21"/>
  <c r="H9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0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3" i="21"/>
  <c r="F4" i="21"/>
  <c r="F5" i="21"/>
  <c r="F10" i="21"/>
  <c r="F6" i="21"/>
  <c r="F11" i="21"/>
  <c r="F7" i="21"/>
  <c r="F8" i="21"/>
  <c r="F12" i="21"/>
  <c r="F13" i="21"/>
  <c r="F14" i="21"/>
  <c r="F15" i="21"/>
  <c r="F16" i="21"/>
  <c r="F17" i="21"/>
  <c r="F18" i="21"/>
  <c r="F9" i="21"/>
  <c r="F19" i="21"/>
  <c r="F20" i="21"/>
  <c r="F21" i="21"/>
  <c r="F22" i="21"/>
  <c r="F23" i="21"/>
  <c r="F24" i="21"/>
  <c r="F25" i="21"/>
  <c r="F26" i="21"/>
  <c r="F2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28" i="21"/>
  <c r="E799" i="21"/>
  <c r="E800" i="21"/>
  <c r="E478" i="21"/>
  <c r="E479" i="21"/>
  <c r="E480" i="21"/>
  <c r="E481" i="21"/>
  <c r="E482" i="21"/>
  <c r="E1440" i="21"/>
  <c r="E1441" i="21"/>
  <c r="E1434" i="21"/>
  <c r="E1435" i="21"/>
  <c r="E1436" i="21"/>
  <c r="E1437" i="21"/>
  <c r="E1438" i="21"/>
  <c r="E1439" i="21"/>
  <c r="E1429" i="21"/>
  <c r="E1430" i="21"/>
  <c r="E1431" i="21"/>
  <c r="E1432" i="21"/>
  <c r="E1433" i="21"/>
  <c r="E1409" i="21"/>
  <c r="E1410" i="21"/>
  <c r="E1411" i="21"/>
  <c r="E1412" i="21"/>
  <c r="E1413" i="21"/>
  <c r="E1414" i="21"/>
  <c r="E1415" i="21"/>
  <c r="E1416" i="21"/>
  <c r="E1417" i="21"/>
  <c r="E1418" i="21"/>
  <c r="E1419" i="21"/>
  <c r="E1420" i="21"/>
  <c r="E1421" i="21"/>
  <c r="E1422" i="21"/>
  <c r="E1423" i="21"/>
  <c r="E1424" i="21"/>
  <c r="E1425" i="21"/>
  <c r="E1426" i="21"/>
  <c r="E1427" i="21"/>
  <c r="E1428" i="21"/>
  <c r="E1267" i="21"/>
  <c r="E1268" i="21"/>
  <c r="E1269" i="21"/>
  <c r="E1270" i="21"/>
  <c r="E1271" i="21"/>
  <c r="E1272" i="21"/>
  <c r="E1273" i="21"/>
  <c r="E1274" i="21"/>
  <c r="E1275" i="21"/>
  <c r="E1276" i="21"/>
  <c r="E1277" i="21"/>
  <c r="E1278" i="21"/>
  <c r="E1279" i="21"/>
  <c r="E1280" i="21"/>
  <c r="E1281" i="21"/>
  <c r="E1282" i="21"/>
  <c r="E1283" i="21"/>
  <c r="E1284" i="21"/>
  <c r="E1285" i="21"/>
  <c r="E1286" i="21"/>
  <c r="E1287" i="21"/>
  <c r="E1288" i="21"/>
  <c r="E1289" i="21"/>
  <c r="E1290" i="21"/>
  <c r="E1291" i="21"/>
  <c r="E1292" i="21"/>
  <c r="E1293" i="21"/>
  <c r="E1294" i="21"/>
  <c r="E1295" i="21"/>
  <c r="E1296" i="21"/>
  <c r="E1297" i="21"/>
  <c r="E1298" i="21"/>
  <c r="E1299" i="21"/>
  <c r="E1300" i="21"/>
  <c r="E1301" i="21"/>
  <c r="E1302" i="21"/>
  <c r="E1303" i="21"/>
  <c r="E1304" i="21"/>
  <c r="E1305" i="21"/>
  <c r="E1306" i="21"/>
  <c r="E1307" i="21"/>
  <c r="E1308" i="21"/>
  <c r="E1309" i="21"/>
  <c r="E1310" i="21"/>
  <c r="E1311" i="21"/>
  <c r="E1312" i="21"/>
  <c r="E1313" i="21"/>
  <c r="E1314" i="21"/>
  <c r="E1315" i="21"/>
  <c r="E1316" i="21"/>
  <c r="E1317" i="21"/>
  <c r="E1318" i="21"/>
  <c r="E1319" i="21"/>
  <c r="E1320" i="21"/>
  <c r="E1321" i="21"/>
  <c r="E1322" i="21"/>
  <c r="E1323" i="21"/>
  <c r="E1324" i="21"/>
  <c r="E1325" i="21"/>
  <c r="E1326" i="21"/>
  <c r="E1327" i="21"/>
  <c r="E1328" i="21"/>
  <c r="E1329" i="21"/>
  <c r="E1330" i="21"/>
  <c r="E1331" i="21"/>
  <c r="E1332" i="21"/>
  <c r="E1333" i="21"/>
  <c r="E1334" i="21"/>
  <c r="E1335" i="21"/>
  <c r="E1336" i="21"/>
  <c r="E1337" i="21"/>
  <c r="E1338" i="21"/>
  <c r="E1339" i="21"/>
  <c r="E1340" i="21"/>
  <c r="E1341" i="21"/>
  <c r="E1342" i="21"/>
  <c r="E1343" i="21"/>
  <c r="E1344" i="21"/>
  <c r="E1345" i="21"/>
  <c r="E1346" i="21"/>
  <c r="E1347" i="21"/>
  <c r="E1348" i="21"/>
  <c r="E1349" i="21"/>
  <c r="E1350" i="21"/>
  <c r="E1351" i="21"/>
  <c r="E1352" i="21"/>
  <c r="E1353" i="21"/>
  <c r="E1354" i="21"/>
  <c r="E1355" i="21"/>
  <c r="E1356" i="21"/>
  <c r="E1357" i="21"/>
  <c r="E1358" i="21"/>
  <c r="E1359" i="21"/>
  <c r="E1360" i="21"/>
  <c r="E1361" i="21"/>
  <c r="E1362" i="21"/>
  <c r="E1363" i="21"/>
  <c r="E1364" i="21"/>
  <c r="E1365" i="21"/>
  <c r="E1366" i="21"/>
  <c r="E1367" i="21"/>
  <c r="E1368" i="21"/>
  <c r="E1369" i="21"/>
  <c r="E1370" i="21"/>
  <c r="E1371" i="21"/>
  <c r="E1372" i="21"/>
  <c r="E1373" i="21"/>
  <c r="E1374" i="21"/>
  <c r="E1375" i="21"/>
  <c r="E1376" i="21"/>
  <c r="E1377" i="21"/>
  <c r="E1378" i="21"/>
  <c r="E1379" i="21"/>
  <c r="E1380" i="21"/>
  <c r="E1381" i="21"/>
  <c r="E1382" i="21"/>
  <c r="E1383" i="21"/>
  <c r="E1384" i="21"/>
  <c r="E1385" i="21"/>
  <c r="E1386" i="21"/>
  <c r="E1387" i="21"/>
  <c r="E1388" i="21"/>
  <c r="E1389" i="21"/>
  <c r="E1390" i="21"/>
  <c r="E1391" i="21"/>
  <c r="E1392" i="21"/>
  <c r="E1393" i="21"/>
  <c r="E1394" i="21"/>
  <c r="E1395" i="21"/>
  <c r="E1396" i="21"/>
  <c r="E1397" i="21"/>
  <c r="E1398" i="21"/>
  <c r="E1399" i="21"/>
  <c r="E1400" i="21"/>
  <c r="E1401" i="21"/>
  <c r="E1402" i="21"/>
  <c r="E1403" i="21"/>
  <c r="E1404" i="21"/>
  <c r="E1405" i="21"/>
  <c r="E1406" i="21"/>
  <c r="E1407" i="21"/>
  <c r="E1408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E1212" i="21"/>
  <c r="E1213" i="21"/>
  <c r="E1214" i="21"/>
  <c r="E1215" i="21"/>
  <c r="E1216" i="21"/>
  <c r="E1217" i="21"/>
  <c r="E1218" i="21"/>
  <c r="E1219" i="21"/>
  <c r="E1220" i="21"/>
  <c r="E1221" i="21"/>
  <c r="E1222" i="21"/>
  <c r="E1223" i="21"/>
  <c r="E1224" i="21"/>
  <c r="E1225" i="21"/>
  <c r="E1226" i="21"/>
  <c r="E1227" i="21"/>
  <c r="E1228" i="21"/>
  <c r="E1229" i="21"/>
  <c r="E1230" i="21"/>
  <c r="E1231" i="21"/>
  <c r="E1232" i="21"/>
  <c r="E1233" i="21"/>
  <c r="E1234" i="21"/>
  <c r="E1235" i="21"/>
  <c r="E1236" i="21"/>
  <c r="E1237" i="21"/>
  <c r="E1238" i="21"/>
  <c r="E1239" i="21"/>
  <c r="E1240" i="21"/>
  <c r="E1241" i="21"/>
  <c r="E1242" i="21"/>
  <c r="E1243" i="21"/>
  <c r="E1244" i="21"/>
  <c r="E1245" i="21"/>
  <c r="E1246" i="21"/>
  <c r="E1247" i="21"/>
  <c r="E1248" i="21"/>
  <c r="E1249" i="21"/>
  <c r="E1250" i="21"/>
  <c r="E1251" i="21"/>
  <c r="E1252" i="21"/>
  <c r="E1253" i="21"/>
  <c r="E1254" i="21"/>
  <c r="E1255" i="21"/>
  <c r="E1256" i="21"/>
  <c r="E1257" i="21"/>
  <c r="E1258" i="21"/>
  <c r="E1259" i="21"/>
  <c r="E1260" i="21"/>
  <c r="E1261" i="21"/>
  <c r="E1262" i="21"/>
  <c r="E1263" i="21"/>
  <c r="E1264" i="21"/>
  <c r="E1265" i="21"/>
  <c r="E1266" i="21"/>
  <c r="E791" i="21"/>
  <c r="E792" i="21"/>
  <c r="E793" i="21"/>
  <c r="E794" i="21"/>
  <c r="E795" i="21"/>
  <c r="E796" i="21"/>
  <c r="E797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468" i="21"/>
  <c r="E469" i="21"/>
  <c r="E470" i="21"/>
  <c r="E471" i="21"/>
  <c r="E472" i="21"/>
  <c r="E473" i="21"/>
  <c r="E474" i="21"/>
  <c r="E475" i="21"/>
  <c r="E476" i="21"/>
  <c r="E477" i="21"/>
  <c r="E461" i="21"/>
  <c r="E462" i="21"/>
  <c r="E463" i="21"/>
  <c r="E464" i="21"/>
  <c r="E465" i="21"/>
  <c r="E466" i="21"/>
  <c r="E467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42" i="21"/>
  <c r="E443" i="21"/>
  <c r="E444" i="21"/>
  <c r="E438" i="21"/>
  <c r="E439" i="21"/>
  <c r="E440" i="21"/>
  <c r="E441" i="21"/>
  <c r="E427" i="21"/>
  <c r="E428" i="21"/>
  <c r="E429" i="21"/>
  <c r="E430" i="21"/>
  <c r="E431" i="21"/>
  <c r="E432" i="21"/>
  <c r="E433" i="21"/>
  <c r="E434" i="21"/>
  <c r="E435" i="21"/>
  <c r="E436" i="21"/>
  <c r="E437" i="21"/>
  <c r="E426" i="21"/>
  <c r="E425" i="21"/>
  <c r="E424" i="21"/>
  <c r="E423" i="21"/>
  <c r="E9" i="21"/>
  <c r="E403" i="21"/>
  <c r="E404" i="21"/>
  <c r="E405" i="21"/>
  <c r="E406" i="21"/>
  <c r="E407" i="21"/>
  <c r="E408" i="21"/>
  <c r="E409" i="21"/>
  <c r="E410" i="21"/>
  <c r="E7" i="21"/>
  <c r="E411" i="21"/>
  <c r="E412" i="21"/>
  <c r="E413" i="21"/>
  <c r="E414" i="21"/>
  <c r="E415" i="21"/>
  <c r="E416" i="21"/>
  <c r="E417" i="21"/>
  <c r="E418" i="21"/>
  <c r="E419" i="21"/>
  <c r="E420" i="21"/>
  <c r="E421" i="21"/>
  <c r="E8" i="21"/>
  <c r="E422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159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27" i="21"/>
  <c r="E19" i="21"/>
  <c r="E20" i="21"/>
  <c r="E21" i="21"/>
  <c r="E22" i="21"/>
  <c r="E23" i="21"/>
  <c r="E24" i="21"/>
  <c r="E25" i="21"/>
  <c r="E26" i="21"/>
  <c r="E12" i="21"/>
  <c r="E13" i="21"/>
  <c r="E14" i="21"/>
  <c r="E15" i="21"/>
  <c r="E16" i="21"/>
  <c r="E17" i="21"/>
  <c r="E18" i="21"/>
  <c r="E11" i="21"/>
  <c r="E10" i="21"/>
  <c r="E798" i="21"/>
  <c r="G799" i="21"/>
  <c r="G800" i="21"/>
  <c r="G478" i="21"/>
  <c r="G479" i="21"/>
  <c r="G480" i="21"/>
  <c r="G481" i="21"/>
  <c r="G482" i="21"/>
  <c r="G423" i="21"/>
  <c r="G9" i="21"/>
  <c r="G403" i="21"/>
  <c r="G404" i="21"/>
  <c r="G405" i="21"/>
  <c r="G406" i="21"/>
  <c r="G407" i="21"/>
  <c r="G408" i="21"/>
  <c r="G409" i="21"/>
  <c r="G410" i="21"/>
  <c r="G7" i="21"/>
  <c r="G411" i="21"/>
  <c r="G412" i="21"/>
  <c r="G413" i="21"/>
  <c r="G414" i="21"/>
  <c r="G415" i="21"/>
  <c r="G416" i="21"/>
  <c r="G417" i="21"/>
  <c r="G418" i="21"/>
  <c r="G419" i="21"/>
  <c r="G420" i="21"/>
  <c r="G421" i="21"/>
  <c r="G8" i="21"/>
  <c r="G422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6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5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159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3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468" i="21"/>
  <c r="G469" i="21"/>
  <c r="G470" i="21"/>
  <c r="G471" i="21"/>
  <c r="G472" i="21"/>
  <c r="G473" i="21"/>
  <c r="G474" i="21"/>
  <c r="G475" i="21"/>
  <c r="G476" i="21"/>
  <c r="G477" i="21"/>
  <c r="G461" i="21"/>
  <c r="G462" i="21"/>
  <c r="G463" i="21"/>
  <c r="G464" i="21"/>
  <c r="G465" i="21"/>
  <c r="G466" i="21"/>
  <c r="G467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42" i="21"/>
  <c r="G443" i="21"/>
  <c r="G444" i="21"/>
  <c r="G438" i="21"/>
  <c r="G439" i="21"/>
  <c r="G440" i="21"/>
  <c r="G441" i="21"/>
  <c r="G427" i="21"/>
  <c r="G428" i="21"/>
  <c r="G429" i="21"/>
  <c r="G430" i="21"/>
  <c r="G431" i="21"/>
  <c r="G432" i="21"/>
  <c r="G433" i="21"/>
  <c r="G434" i="21"/>
  <c r="G435" i="21"/>
  <c r="G436" i="21"/>
  <c r="G437" i="21"/>
  <c r="G426" i="21"/>
  <c r="G425" i="21"/>
  <c r="G424" i="21"/>
  <c r="G1440" i="21"/>
  <c r="G1441" i="21"/>
  <c r="G1434" i="21"/>
  <c r="G1435" i="21"/>
  <c r="G1436" i="21"/>
  <c r="G1437" i="21"/>
  <c r="G1438" i="21"/>
  <c r="G1439" i="21"/>
  <c r="G1429" i="21"/>
  <c r="G1430" i="21"/>
  <c r="G1431" i="21"/>
  <c r="G1432" i="21"/>
  <c r="G1433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791" i="21"/>
  <c r="G792" i="21"/>
  <c r="G793" i="21"/>
  <c r="G794" i="21"/>
  <c r="G795" i="21"/>
  <c r="G796" i="21"/>
  <c r="G797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27" i="21"/>
  <c r="G19" i="21"/>
  <c r="G20" i="21"/>
  <c r="G21" i="21"/>
  <c r="G22" i="21"/>
  <c r="G23" i="21"/>
  <c r="G24" i="21"/>
  <c r="G25" i="21"/>
  <c r="G26" i="21"/>
  <c r="G12" i="21"/>
  <c r="G13" i="21"/>
  <c r="G14" i="21"/>
  <c r="G15" i="21"/>
  <c r="G16" i="21"/>
  <c r="G17" i="21"/>
  <c r="G18" i="21"/>
  <c r="G11" i="21"/>
  <c r="G10" i="21"/>
  <c r="G798" i="21"/>
  <c r="D1443" i="21"/>
  <c r="CK34" i="20"/>
  <c r="CK3" i="20"/>
  <c r="CK36" i="20"/>
  <c r="CK37" i="20"/>
  <c r="CK43" i="20"/>
  <c r="CK16" i="20"/>
  <c r="CK10" i="20"/>
  <c r="CK47" i="20"/>
  <c r="CK11" i="20"/>
  <c r="CK54" i="20"/>
  <c r="CK12" i="20"/>
  <c r="CK55" i="20"/>
  <c r="CK44" i="20"/>
  <c r="CK57" i="20"/>
  <c r="CK48" i="20"/>
  <c r="CK58" i="20"/>
  <c r="CK49" i="20"/>
  <c r="CK38" i="20"/>
  <c r="CK4" i="20"/>
  <c r="CK59" i="20"/>
  <c r="CK17" i="20"/>
  <c r="CK25" i="20"/>
  <c r="CK32" i="20"/>
  <c r="CK45" i="20"/>
  <c r="CK18" i="20"/>
  <c r="CK26" i="20"/>
  <c r="CK6" i="20"/>
  <c r="CK29" i="20"/>
  <c r="CK60" i="20"/>
  <c r="CK19" i="20"/>
  <c r="CK13" i="20"/>
  <c r="CK39" i="20"/>
  <c r="CK14" i="20"/>
  <c r="CK40" i="20"/>
  <c r="CK20" i="20"/>
  <c r="CK21" i="20"/>
  <c r="CK7" i="20"/>
  <c r="CK50" i="20"/>
  <c r="CK8" i="20"/>
  <c r="CK61" i="20"/>
  <c r="CK62" i="20"/>
  <c r="CK51" i="20"/>
  <c r="CK15" i="20"/>
  <c r="CK35" i="20"/>
  <c r="CK5" i="20"/>
  <c r="CK63" i="20"/>
  <c r="CK27" i="20"/>
  <c r="CK2" i="20"/>
  <c r="CK41" i="20"/>
  <c r="CK22" i="20"/>
  <c r="CK30" i="20"/>
  <c r="CK23" i="20"/>
  <c r="CK46" i="20"/>
  <c r="CK52" i="20"/>
  <c r="CK42" i="20"/>
  <c r="CK9" i="20"/>
  <c r="CK56" i="20"/>
  <c r="CK53" i="20"/>
  <c r="CK31" i="20"/>
  <c r="CK28" i="20"/>
  <c r="CK24" i="20"/>
  <c r="CK33" i="20"/>
  <c r="CK50" i="19"/>
  <c r="CK14" i="19"/>
  <c r="CK27" i="19"/>
  <c r="CK51" i="19"/>
  <c r="CK6" i="19"/>
  <c r="CK7" i="19"/>
  <c r="CK43" i="19"/>
  <c r="CK15" i="19"/>
  <c r="CK4" i="19"/>
  <c r="CK16" i="19"/>
  <c r="CK17" i="19"/>
  <c r="CK28" i="19"/>
  <c r="CK18" i="19"/>
  <c r="CK44" i="19"/>
  <c r="CK32" i="19"/>
  <c r="CK8" i="19"/>
  <c r="CK19" i="19"/>
  <c r="CK45" i="19"/>
  <c r="CK52" i="19"/>
  <c r="CK2" i="19"/>
  <c r="CK36" i="19"/>
  <c r="CK48" i="19"/>
  <c r="CK9" i="19"/>
  <c r="CK53" i="19"/>
  <c r="CK20" i="19"/>
  <c r="CK49" i="19"/>
  <c r="CK10" i="19"/>
  <c r="CK21" i="19"/>
  <c r="CK37" i="19"/>
  <c r="CK54" i="19"/>
  <c r="CK22" i="19"/>
  <c r="CK29" i="19"/>
  <c r="CK55" i="19"/>
  <c r="CK30" i="19"/>
  <c r="CK23" i="19"/>
  <c r="CK56" i="19"/>
  <c r="CK31" i="19"/>
  <c r="CK33" i="19"/>
  <c r="CK41" i="19"/>
  <c r="CK38" i="19"/>
  <c r="CK46" i="19"/>
  <c r="CK42" i="19"/>
  <c r="CK3" i="19"/>
  <c r="CK57" i="19"/>
  <c r="CK39" i="19"/>
  <c r="CK58" i="19"/>
  <c r="CK11" i="19"/>
  <c r="CK24" i="19"/>
  <c r="CK47" i="19"/>
  <c r="CK34" i="19"/>
  <c r="CK35" i="19"/>
  <c r="CK25" i="19"/>
  <c r="CK59" i="19"/>
  <c r="CK40" i="19"/>
  <c r="CK5" i="19"/>
  <c r="CK12" i="19"/>
  <c r="CK26" i="19"/>
  <c r="CK13" i="19"/>
  <c r="CK24" i="18"/>
  <c r="CK7" i="18"/>
  <c r="CK25" i="18"/>
  <c r="CK26" i="18"/>
  <c r="CK10" i="18"/>
  <c r="CK27" i="18"/>
  <c r="CK11" i="18"/>
  <c r="CK8" i="18"/>
  <c r="CK12" i="18"/>
  <c r="CK38" i="18"/>
  <c r="CK34" i="18"/>
  <c r="CK42" i="18"/>
  <c r="CK45" i="18"/>
  <c r="CK13" i="18"/>
  <c r="CK2" i="18"/>
  <c r="CK28" i="18"/>
  <c r="CK29" i="18"/>
  <c r="CK14" i="18"/>
  <c r="CK35" i="18"/>
  <c r="CK15" i="18"/>
  <c r="CK5" i="18"/>
  <c r="CK16" i="18"/>
  <c r="CK43" i="18"/>
  <c r="CK33" i="18"/>
  <c r="CK39" i="18"/>
  <c r="CK17" i="18"/>
  <c r="CK40" i="18"/>
  <c r="CK36" i="18"/>
  <c r="CK30" i="18"/>
  <c r="CK18" i="18"/>
  <c r="CK31" i="18"/>
  <c r="CK3" i="18"/>
  <c r="CK19" i="18"/>
  <c r="CK32" i="18"/>
  <c r="CK44" i="18"/>
  <c r="CK6" i="18"/>
  <c r="CK37" i="18"/>
  <c r="CK20" i="18"/>
  <c r="CK21" i="18"/>
  <c r="CK22" i="18"/>
  <c r="CK9" i="18"/>
  <c r="CK4" i="18"/>
  <c r="CK41" i="18"/>
  <c r="CK23" i="18"/>
  <c r="CK25" i="17"/>
  <c r="CK34" i="17"/>
  <c r="CK14" i="17"/>
  <c r="CK12" i="17"/>
  <c r="CK26" i="17"/>
  <c r="CK32" i="17"/>
  <c r="CK40" i="17"/>
  <c r="CK9" i="17"/>
  <c r="CK8" i="17"/>
  <c r="CK13" i="17"/>
  <c r="CK15" i="17"/>
  <c r="CK37" i="17"/>
  <c r="CK4" i="17"/>
  <c r="CK16" i="17"/>
  <c r="CK27" i="17"/>
  <c r="CK17" i="17"/>
  <c r="CK18" i="17"/>
  <c r="CK19" i="17"/>
  <c r="CK38" i="17"/>
  <c r="CK33" i="17"/>
  <c r="CK6" i="17"/>
  <c r="CK20" i="17"/>
  <c r="CK28" i="17"/>
  <c r="CK29" i="17"/>
  <c r="CK43" i="17"/>
  <c r="CK30" i="17"/>
  <c r="CK35" i="17"/>
  <c r="CK2" i="17"/>
  <c r="CK21" i="17"/>
  <c r="CK7" i="17"/>
  <c r="CK36" i="17"/>
  <c r="CK10" i="17"/>
  <c r="CK3" i="17"/>
  <c r="CK22" i="17"/>
  <c r="CK41" i="17"/>
  <c r="CK23" i="17"/>
  <c r="CK11" i="17"/>
  <c r="CK5" i="17"/>
  <c r="CK24" i="17"/>
  <c r="CK42" i="17"/>
  <c r="CK31" i="17"/>
  <c r="CK39" i="17"/>
  <c r="CK10" i="16"/>
  <c r="CK23" i="16"/>
  <c r="CK17" i="16"/>
  <c r="CK24" i="16"/>
  <c r="CK13" i="16"/>
  <c r="CK4" i="16"/>
  <c r="CK5" i="16"/>
  <c r="CK14" i="16"/>
  <c r="CK22" i="16"/>
  <c r="CK11" i="16"/>
  <c r="CK27" i="16"/>
  <c r="CK25" i="16"/>
  <c r="CK3" i="16"/>
  <c r="CK28" i="16"/>
  <c r="CK18" i="16"/>
  <c r="CK6" i="16"/>
  <c r="CK19" i="16"/>
  <c r="CK20" i="16"/>
  <c r="CK26" i="16"/>
  <c r="CK7" i="16"/>
  <c r="CK9" i="16"/>
  <c r="CK15" i="16"/>
  <c r="CK8" i="16"/>
  <c r="CK2" i="16"/>
  <c r="CK21" i="16"/>
  <c r="CK29" i="16"/>
  <c r="CK12" i="16"/>
  <c r="CK16" i="16"/>
  <c r="CK2" i="15"/>
  <c r="CK40" i="15"/>
  <c r="CK15" i="15"/>
  <c r="CK25" i="15"/>
  <c r="CK8" i="15"/>
  <c r="CK33" i="15"/>
  <c r="CK4" i="15"/>
  <c r="CK9" i="15"/>
  <c r="CK52" i="15"/>
  <c r="CK19" i="15"/>
  <c r="CK23" i="15"/>
  <c r="CK34" i="15"/>
  <c r="CK10" i="15"/>
  <c r="CK3" i="15"/>
  <c r="CK41" i="15"/>
  <c r="CK20" i="15"/>
  <c r="CK42" i="15"/>
  <c r="CK17" i="15"/>
  <c r="CK16" i="15"/>
  <c r="CK35" i="15"/>
  <c r="CK36" i="15"/>
  <c r="CK11" i="15"/>
  <c r="CK43" i="15"/>
  <c r="CK24" i="15"/>
  <c r="CK37" i="15"/>
  <c r="CK44" i="15"/>
  <c r="CK45" i="15"/>
  <c r="CK53" i="15"/>
  <c r="CK57" i="15"/>
  <c r="CK54" i="15"/>
  <c r="CK46" i="15"/>
  <c r="CK47" i="15"/>
  <c r="CK26" i="15"/>
  <c r="CK5" i="15"/>
  <c r="CK48" i="15"/>
  <c r="CK31" i="15"/>
  <c r="CK27" i="15"/>
  <c r="CK38" i="15"/>
  <c r="CK12" i="15"/>
  <c r="CK21" i="15"/>
  <c r="CK49" i="15"/>
  <c r="CK55" i="15"/>
  <c r="CK39" i="15"/>
  <c r="CK13" i="15"/>
  <c r="CK28" i="15"/>
  <c r="CK58" i="15"/>
  <c r="CK50" i="15"/>
  <c r="CK32" i="15"/>
  <c r="CK51" i="15"/>
  <c r="CK6" i="15"/>
  <c r="CK60" i="15"/>
  <c r="CK22" i="15"/>
  <c r="CK29" i="15"/>
  <c r="CK14" i="15"/>
  <c r="CK7" i="15"/>
  <c r="CK59" i="15"/>
  <c r="CK30" i="15"/>
  <c r="CK18" i="15"/>
  <c r="CK56" i="15"/>
  <c r="CK4" i="14"/>
  <c r="CK46" i="14"/>
  <c r="CK32" i="14"/>
  <c r="CK8" i="14"/>
  <c r="CK60" i="14"/>
  <c r="CK61" i="14"/>
  <c r="CK22" i="14"/>
  <c r="CK33" i="14"/>
  <c r="CK2" i="14"/>
  <c r="CK34" i="14"/>
  <c r="CK62" i="14"/>
  <c r="CK35" i="14"/>
  <c r="CK39" i="14"/>
  <c r="CK5" i="14"/>
  <c r="CK9" i="14"/>
  <c r="CK10" i="14"/>
  <c r="CK40" i="14"/>
  <c r="CK47" i="14"/>
  <c r="CK75" i="14"/>
  <c r="CK48" i="14"/>
  <c r="CK23" i="14"/>
  <c r="CK11" i="14"/>
  <c r="CK26" i="14"/>
  <c r="CK63" i="14"/>
  <c r="CK49" i="14"/>
  <c r="CK50" i="14"/>
  <c r="CK7" i="14"/>
  <c r="CK28" i="14"/>
  <c r="CK24" i="14"/>
  <c r="CK79" i="14"/>
  <c r="CK36" i="14"/>
  <c r="CK64" i="14"/>
  <c r="CK29" i="14"/>
  <c r="CK76" i="14"/>
  <c r="CK65" i="14"/>
  <c r="CK30" i="14"/>
  <c r="CK77" i="14"/>
  <c r="CK19" i="14"/>
  <c r="CK3" i="14"/>
  <c r="CK51" i="14"/>
  <c r="CK52" i="14"/>
  <c r="CK53" i="14"/>
  <c r="CK66" i="14"/>
  <c r="CK27" i="14"/>
  <c r="CK20" i="14"/>
  <c r="CK14" i="14"/>
  <c r="CK54" i="14"/>
  <c r="CK67" i="14"/>
  <c r="CK55" i="14"/>
  <c r="CK68" i="14"/>
  <c r="CK69" i="14"/>
  <c r="CK12" i="14"/>
  <c r="CK21" i="14"/>
  <c r="CK78" i="14"/>
  <c r="CK70" i="14"/>
  <c r="CK71" i="14"/>
  <c r="CK6" i="14"/>
  <c r="CK41" i="14"/>
  <c r="CK42" i="14"/>
  <c r="CK43" i="14"/>
  <c r="CK15" i="14"/>
  <c r="CK37" i="14"/>
  <c r="CK72" i="14"/>
  <c r="CK56" i="14"/>
  <c r="CK16" i="14"/>
  <c r="CK73" i="14"/>
  <c r="CK74" i="14"/>
  <c r="CK44" i="14"/>
  <c r="CK57" i="14"/>
  <c r="CK31" i="14"/>
  <c r="CK17" i="14"/>
  <c r="CK13" i="14"/>
  <c r="CK18" i="14"/>
  <c r="CK45" i="14"/>
  <c r="CK25" i="14"/>
  <c r="CK58" i="14"/>
  <c r="CK59" i="14"/>
  <c r="CK38" i="14"/>
  <c r="CK57" i="13"/>
  <c r="CK37" i="13"/>
  <c r="CK58" i="13"/>
  <c r="CK59" i="13"/>
  <c r="CK38" i="13"/>
  <c r="CK11" i="13"/>
  <c r="CK39" i="13"/>
  <c r="CK60" i="13"/>
  <c r="CK40" i="13"/>
  <c r="CK61" i="13"/>
  <c r="CK62" i="13"/>
  <c r="CK29" i="13"/>
  <c r="CK32" i="13"/>
  <c r="CK13" i="13"/>
  <c r="CK82" i="13"/>
  <c r="CK7" i="13"/>
  <c r="CK63" i="13"/>
  <c r="CK3" i="13"/>
  <c r="CK41" i="13"/>
  <c r="CK27" i="13"/>
  <c r="CK42" i="13"/>
  <c r="CK64" i="13"/>
  <c r="CK65" i="13"/>
  <c r="CK22" i="13"/>
  <c r="CK16" i="13"/>
  <c r="CK34" i="13"/>
  <c r="CK23" i="13"/>
  <c r="CK66" i="13"/>
  <c r="CK17" i="13"/>
  <c r="CK43" i="13"/>
  <c r="CK44" i="13"/>
  <c r="CK8" i="13"/>
  <c r="CK31" i="13"/>
  <c r="CK12" i="13"/>
  <c r="CK5" i="13"/>
  <c r="CK45" i="13"/>
  <c r="CK14" i="13"/>
  <c r="CK67" i="13"/>
  <c r="CK46" i="13"/>
  <c r="CK35" i="13"/>
  <c r="CK9" i="13"/>
  <c r="CK6" i="13"/>
  <c r="CK15" i="13"/>
  <c r="CK47" i="13"/>
  <c r="CK48" i="13"/>
  <c r="CK26" i="13"/>
  <c r="CK49" i="13"/>
  <c r="CK50" i="13"/>
  <c r="CK83" i="13"/>
  <c r="CK68" i="13"/>
  <c r="CK24" i="13"/>
  <c r="CK18" i="13"/>
  <c r="CK84" i="13"/>
  <c r="CK69" i="13"/>
  <c r="CK70" i="13"/>
  <c r="CK85" i="13"/>
  <c r="CK71" i="13"/>
  <c r="CK72" i="13"/>
  <c r="CK73" i="13"/>
  <c r="CK74" i="13"/>
  <c r="CK19" i="13"/>
  <c r="CK75" i="13"/>
  <c r="CK76" i="13"/>
  <c r="CK20" i="13"/>
  <c r="CK10" i="13"/>
  <c r="CK51" i="13"/>
  <c r="CK77" i="13"/>
  <c r="CK2" i="13"/>
  <c r="CK4" i="13"/>
  <c r="CK52" i="13"/>
  <c r="CK36" i="13"/>
  <c r="CK78" i="13"/>
  <c r="CK21" i="13"/>
  <c r="CK53" i="13"/>
  <c r="CK54" i="13"/>
  <c r="CK25" i="13"/>
  <c r="CK86" i="13"/>
  <c r="CK79" i="13"/>
  <c r="CK55" i="13"/>
  <c r="CK56" i="13"/>
  <c r="CK80" i="13"/>
  <c r="CK28" i="13"/>
  <c r="CK33" i="13"/>
  <c r="CK81" i="13"/>
  <c r="CK30" i="13"/>
  <c r="CK37" i="12"/>
  <c r="CK52" i="12"/>
  <c r="CK36" i="12"/>
  <c r="CK53" i="12"/>
  <c r="CK54" i="12"/>
  <c r="CK55" i="12"/>
  <c r="CK56" i="12"/>
  <c r="CK13" i="12"/>
  <c r="CK80" i="12"/>
  <c r="CK14" i="12"/>
  <c r="CK57" i="12"/>
  <c r="CK12" i="12"/>
  <c r="CK58" i="12"/>
  <c r="CK18" i="12"/>
  <c r="CK3" i="12"/>
  <c r="CK59" i="12"/>
  <c r="CK60" i="12"/>
  <c r="CK19" i="12"/>
  <c r="CK61" i="12"/>
  <c r="CK7" i="12"/>
  <c r="CK81" i="12"/>
  <c r="CK28" i="12"/>
  <c r="CK38" i="12"/>
  <c r="CK31" i="12"/>
  <c r="CK62" i="12"/>
  <c r="CK39" i="12"/>
  <c r="CK6" i="12"/>
  <c r="CK2" i="12"/>
  <c r="CK63" i="12"/>
  <c r="CK40" i="12"/>
  <c r="CK64" i="12"/>
  <c r="CK10" i="12"/>
  <c r="CK15" i="12"/>
  <c r="CK20" i="12"/>
  <c r="CK65" i="12"/>
  <c r="CK21" i="12"/>
  <c r="CK66" i="12"/>
  <c r="CK11" i="12"/>
  <c r="CK29" i="12"/>
  <c r="CK67" i="12"/>
  <c r="CK68" i="12"/>
  <c r="CK35" i="12"/>
  <c r="CK41" i="12"/>
  <c r="CK69" i="12"/>
  <c r="CK32" i="12"/>
  <c r="CK82" i="12"/>
  <c r="CK42" i="12"/>
  <c r="CK70" i="12"/>
  <c r="CK71" i="12"/>
  <c r="CK43" i="12"/>
  <c r="CK72" i="12"/>
  <c r="CK73" i="12"/>
  <c r="CK83" i="12"/>
  <c r="CK44" i="12"/>
  <c r="CK74" i="12"/>
  <c r="CK84" i="12"/>
  <c r="CK75" i="12"/>
  <c r="CK30" i="12"/>
  <c r="CK5" i="12"/>
  <c r="CK45" i="12"/>
  <c r="CK22" i="12"/>
  <c r="CK86" i="12"/>
  <c r="CK8" i="12"/>
  <c r="CK4" i="12"/>
  <c r="CK46" i="12"/>
  <c r="CK9" i="12"/>
  <c r="CK23" i="12"/>
  <c r="CK47" i="12"/>
  <c r="CK16" i="12"/>
  <c r="CK26" i="12"/>
  <c r="CK85" i="12"/>
  <c r="CK33" i="12"/>
  <c r="CK25" i="12"/>
  <c r="CK76" i="12"/>
  <c r="CK77" i="12"/>
  <c r="CK78" i="12"/>
  <c r="CK79" i="12"/>
  <c r="CK48" i="12"/>
  <c r="CK27" i="12"/>
  <c r="CK24" i="12"/>
  <c r="CK49" i="12"/>
  <c r="CK17" i="12"/>
  <c r="CK34" i="12"/>
  <c r="CK50" i="12"/>
  <c r="CK51" i="12"/>
  <c r="CK58" i="11"/>
  <c r="CK3" i="11"/>
  <c r="CK31" i="11"/>
  <c r="CK32" i="11"/>
  <c r="CK33" i="11"/>
  <c r="CK70" i="11"/>
  <c r="CK50" i="11"/>
  <c r="CK59" i="11"/>
  <c r="CK51" i="11"/>
  <c r="CK5" i="11"/>
  <c r="CK16" i="11"/>
  <c r="CK21" i="11"/>
  <c r="CK26" i="11"/>
  <c r="CK6" i="11"/>
  <c r="CK22" i="11"/>
  <c r="CK27" i="11"/>
  <c r="CK60" i="11"/>
  <c r="CK61" i="11"/>
  <c r="CK43" i="11"/>
  <c r="CK11" i="11"/>
  <c r="CK34" i="11"/>
  <c r="CK71" i="11"/>
  <c r="CK52" i="11"/>
  <c r="CK12" i="11"/>
  <c r="CK2" i="11"/>
  <c r="CK72" i="11"/>
  <c r="CK35" i="11"/>
  <c r="CK62" i="11"/>
  <c r="CK53" i="11"/>
  <c r="CK7" i="11"/>
  <c r="CK17" i="11"/>
  <c r="CK73" i="11"/>
  <c r="CK44" i="11"/>
  <c r="CK74" i="11"/>
  <c r="CK54" i="11"/>
  <c r="CK75" i="11"/>
  <c r="CK13" i="11"/>
  <c r="CK28" i="11"/>
  <c r="CK18" i="11"/>
  <c r="CK45" i="11"/>
  <c r="CK8" i="11"/>
  <c r="CK36" i="11"/>
  <c r="CK55" i="11"/>
  <c r="CK63" i="11"/>
  <c r="CK46" i="11"/>
  <c r="CK64" i="11"/>
  <c r="CK37" i="11"/>
  <c r="CK4" i="11"/>
  <c r="CK23" i="11"/>
  <c r="CK38" i="11"/>
  <c r="CK65" i="11"/>
  <c r="CK47" i="11"/>
  <c r="CK29" i="11"/>
  <c r="CK19" i="11"/>
  <c r="CK76" i="11"/>
  <c r="CK48" i="11"/>
  <c r="CK39" i="11"/>
  <c r="CK49" i="11"/>
  <c r="CK9" i="11"/>
  <c r="CK66" i="11"/>
  <c r="CK24" i="11"/>
  <c r="CK56" i="11"/>
  <c r="CK14" i="11"/>
  <c r="CK40" i="11"/>
  <c r="CK57" i="11"/>
  <c r="CK30" i="11"/>
  <c r="CK10" i="11"/>
  <c r="CK77" i="11"/>
  <c r="CK67" i="11"/>
  <c r="CK68" i="11"/>
  <c r="CK69" i="11"/>
  <c r="CK78" i="11"/>
  <c r="CK15" i="11"/>
  <c r="CK25" i="11"/>
  <c r="CK41" i="11"/>
  <c r="CK42" i="11"/>
  <c r="CK20" i="11"/>
  <c r="CK47" i="10"/>
  <c r="CK8" i="10"/>
  <c r="CK13" i="10"/>
  <c r="CK74" i="10"/>
  <c r="CK18" i="10"/>
  <c r="CK52" i="10"/>
  <c r="CK75" i="10"/>
  <c r="CK76" i="10"/>
  <c r="CK28" i="10"/>
  <c r="CK14" i="10"/>
  <c r="CK77" i="10"/>
  <c r="CK35" i="10"/>
  <c r="CK53" i="10"/>
  <c r="CK78" i="10"/>
  <c r="CK27" i="10"/>
  <c r="CK29" i="10"/>
  <c r="CK55" i="10"/>
  <c r="CK54" i="10"/>
  <c r="CK36" i="10"/>
  <c r="CK56" i="10"/>
  <c r="CK37" i="10"/>
  <c r="CK30" i="10"/>
  <c r="CK57" i="10"/>
  <c r="CK21" i="10"/>
  <c r="CK15" i="10"/>
  <c r="CK46" i="10"/>
  <c r="CK2" i="10"/>
  <c r="CK58" i="10"/>
  <c r="CK9" i="10"/>
  <c r="CK59" i="10"/>
  <c r="CK19" i="10"/>
  <c r="CK31" i="10"/>
  <c r="CK4" i="10"/>
  <c r="CK10" i="10"/>
  <c r="CK85" i="10"/>
  <c r="CK60" i="10"/>
  <c r="CK61" i="10"/>
  <c r="CK62" i="10"/>
  <c r="CK63" i="10"/>
  <c r="CK79" i="10"/>
  <c r="CK42" i="10"/>
  <c r="CK5" i="10"/>
  <c r="CK38" i="10"/>
  <c r="CK64" i="10"/>
  <c r="CK6" i="10"/>
  <c r="CK39" i="10"/>
  <c r="CK65" i="10"/>
  <c r="CK48" i="10"/>
  <c r="CK66" i="10"/>
  <c r="CK22" i="10"/>
  <c r="CK32" i="10"/>
  <c r="CK3" i="10"/>
  <c r="CK33" i="10"/>
  <c r="CK16" i="10"/>
  <c r="CK67" i="10"/>
  <c r="CK11" i="10"/>
  <c r="CK80" i="10"/>
  <c r="CK7" i="10"/>
  <c r="CK81" i="10"/>
  <c r="CK68" i="10"/>
  <c r="CK69" i="10"/>
  <c r="CK70" i="10"/>
  <c r="CK17" i="10"/>
  <c r="CK40" i="10"/>
  <c r="CK12" i="10"/>
  <c r="CK49" i="10"/>
  <c r="CK43" i="10"/>
  <c r="CK50" i="10"/>
  <c r="CK82" i="10"/>
  <c r="CK71" i="10"/>
  <c r="CK41" i="10"/>
  <c r="CK72" i="10"/>
  <c r="CK24" i="10"/>
  <c r="CK51" i="10"/>
  <c r="CK73" i="10"/>
  <c r="CK44" i="10"/>
  <c r="CK23" i="10"/>
  <c r="CK83" i="10"/>
  <c r="CK25" i="10"/>
  <c r="CK84" i="10"/>
  <c r="CK20" i="10"/>
  <c r="CK26" i="10"/>
  <c r="CK45" i="10"/>
  <c r="CK34" i="10"/>
  <c r="CK29" i="9"/>
  <c r="CK69" i="9"/>
  <c r="CK8" i="9"/>
  <c r="CK24" i="9"/>
  <c r="CK32" i="9"/>
  <c r="CK70" i="9"/>
  <c r="CK4" i="9"/>
  <c r="CK25" i="9"/>
  <c r="CK46" i="9"/>
  <c r="CK15" i="9"/>
  <c r="CK43" i="9"/>
  <c r="CK47" i="9"/>
  <c r="CK48" i="9"/>
  <c r="CK33" i="9"/>
  <c r="CK71" i="9"/>
  <c r="CK49" i="9"/>
  <c r="CK50" i="9"/>
  <c r="CK51" i="9"/>
  <c r="CK5" i="9"/>
  <c r="CK72" i="9"/>
  <c r="CK52" i="9"/>
  <c r="CK73" i="9"/>
  <c r="CK44" i="9"/>
  <c r="CK53" i="9"/>
  <c r="CK26" i="9"/>
  <c r="CK74" i="9"/>
  <c r="CK54" i="9"/>
  <c r="CK7" i="9"/>
  <c r="CK75" i="9"/>
  <c r="CK9" i="9"/>
  <c r="CK76" i="9"/>
  <c r="CK77" i="9"/>
  <c r="CK10" i="9"/>
  <c r="CK34" i="9"/>
  <c r="CK55" i="9"/>
  <c r="CK11" i="9"/>
  <c r="CK78" i="9"/>
  <c r="CK16" i="9"/>
  <c r="CK56" i="9"/>
  <c r="CK57" i="9"/>
  <c r="CK35" i="9"/>
  <c r="CK79" i="9"/>
  <c r="CK80" i="9"/>
  <c r="CK58" i="9"/>
  <c r="CK59" i="9"/>
  <c r="CK2" i="9"/>
  <c r="CK81" i="9"/>
  <c r="CK36" i="9"/>
  <c r="CK82" i="9"/>
  <c r="CK83" i="9"/>
  <c r="CK30" i="9"/>
  <c r="CK20" i="9"/>
  <c r="CK23" i="9"/>
  <c r="CK31" i="9"/>
  <c r="CK37" i="9"/>
  <c r="CK12" i="9"/>
  <c r="CK17" i="9"/>
  <c r="CK45" i="9"/>
  <c r="CK60" i="9"/>
  <c r="CK38" i="9"/>
  <c r="CK61" i="9"/>
  <c r="CK13" i="9"/>
  <c r="CK3" i="9"/>
  <c r="CK27" i="9"/>
  <c r="CK39" i="9"/>
  <c r="CK18" i="9"/>
  <c r="CK6" i="9"/>
  <c r="CK62" i="9"/>
  <c r="CK84" i="9"/>
  <c r="CK19" i="9"/>
  <c r="CK63" i="9"/>
  <c r="CK40" i="9"/>
  <c r="CK85" i="9"/>
  <c r="CK41" i="9"/>
  <c r="CK14" i="9"/>
  <c r="CK64" i="9"/>
  <c r="CK65" i="9"/>
  <c r="CK66" i="9"/>
  <c r="CK67" i="9"/>
  <c r="CK21" i="9"/>
  <c r="CK28" i="9"/>
  <c r="CK42" i="9"/>
  <c r="CK86" i="9"/>
  <c r="CK22" i="9"/>
  <c r="CK87" i="9"/>
  <c r="CK88" i="9"/>
  <c r="CK68" i="9"/>
  <c r="CK31" i="8"/>
  <c r="CK52" i="8"/>
  <c r="CK47" i="8"/>
  <c r="CK21" i="8"/>
  <c r="CK8" i="8"/>
  <c r="CK11" i="8"/>
  <c r="CK48" i="8"/>
  <c r="CK63" i="8"/>
  <c r="CK44" i="8"/>
  <c r="CK22" i="8"/>
  <c r="CK13" i="8"/>
  <c r="CK17" i="8"/>
  <c r="CK16" i="8"/>
  <c r="CK39" i="8"/>
  <c r="CK79" i="8"/>
  <c r="CK59" i="8"/>
  <c r="CK34" i="8"/>
  <c r="CK49" i="8"/>
  <c r="CK27" i="8"/>
  <c r="CK35" i="8"/>
  <c r="CK40" i="8"/>
  <c r="CK26" i="8"/>
  <c r="CK12" i="8"/>
  <c r="CK74" i="8"/>
  <c r="CK71" i="8"/>
  <c r="CK75" i="8"/>
  <c r="CK60" i="8"/>
  <c r="CK5" i="8"/>
  <c r="CK32" i="8"/>
  <c r="CK41" i="8"/>
  <c r="CK19" i="8"/>
  <c r="CK80" i="8"/>
  <c r="CK42" i="8"/>
  <c r="CK53" i="8"/>
  <c r="CK28" i="8"/>
  <c r="CK4" i="8"/>
  <c r="CK36" i="8"/>
  <c r="CK18" i="8"/>
  <c r="CK25" i="8"/>
  <c r="CK76" i="8"/>
  <c r="CK82" i="8"/>
  <c r="CK77" i="8"/>
  <c r="CK45" i="8"/>
  <c r="CK14" i="8"/>
  <c r="CK83" i="8"/>
  <c r="CK46" i="8"/>
  <c r="CK9" i="8"/>
  <c r="CK20" i="8"/>
  <c r="CK67" i="8"/>
  <c r="CK7" i="8"/>
  <c r="CK61" i="8"/>
  <c r="CK2" i="8"/>
  <c r="CK62" i="8"/>
  <c r="CK68" i="8"/>
  <c r="CK23" i="8"/>
  <c r="CK64" i="8"/>
  <c r="CK3" i="8"/>
  <c r="CK72" i="8"/>
  <c r="CK54" i="8"/>
  <c r="CK65" i="8"/>
  <c r="CK70" i="8"/>
  <c r="CK55" i="8"/>
  <c r="CK56" i="8"/>
  <c r="CK66" i="8"/>
  <c r="CK30" i="8"/>
  <c r="CK37" i="8"/>
  <c r="CK81" i="8"/>
  <c r="CK38" i="8"/>
  <c r="CK57" i="8"/>
  <c r="CK15" i="8"/>
  <c r="CK6" i="8"/>
  <c r="CK33" i="8"/>
  <c r="CK58" i="8"/>
  <c r="CK78" i="8"/>
  <c r="CK43" i="8"/>
  <c r="CK10" i="8"/>
  <c r="CK24" i="8"/>
  <c r="CK73" i="8"/>
  <c r="CK50" i="8"/>
  <c r="CK29" i="8"/>
  <c r="CK69" i="8"/>
  <c r="CK51" i="8"/>
  <c r="CK27" i="7"/>
  <c r="CK28" i="7"/>
  <c r="CK34" i="7"/>
  <c r="CK51" i="7"/>
  <c r="CK79" i="7"/>
  <c r="CK11" i="7"/>
  <c r="CK52" i="7"/>
  <c r="CK69" i="7"/>
  <c r="CK19" i="7"/>
  <c r="CK70" i="7"/>
  <c r="CK35" i="7"/>
  <c r="CK5" i="7"/>
  <c r="CK12" i="7"/>
  <c r="CK53" i="7"/>
  <c r="CK71" i="7"/>
  <c r="CK54" i="7"/>
  <c r="CK36" i="7"/>
  <c r="CK80" i="7"/>
  <c r="CK37" i="7"/>
  <c r="CK55" i="7"/>
  <c r="CK56" i="7"/>
  <c r="CK4" i="7"/>
  <c r="CK57" i="7"/>
  <c r="CK29" i="7"/>
  <c r="CK58" i="7"/>
  <c r="CK38" i="7"/>
  <c r="CK59" i="7"/>
  <c r="CK13" i="7"/>
  <c r="CK8" i="7"/>
  <c r="CK31" i="7"/>
  <c r="CK14" i="7"/>
  <c r="CK25" i="7"/>
  <c r="CK72" i="7"/>
  <c r="CK15" i="7"/>
  <c r="CK39" i="7"/>
  <c r="CK21" i="7"/>
  <c r="CK32" i="7"/>
  <c r="CK40" i="7"/>
  <c r="CK24" i="7"/>
  <c r="CK73" i="7"/>
  <c r="CK16" i="7"/>
  <c r="CK41" i="7"/>
  <c r="CK17" i="7"/>
  <c r="CK60" i="7"/>
  <c r="CK61" i="7"/>
  <c r="CK33" i="7"/>
  <c r="CK81" i="7"/>
  <c r="CK6" i="7"/>
  <c r="CK62" i="7"/>
  <c r="CK2" i="7"/>
  <c r="CK63" i="7"/>
  <c r="CK82" i="7"/>
  <c r="CK42" i="7"/>
  <c r="CK74" i="7"/>
  <c r="CK85" i="7"/>
  <c r="CK75" i="7"/>
  <c r="CK43" i="7"/>
  <c r="CK9" i="7"/>
  <c r="CK44" i="7"/>
  <c r="CK76" i="7"/>
  <c r="CK83" i="7"/>
  <c r="CK45" i="7"/>
  <c r="CK46" i="7"/>
  <c r="CK18" i="7"/>
  <c r="CK77" i="7"/>
  <c r="CK22" i="7"/>
  <c r="CK47" i="7"/>
  <c r="CK64" i="7"/>
  <c r="CK20" i="7"/>
  <c r="CK48" i="7"/>
  <c r="CK49" i="7"/>
  <c r="CK23" i="7"/>
  <c r="CK30" i="7"/>
  <c r="CK7" i="7"/>
  <c r="CK50" i="7"/>
  <c r="CK65" i="7"/>
  <c r="CK66" i="7"/>
  <c r="CK78" i="7"/>
  <c r="CK67" i="7"/>
  <c r="CK68" i="7"/>
  <c r="CK10" i="7"/>
  <c r="CK3" i="7"/>
  <c r="CK84" i="7"/>
  <c r="CK26" i="7"/>
  <c r="CK19" i="6"/>
  <c r="CK44" i="6"/>
  <c r="CK53" i="6"/>
  <c r="CK54" i="6"/>
  <c r="CK79" i="6"/>
  <c r="CK55" i="6"/>
  <c r="CK72" i="6"/>
  <c r="CK73" i="6"/>
  <c r="CK56" i="6"/>
  <c r="CK57" i="6"/>
  <c r="CK58" i="6"/>
  <c r="CK59" i="6"/>
  <c r="CK20" i="6"/>
  <c r="CK6" i="6"/>
  <c r="CK74" i="6"/>
  <c r="CK60" i="6"/>
  <c r="CK21" i="6"/>
  <c r="CK26" i="6"/>
  <c r="CK75" i="6"/>
  <c r="CK7" i="6"/>
  <c r="CK27" i="6"/>
  <c r="CK61" i="6"/>
  <c r="CK42" i="6"/>
  <c r="CK45" i="6"/>
  <c r="CK8" i="6"/>
  <c r="CK17" i="6"/>
  <c r="CK9" i="6"/>
  <c r="CK62" i="6"/>
  <c r="CK76" i="6"/>
  <c r="CK28" i="6"/>
  <c r="CK63" i="6"/>
  <c r="CK43" i="6"/>
  <c r="CK15" i="6"/>
  <c r="CK64" i="6"/>
  <c r="CK10" i="6"/>
  <c r="CK29" i="6"/>
  <c r="CK46" i="6"/>
  <c r="CK36" i="6"/>
  <c r="CK11" i="6"/>
  <c r="CK65" i="6"/>
  <c r="CK66" i="6"/>
  <c r="CK47" i="6"/>
  <c r="CK37" i="6"/>
  <c r="CK48" i="6"/>
  <c r="CK12" i="6"/>
  <c r="CK49" i="6"/>
  <c r="CK30" i="6"/>
  <c r="CK67" i="6"/>
  <c r="CK50" i="6"/>
  <c r="CK31" i="6"/>
  <c r="CK22" i="6"/>
  <c r="CK68" i="6"/>
  <c r="CK80" i="6"/>
  <c r="CK77" i="6"/>
  <c r="CK18" i="6"/>
  <c r="CK38" i="6"/>
  <c r="CK51" i="6"/>
  <c r="CK81" i="6"/>
  <c r="CK69" i="6"/>
  <c r="CK13" i="6"/>
  <c r="CK39" i="6"/>
  <c r="CK23" i="6"/>
  <c r="CK52" i="6"/>
  <c r="CK14" i="6"/>
  <c r="CK24" i="6"/>
  <c r="CK78" i="6"/>
  <c r="CK3" i="6"/>
  <c r="CK2" i="6"/>
  <c r="CK4" i="6"/>
  <c r="CK16" i="6"/>
  <c r="CK70" i="6"/>
  <c r="CK32" i="6"/>
  <c r="CK33" i="6"/>
  <c r="CK40" i="6"/>
  <c r="CK41" i="6"/>
  <c r="CK34" i="6"/>
  <c r="CK71" i="6"/>
  <c r="CK5" i="6"/>
  <c r="CK35" i="6"/>
  <c r="CK25" i="6"/>
  <c r="CK73" i="5"/>
  <c r="CK54" i="5"/>
  <c r="CK16" i="5"/>
  <c r="CK55" i="5"/>
  <c r="CK34" i="5"/>
  <c r="CK56" i="5"/>
  <c r="CK57" i="5"/>
  <c r="CK58" i="5"/>
  <c r="CK25" i="5"/>
  <c r="CK35" i="5"/>
  <c r="CK36" i="5"/>
  <c r="CK19" i="5"/>
  <c r="CK20" i="5"/>
  <c r="CK59" i="5"/>
  <c r="CK12" i="5"/>
  <c r="CK26" i="5"/>
  <c r="CK37" i="5"/>
  <c r="CK60" i="5"/>
  <c r="CK38" i="5"/>
  <c r="CK39" i="5"/>
  <c r="CK40" i="5"/>
  <c r="CK74" i="5"/>
  <c r="CK41" i="5"/>
  <c r="CK42" i="5"/>
  <c r="CK5" i="5"/>
  <c r="CK6" i="5"/>
  <c r="CK61" i="5"/>
  <c r="CK43" i="5"/>
  <c r="CK44" i="5"/>
  <c r="CK62" i="5"/>
  <c r="CK63" i="5"/>
  <c r="CK64" i="5"/>
  <c r="CK45" i="5"/>
  <c r="CK7" i="5"/>
  <c r="CK31" i="5"/>
  <c r="CK32" i="5"/>
  <c r="CK27" i="5"/>
  <c r="CK30" i="5"/>
  <c r="CK4" i="5"/>
  <c r="CK8" i="5"/>
  <c r="CK65" i="5"/>
  <c r="CK46" i="5"/>
  <c r="CK47" i="5"/>
  <c r="CK21" i="5"/>
  <c r="CK28" i="5"/>
  <c r="CK48" i="5"/>
  <c r="CK9" i="5"/>
  <c r="CK17" i="5"/>
  <c r="CK66" i="5"/>
  <c r="CK49" i="5"/>
  <c r="CK2" i="5"/>
  <c r="CK3" i="5"/>
  <c r="CK22" i="5"/>
  <c r="CK14" i="5"/>
  <c r="CK10" i="5"/>
  <c r="CK67" i="5"/>
  <c r="CK50" i="5"/>
  <c r="CK15" i="5"/>
  <c r="CK23" i="5"/>
  <c r="CK51" i="5"/>
  <c r="CK33" i="5"/>
  <c r="CK75" i="5"/>
  <c r="CK13" i="5"/>
  <c r="CK68" i="5"/>
  <c r="CK69" i="5"/>
  <c r="CK18" i="5"/>
  <c r="CK52" i="5"/>
  <c r="CK76" i="5"/>
  <c r="CK70" i="5"/>
  <c r="CK71" i="5"/>
  <c r="CK77" i="5"/>
  <c r="CK24" i="5"/>
  <c r="CK78" i="5"/>
  <c r="CK72" i="5"/>
  <c r="CK11" i="5"/>
  <c r="CK79" i="5"/>
  <c r="CK29" i="5"/>
  <c r="CK53" i="5"/>
  <c r="CK4" i="4"/>
  <c r="CK17" i="4"/>
  <c r="CK84" i="4"/>
  <c r="CK41" i="4"/>
  <c r="CK42" i="4"/>
  <c r="CK43" i="4"/>
  <c r="CK5" i="4"/>
  <c r="CK22" i="4"/>
  <c r="CK85" i="4"/>
  <c r="CK23" i="4"/>
  <c r="CK44" i="4"/>
  <c r="CK62" i="4"/>
  <c r="CK45" i="4"/>
  <c r="CK46" i="4"/>
  <c r="CK47" i="4"/>
  <c r="CK63" i="4"/>
  <c r="CK8" i="4"/>
  <c r="CK86" i="4"/>
  <c r="CK28" i="4"/>
  <c r="CK18" i="4"/>
  <c r="CK64" i="4"/>
  <c r="CK9" i="4"/>
  <c r="CK87" i="4"/>
  <c r="CK29" i="4"/>
  <c r="CK24" i="4"/>
  <c r="CK48" i="4"/>
  <c r="CK65" i="4"/>
  <c r="CK66" i="4"/>
  <c r="CK3" i="4"/>
  <c r="CK67" i="4"/>
  <c r="CK39" i="4"/>
  <c r="CK25" i="4"/>
  <c r="CK19" i="4"/>
  <c r="CK49" i="4"/>
  <c r="CK68" i="4"/>
  <c r="CK50" i="4"/>
  <c r="CK26" i="4"/>
  <c r="CK30" i="4"/>
  <c r="CK69" i="4"/>
  <c r="CK10" i="4"/>
  <c r="CK31" i="4"/>
  <c r="CK70" i="4"/>
  <c r="CK27" i="4"/>
  <c r="CK71" i="4"/>
  <c r="CK51" i="4"/>
  <c r="CK2" i="4"/>
  <c r="CK72" i="4"/>
  <c r="CK32" i="4"/>
  <c r="CK33" i="4"/>
  <c r="CK21" i="4"/>
  <c r="CK11" i="4"/>
  <c r="CK40" i="4"/>
  <c r="CK73" i="4"/>
  <c r="CK74" i="4"/>
  <c r="CK52" i="4"/>
  <c r="CK34" i="4"/>
  <c r="CK53" i="4"/>
  <c r="CK88" i="4"/>
  <c r="CK6" i="4"/>
  <c r="CK75" i="4"/>
  <c r="CK54" i="4"/>
  <c r="CK55" i="4"/>
  <c r="CK36" i="4"/>
  <c r="CK76" i="4"/>
  <c r="CK37" i="4"/>
  <c r="CK12" i="4"/>
  <c r="CK77" i="4"/>
  <c r="CK56" i="4"/>
  <c r="CK57" i="4"/>
  <c r="CK78" i="4"/>
  <c r="CK35" i="4"/>
  <c r="CK58" i="4"/>
  <c r="CK13" i="4"/>
  <c r="CK14" i="4"/>
  <c r="CK79" i="4"/>
  <c r="CK38" i="4"/>
  <c r="CK20" i="4"/>
  <c r="CK15" i="4"/>
  <c r="CK80" i="4"/>
  <c r="CK7" i="4"/>
  <c r="CK59" i="4"/>
  <c r="CK60" i="4"/>
  <c r="CK81" i="4"/>
  <c r="CK16" i="4"/>
  <c r="CK82" i="4"/>
  <c r="CK83" i="4"/>
  <c r="CK61" i="4"/>
  <c r="CK13" i="3"/>
  <c r="CK79" i="3"/>
  <c r="CK2" i="3"/>
  <c r="CK80" i="3"/>
  <c r="CK44" i="3"/>
  <c r="CK7" i="3"/>
  <c r="CK33" i="3"/>
  <c r="CK14" i="3"/>
  <c r="CK57" i="3"/>
  <c r="CK45" i="3"/>
  <c r="CK34" i="3"/>
  <c r="CK8" i="3"/>
  <c r="CK46" i="3"/>
  <c r="CK4" i="3"/>
  <c r="CK35" i="3"/>
  <c r="CK25" i="3"/>
  <c r="CK47" i="3"/>
  <c r="CK48" i="3"/>
  <c r="CK36" i="3"/>
  <c r="CK58" i="3"/>
  <c r="CK15" i="3"/>
  <c r="CK59" i="3"/>
  <c r="CK49" i="3"/>
  <c r="CK60" i="3"/>
  <c r="CK82" i="3"/>
  <c r="CK61" i="3"/>
  <c r="CK27" i="3"/>
  <c r="CK9" i="3"/>
  <c r="CK16" i="3"/>
  <c r="CK62" i="3"/>
  <c r="CK63" i="3"/>
  <c r="CK30" i="3"/>
  <c r="CK17" i="3"/>
  <c r="CK18" i="3"/>
  <c r="CK64" i="3"/>
  <c r="CK65" i="3"/>
  <c r="CK66" i="3"/>
  <c r="CK5" i="3"/>
  <c r="CK19" i="3"/>
  <c r="CK50" i="3"/>
  <c r="CK67" i="3"/>
  <c r="CK10" i="3"/>
  <c r="CK51" i="3"/>
  <c r="CK52" i="3"/>
  <c r="CK40" i="3"/>
  <c r="CK53" i="3"/>
  <c r="CK68" i="3"/>
  <c r="CK37" i="3"/>
  <c r="CK69" i="3"/>
  <c r="CK70" i="3"/>
  <c r="CK41" i="3"/>
  <c r="CK42" i="3"/>
  <c r="CK71" i="3"/>
  <c r="CK72" i="3"/>
  <c r="CK24" i="3"/>
  <c r="CK3" i="3"/>
  <c r="CK20" i="3"/>
  <c r="CK21" i="3"/>
  <c r="CK54" i="3"/>
  <c r="CK43" i="3"/>
  <c r="CK83" i="3"/>
  <c r="CK73" i="3"/>
  <c r="CK31" i="3"/>
  <c r="CK11" i="3"/>
  <c r="CK74" i="3"/>
  <c r="CK75" i="3"/>
  <c r="CK55" i="3"/>
  <c r="CK81" i="3"/>
  <c r="CK12" i="3"/>
  <c r="CK6" i="3"/>
  <c r="CK22" i="3"/>
  <c r="CK76" i="3"/>
  <c r="CK26" i="3"/>
  <c r="CK38" i="3"/>
  <c r="CK23" i="3"/>
  <c r="CK39" i="3"/>
  <c r="CK56" i="3"/>
  <c r="CK77" i="3"/>
  <c r="CK29" i="3"/>
  <c r="CK32" i="3"/>
  <c r="CK78" i="3"/>
  <c r="CK28" i="3"/>
  <c r="CK7" i="2"/>
  <c r="CK57" i="2"/>
  <c r="CK30" i="2"/>
  <c r="CK50" i="2"/>
  <c r="CK31" i="2"/>
  <c r="CK3" i="2"/>
  <c r="CK8" i="2"/>
  <c r="CK58" i="2"/>
  <c r="CK59" i="2"/>
  <c r="CK24" i="2"/>
  <c r="CK4" i="2"/>
  <c r="CK60" i="2"/>
  <c r="CK61" i="2"/>
  <c r="CK13" i="2"/>
  <c r="CK76" i="2"/>
  <c r="CK62" i="2"/>
  <c r="CK77" i="2"/>
  <c r="CK43" i="2"/>
  <c r="CK16" i="2"/>
  <c r="CK44" i="2"/>
  <c r="CK32" i="2"/>
  <c r="CK33" i="2"/>
  <c r="CK25" i="2"/>
  <c r="CK34" i="2"/>
  <c r="CK2" i="2"/>
  <c r="CK73" i="2"/>
  <c r="CK63" i="2"/>
  <c r="CK51" i="2"/>
  <c r="CK5" i="2"/>
  <c r="CK20" i="2"/>
  <c r="CK11" i="2"/>
  <c r="CK35" i="2"/>
  <c r="CK14" i="2"/>
  <c r="CK9" i="2"/>
  <c r="CK26" i="2"/>
  <c r="CK36" i="2"/>
  <c r="CK17" i="2"/>
  <c r="CK52" i="2"/>
  <c r="CK64" i="2"/>
  <c r="CK15" i="2"/>
  <c r="CK37" i="2"/>
  <c r="CK74" i="2"/>
  <c r="CK45" i="2"/>
  <c r="CK38" i="2"/>
  <c r="CK65" i="2"/>
  <c r="CK46" i="2"/>
  <c r="CK21" i="2"/>
  <c r="CK53" i="2"/>
  <c r="CK54" i="2"/>
  <c r="CK66" i="2"/>
  <c r="CK39" i="2"/>
  <c r="CK12" i="2"/>
  <c r="CK22" i="2"/>
  <c r="CK47" i="2"/>
  <c r="CK55" i="2"/>
  <c r="CK67" i="2"/>
  <c r="CK27" i="2"/>
  <c r="CK40" i="2"/>
  <c r="CK68" i="2"/>
  <c r="CK23" i="2"/>
  <c r="CK41" i="2"/>
  <c r="CK75" i="2"/>
  <c r="CK56" i="2"/>
  <c r="CK42" i="2"/>
  <c r="CK6" i="2"/>
  <c r="CK10" i="2"/>
  <c r="CK69" i="2"/>
  <c r="CK18" i="2"/>
  <c r="CK49" i="2"/>
  <c r="CK70" i="2"/>
  <c r="CK28" i="2"/>
  <c r="CK48" i="2"/>
  <c r="CK19" i="2"/>
  <c r="CK71" i="2"/>
  <c r="CK72" i="2"/>
  <c r="CK29" i="2"/>
  <c r="CK7" i="1"/>
  <c r="CK35" i="1"/>
  <c r="CK56" i="1"/>
  <c r="CK57" i="1"/>
  <c r="CK18" i="1"/>
  <c r="CK10" i="1"/>
  <c r="CK8" i="1"/>
  <c r="CK4" i="1"/>
  <c r="CK58" i="1"/>
  <c r="CK36" i="1"/>
  <c r="CK82" i="1"/>
  <c r="CK37" i="1"/>
  <c r="CK38" i="1"/>
  <c r="CK39" i="1"/>
  <c r="CK5" i="1"/>
  <c r="CK22" i="1"/>
  <c r="CK40" i="1"/>
  <c r="CK23" i="1"/>
  <c r="CK59" i="1"/>
  <c r="CK60" i="1"/>
  <c r="CK24" i="1"/>
  <c r="CK6" i="1"/>
  <c r="CK11" i="1"/>
  <c r="CK61" i="1"/>
  <c r="CK62" i="1"/>
  <c r="CK63" i="1"/>
  <c r="CK64" i="1"/>
  <c r="CK17" i="1"/>
  <c r="CK41" i="1"/>
  <c r="CK31" i="1"/>
  <c r="CK65" i="1"/>
  <c r="CK66" i="1"/>
  <c r="CK67" i="1"/>
  <c r="CK42" i="1"/>
  <c r="CK43" i="1"/>
  <c r="CK44" i="1"/>
  <c r="CK19" i="1"/>
  <c r="CK25" i="1"/>
  <c r="CK68" i="1"/>
  <c r="CK12" i="1"/>
  <c r="CK2" i="1"/>
  <c r="CK69" i="1"/>
  <c r="CK45" i="1"/>
  <c r="CK46" i="1"/>
  <c r="CK26" i="1"/>
  <c r="CK20" i="1"/>
  <c r="CK70" i="1"/>
  <c r="CK3" i="1"/>
  <c r="CK13" i="1"/>
  <c r="CK47" i="1"/>
  <c r="CK71" i="1"/>
  <c r="CK72" i="1"/>
  <c r="CK73" i="1"/>
  <c r="CK74" i="1"/>
  <c r="CK75" i="1"/>
  <c r="CK76" i="1"/>
  <c r="CK27" i="1"/>
  <c r="CK21" i="1"/>
  <c r="CK28" i="1"/>
  <c r="CK77" i="1"/>
  <c r="CK15" i="1"/>
  <c r="CK30" i="1"/>
  <c r="CK78" i="1"/>
  <c r="CK48" i="1"/>
  <c r="CK16" i="1"/>
  <c r="CK49" i="1"/>
  <c r="CK50" i="1"/>
  <c r="CK14" i="1"/>
  <c r="CK9" i="1"/>
  <c r="CK79" i="1"/>
  <c r="CK80" i="1"/>
  <c r="CK29" i="1"/>
  <c r="CK51" i="1"/>
  <c r="CK52" i="1"/>
  <c r="CK81" i="1"/>
  <c r="CK53" i="1"/>
  <c r="CK54" i="1"/>
  <c r="CK32" i="1"/>
  <c r="CK55" i="1"/>
  <c r="CK33" i="1"/>
  <c r="CK34" i="1"/>
  <c r="P1443" i="21" l="1"/>
  <c r="Q1443" i="21"/>
  <c r="R1443" i="21"/>
  <c r="I49" i="21"/>
  <c r="I430" i="21"/>
  <c r="I112" i="21"/>
  <c r="S1251" i="21"/>
  <c r="O1443" i="21"/>
  <c r="S1179" i="21"/>
  <c r="S895" i="21"/>
  <c r="I366" i="21"/>
  <c r="I475" i="21"/>
  <c r="S77" i="21"/>
  <c r="S45" i="21"/>
  <c r="S189" i="21"/>
  <c r="S69" i="21"/>
  <c r="S1382" i="21"/>
  <c r="S1329" i="21"/>
  <c r="S1297" i="21"/>
  <c r="S1289" i="21"/>
  <c r="S202" i="21"/>
  <c r="S75" i="21"/>
  <c r="S1075" i="21"/>
  <c r="S1399" i="21"/>
  <c r="S1306" i="21"/>
  <c r="S1184" i="21"/>
  <c r="S1104" i="21"/>
  <c r="S325" i="21"/>
  <c r="S321" i="21"/>
  <c r="S639" i="21"/>
  <c r="S1438" i="21"/>
  <c r="S1434" i="21"/>
  <c r="S1040" i="21"/>
  <c r="S976" i="21"/>
  <c r="S1375" i="21"/>
  <c r="S1287" i="21"/>
  <c r="S248" i="21"/>
  <c r="S1201" i="21"/>
  <c r="S1191" i="21"/>
  <c r="S391" i="21"/>
  <c r="S231" i="21"/>
  <c r="S967" i="21"/>
  <c r="S1059" i="21"/>
  <c r="S947" i="21"/>
  <c r="S1225" i="21"/>
  <c r="S1033" i="21"/>
  <c r="S879" i="21"/>
  <c r="S855" i="21"/>
  <c r="S852" i="21"/>
  <c r="S621" i="21"/>
  <c r="S969" i="21"/>
  <c r="S568" i="21"/>
  <c r="S506" i="21"/>
  <c r="S1331" i="21"/>
  <c r="S1217" i="21"/>
  <c r="S1121" i="21"/>
  <c r="S918" i="21"/>
  <c r="S571" i="21"/>
  <c r="S341" i="21"/>
  <c r="S275" i="21"/>
  <c r="S1151" i="21"/>
  <c r="S1243" i="21"/>
  <c r="S1227" i="21"/>
  <c r="S1177" i="21"/>
  <c r="S1137" i="21"/>
  <c r="S1089" i="21"/>
  <c r="S352" i="21"/>
  <c r="S476" i="21"/>
  <c r="S186" i="21"/>
  <c r="S519" i="21"/>
  <c r="S1142" i="21"/>
  <c r="S1134" i="21"/>
  <c r="S1097" i="21"/>
  <c r="S936" i="21"/>
  <c r="S680" i="21"/>
  <c r="S394" i="21"/>
  <c r="S417" i="21"/>
  <c r="S396" i="21"/>
  <c r="S73" i="21"/>
  <c r="S538" i="21"/>
  <c r="S389" i="21"/>
  <c r="S791" i="21"/>
  <c r="S91" i="21"/>
  <c r="S635" i="21"/>
  <c r="S1410" i="21"/>
  <c r="S1362" i="21"/>
  <c r="S1338" i="21"/>
  <c r="S1163" i="21"/>
  <c r="S1099" i="21"/>
  <c r="S951" i="21"/>
  <c r="S634" i="21"/>
  <c r="S283" i="21"/>
  <c r="S1441" i="21"/>
  <c r="S95" i="21"/>
  <c r="S485" i="21"/>
  <c r="S20" i="21"/>
  <c r="S637" i="21"/>
  <c r="S1246" i="21"/>
  <c r="S1175" i="21"/>
  <c r="S1111" i="21"/>
  <c r="S1063" i="21"/>
  <c r="S223" i="21"/>
  <c r="S788" i="21"/>
  <c r="S385" i="21"/>
  <c r="S27" i="21"/>
  <c r="S273" i="21"/>
  <c r="S669" i="21"/>
  <c r="S512" i="21"/>
  <c r="S1294" i="21"/>
  <c r="S990" i="21"/>
  <c r="S927" i="21"/>
  <c r="S911" i="21"/>
  <c r="S850" i="21"/>
  <c r="S831" i="21"/>
  <c r="S765" i="21"/>
  <c r="S157" i="21"/>
  <c r="S460" i="21"/>
  <c r="S1014" i="21"/>
  <c r="S1439" i="21"/>
  <c r="S1270" i="21"/>
  <c r="S998" i="21"/>
  <c r="S839" i="21"/>
  <c r="S107" i="21"/>
  <c r="S677" i="21"/>
  <c r="S672" i="21"/>
  <c r="S642" i="21"/>
  <c r="S1361" i="21"/>
  <c r="S1275" i="21"/>
  <c r="S262" i="21"/>
  <c r="S463" i="21"/>
  <c r="S772" i="21"/>
  <c r="S133" i="21"/>
  <c r="S444" i="21"/>
  <c r="S1120" i="21"/>
  <c r="S419" i="21"/>
  <c r="S537" i="21"/>
  <c r="S529" i="21"/>
  <c r="S1272" i="21"/>
  <c r="S1096" i="21"/>
  <c r="S1032" i="21"/>
  <c r="S841" i="21"/>
  <c r="S357" i="21"/>
  <c r="S688" i="21"/>
  <c r="S165" i="21"/>
  <c r="S872" i="21"/>
  <c r="S412" i="21"/>
  <c r="S164" i="21"/>
  <c r="S427" i="21"/>
  <c r="S377" i="21"/>
  <c r="S346" i="21"/>
  <c r="S270" i="21"/>
  <c r="S265" i="21"/>
  <c r="S596" i="21"/>
  <c r="S1232" i="21"/>
  <c r="S1110" i="21"/>
  <c r="S1049" i="21"/>
  <c r="S1025" i="21"/>
  <c r="S968" i="21"/>
  <c r="S814" i="21"/>
  <c r="S208" i="21"/>
  <c r="S455" i="21"/>
  <c r="S607" i="21"/>
  <c r="S1144" i="21"/>
  <c r="S1126" i="21"/>
  <c r="S501" i="21"/>
  <c r="S312" i="21"/>
  <c r="S364" i="21"/>
  <c r="S62" i="21"/>
  <c r="S64" i="21"/>
  <c r="S420" i="21"/>
  <c r="S23" i="21"/>
  <c r="S126" i="21"/>
  <c r="S453" i="21"/>
  <c r="S757" i="21"/>
  <c r="S712" i="21"/>
  <c r="S640" i="21"/>
  <c r="S344" i="21"/>
  <c r="S102" i="21"/>
  <c r="S78" i="21"/>
  <c r="S598" i="21"/>
  <c r="S288" i="21"/>
  <c r="S438" i="21"/>
  <c r="S490" i="21"/>
  <c r="S1374" i="21"/>
  <c r="S1358" i="21"/>
  <c r="S1283" i="21"/>
  <c r="S1257" i="21"/>
  <c r="S1139" i="21"/>
  <c r="S1130" i="21"/>
  <c r="S995" i="21"/>
  <c r="S920" i="21"/>
  <c r="S887" i="21"/>
  <c r="S885" i="21"/>
  <c r="S883" i="21"/>
  <c r="S801" i="21"/>
  <c r="S400" i="21"/>
  <c r="S382" i="21"/>
  <c r="S368" i="21"/>
  <c r="S336" i="21"/>
  <c r="S280" i="21"/>
  <c r="S278" i="21"/>
  <c r="S226" i="21"/>
  <c r="S201" i="21"/>
  <c r="S148" i="21"/>
  <c r="S19" i="21"/>
  <c r="S106" i="21"/>
  <c r="S469" i="21"/>
  <c r="S447" i="21"/>
  <c r="S442" i="21"/>
  <c r="S440" i="21"/>
  <c r="S428" i="21"/>
  <c r="S426" i="21"/>
  <c r="S1440" i="21"/>
  <c r="S777" i="21"/>
  <c r="S770" i="21"/>
  <c r="S749" i="21"/>
  <c r="S732" i="21"/>
  <c r="S711" i="21"/>
  <c r="S668" i="21"/>
  <c r="S666" i="21"/>
  <c r="S664" i="21"/>
  <c r="S658" i="21"/>
  <c r="S581" i="21"/>
  <c r="S569" i="21"/>
  <c r="S532" i="21"/>
  <c r="S35" i="21"/>
  <c r="S1437" i="21"/>
  <c r="S1435" i="21"/>
  <c r="S1431" i="21"/>
  <c r="S1403" i="21"/>
  <c r="S1401" i="21"/>
  <c r="S1393" i="21"/>
  <c r="S1355" i="21"/>
  <c r="S1326" i="21"/>
  <c r="S1267" i="21"/>
  <c r="S1222" i="21"/>
  <c r="S1198" i="21"/>
  <c r="S1192" i="21"/>
  <c r="S1161" i="21"/>
  <c r="S1153" i="21"/>
  <c r="S1118" i="21"/>
  <c r="S1116" i="21"/>
  <c r="S1070" i="21"/>
  <c r="S1047" i="21"/>
  <c r="S1045" i="21"/>
  <c r="S1043" i="21"/>
  <c r="S1035" i="21"/>
  <c r="S966" i="21"/>
  <c r="S952" i="21"/>
  <c r="S948" i="21"/>
  <c r="S942" i="21"/>
  <c r="S926" i="21"/>
  <c r="S896" i="21"/>
  <c r="S853" i="21"/>
  <c r="S851" i="21"/>
  <c r="S847" i="21"/>
  <c r="S815" i="21"/>
  <c r="S1425" i="21"/>
  <c r="S1372" i="21"/>
  <c r="S1285" i="21"/>
  <c r="S1208" i="21"/>
  <c r="S790" i="21"/>
  <c r="S54" i="21"/>
  <c r="S48" i="21"/>
  <c r="S375" i="21"/>
  <c r="S371" i="21"/>
  <c r="S365" i="21"/>
  <c r="S340" i="21"/>
  <c r="S338" i="21"/>
  <c r="S259" i="21"/>
  <c r="S179" i="21"/>
  <c r="S177" i="21"/>
  <c r="S171" i="21"/>
  <c r="S114" i="21"/>
  <c r="S108" i="21"/>
  <c r="S752" i="21"/>
  <c r="S750" i="21"/>
  <c r="S747" i="21"/>
  <c r="S717" i="21"/>
  <c r="S715" i="21"/>
  <c r="S713" i="21"/>
  <c r="S661" i="21"/>
  <c r="S655" i="21"/>
  <c r="S6" i="21"/>
  <c r="S524" i="21"/>
  <c r="S520" i="21"/>
  <c r="S1407" i="21"/>
  <c r="S1395" i="21"/>
  <c r="S1318" i="21"/>
  <c r="S1271" i="21"/>
  <c r="S1265" i="21"/>
  <c r="S1149" i="21"/>
  <c r="S1147" i="21"/>
  <c r="S1102" i="21"/>
  <c r="S1088" i="21"/>
  <c r="S1023" i="21"/>
  <c r="S1021" i="21"/>
  <c r="S1019" i="21"/>
  <c r="S1011" i="21"/>
  <c r="S1005" i="21"/>
  <c r="S999" i="21"/>
  <c r="S987" i="21"/>
  <c r="S971" i="21"/>
  <c r="S932" i="21"/>
  <c r="S930" i="21"/>
  <c r="S910" i="21"/>
  <c r="S823" i="21"/>
  <c r="S821" i="21"/>
  <c r="S819" i="21"/>
  <c r="S807" i="21"/>
  <c r="S405" i="21"/>
  <c r="S397" i="21"/>
  <c r="S298" i="21"/>
  <c r="S161" i="21"/>
  <c r="S141" i="21"/>
  <c r="S503" i="21"/>
  <c r="S1385" i="21"/>
  <c r="S56" i="21"/>
  <c r="S408" i="21"/>
  <c r="S348" i="21"/>
  <c r="S347" i="21"/>
  <c r="S311" i="21"/>
  <c r="S249" i="21"/>
  <c r="S236" i="21"/>
  <c r="S232" i="21"/>
  <c r="S220" i="21"/>
  <c r="S196" i="21"/>
  <c r="S185" i="21"/>
  <c r="S181" i="21"/>
  <c r="S79" i="21"/>
  <c r="S76" i="21"/>
  <c r="S72" i="21"/>
  <c r="S479" i="21"/>
  <c r="S780" i="21"/>
  <c r="S778" i="21"/>
  <c r="S763" i="21"/>
  <c r="S683" i="21"/>
  <c r="S681" i="21"/>
  <c r="S679" i="21"/>
  <c r="S613" i="21"/>
  <c r="S609" i="21"/>
  <c r="S563" i="21"/>
  <c r="S518" i="21"/>
  <c r="S516" i="21"/>
  <c r="S498" i="21"/>
  <c r="S1392" i="21"/>
  <c r="S1351" i="21"/>
  <c r="S1311" i="21"/>
  <c r="S1300" i="21"/>
  <c r="S1282" i="21"/>
  <c r="S1280" i="21"/>
  <c r="S1262" i="21"/>
  <c r="S1239" i="21"/>
  <c r="S1187" i="21"/>
  <c r="S1182" i="21"/>
  <c r="S1168" i="21"/>
  <c r="S1158" i="21"/>
  <c r="S1127" i="21"/>
  <c r="S1113" i="21"/>
  <c r="S1094" i="21"/>
  <c r="S1090" i="21"/>
  <c r="S1080" i="21"/>
  <c r="S1056" i="21"/>
  <c r="S983" i="21"/>
  <c r="S975" i="21"/>
  <c r="S945" i="21"/>
  <c r="S912" i="21"/>
  <c r="S878" i="21"/>
  <c r="S832" i="21"/>
  <c r="S318" i="21"/>
  <c r="S272" i="21"/>
  <c r="S44" i="21"/>
  <c r="S350" i="21"/>
  <c r="S303" i="21"/>
  <c r="S301" i="21"/>
  <c r="S285" i="21"/>
  <c r="S281" i="21"/>
  <c r="S237" i="21"/>
  <c r="S218" i="21"/>
  <c r="S200" i="21"/>
  <c r="S15" i="21"/>
  <c r="S144" i="21"/>
  <c r="S142" i="21"/>
  <c r="S117" i="21"/>
  <c r="S61" i="21"/>
  <c r="S468" i="21"/>
  <c r="S439" i="21"/>
  <c r="S741" i="21"/>
  <c r="S728" i="21"/>
  <c r="S726" i="21"/>
  <c r="S649" i="21"/>
  <c r="S576" i="21"/>
  <c r="S565" i="21"/>
  <c r="S553" i="21"/>
  <c r="S500" i="21"/>
  <c r="S1353" i="21"/>
  <c r="S1241" i="21"/>
  <c r="S1215" i="21"/>
  <c r="S1133" i="21"/>
  <c r="S982" i="21"/>
  <c r="S882" i="21"/>
  <c r="S846" i="21"/>
  <c r="S808" i="21"/>
  <c r="S88" i="21"/>
  <c r="S547" i="21"/>
  <c r="S507" i="21"/>
  <c r="S1432" i="21"/>
  <c r="S1160" i="21"/>
  <c r="S1115" i="21"/>
  <c r="S1087" i="21"/>
  <c r="S1065" i="21"/>
  <c r="S1051" i="21"/>
  <c r="S905" i="21"/>
  <c r="S903" i="21"/>
  <c r="S403" i="21"/>
  <c r="S314" i="21"/>
  <c r="S306" i="21"/>
  <c r="S221" i="21"/>
  <c r="S159" i="21"/>
  <c r="S145" i="21"/>
  <c r="S139" i="21"/>
  <c r="S436" i="21"/>
  <c r="S709" i="21"/>
  <c r="S610" i="21"/>
  <c r="S505" i="21"/>
  <c r="S1356" i="21"/>
  <c r="S170" i="21"/>
  <c r="S50" i="21"/>
  <c r="S388" i="21"/>
  <c r="S369" i="21"/>
  <c r="S40" i="21"/>
  <c r="S362" i="21"/>
  <c r="S258" i="21"/>
  <c r="S242" i="21"/>
  <c r="S211" i="21"/>
  <c r="S762" i="21"/>
  <c r="S11" i="21"/>
  <c r="S735" i="21"/>
  <c r="S720" i="21"/>
  <c r="S678" i="21"/>
  <c r="S629" i="21"/>
  <c r="S593" i="21"/>
  <c r="S582" i="21"/>
  <c r="S1336" i="21"/>
  <c r="S1299" i="21"/>
  <c r="S1279" i="21"/>
  <c r="S1248" i="21"/>
  <c r="S1199" i="21"/>
  <c r="S1167" i="21"/>
  <c r="S1103" i="21"/>
  <c r="S1073" i="21"/>
  <c r="S1030" i="21"/>
  <c r="S1016" i="21"/>
  <c r="S1006" i="21"/>
  <c r="S1002" i="21"/>
  <c r="S974" i="21"/>
  <c r="S865" i="21"/>
  <c r="S818" i="21"/>
  <c r="S30" i="21"/>
  <c r="S53" i="21"/>
  <c r="S52" i="21"/>
  <c r="S413" i="21"/>
  <c r="S409" i="21"/>
  <c r="S378" i="21"/>
  <c r="S334" i="21"/>
  <c r="S332" i="21"/>
  <c r="S331" i="21"/>
  <c r="S326" i="21"/>
  <c r="S21" i="21"/>
  <c r="S310" i="21"/>
  <c r="S297" i="21"/>
  <c r="S295" i="21"/>
  <c r="S293" i="21"/>
  <c r="S291" i="21"/>
  <c r="S289" i="21"/>
  <c r="S287" i="21"/>
  <c r="S228" i="21"/>
  <c r="S224" i="21"/>
  <c r="S217" i="21"/>
  <c r="S213" i="21"/>
  <c r="S209" i="21"/>
  <c r="S194" i="21"/>
  <c r="S169" i="21"/>
  <c r="S163" i="21"/>
  <c r="S156" i="21"/>
  <c r="S14" i="21"/>
  <c r="S13" i="21"/>
  <c r="S401" i="21"/>
  <c r="S376" i="21"/>
  <c r="S360" i="21"/>
  <c r="S345" i="21"/>
  <c r="S343" i="21"/>
  <c r="S22" i="21"/>
  <c r="S328" i="21"/>
  <c r="S304" i="21"/>
  <c r="S266" i="21"/>
  <c r="S264" i="21"/>
  <c r="S246" i="21"/>
  <c r="S158" i="21"/>
  <c r="S49" i="21"/>
  <c r="S370" i="21"/>
  <c r="S356" i="21"/>
  <c r="S354" i="21"/>
  <c r="S324" i="21"/>
  <c r="S244" i="21"/>
  <c r="S241" i="21"/>
  <c r="S239" i="21"/>
  <c r="S222" i="21"/>
  <c r="S207" i="21"/>
  <c r="S205" i="21"/>
  <c r="S740" i="21"/>
  <c r="S701" i="21"/>
  <c r="S789" i="21"/>
  <c r="S425" i="21"/>
  <c r="S47" i="21"/>
  <c r="S414" i="21"/>
  <c r="S399" i="21"/>
  <c r="S26" i="21"/>
  <c r="S386" i="21"/>
  <c r="S383" i="21"/>
  <c r="S379" i="21"/>
  <c r="S363" i="21"/>
  <c r="S351" i="21"/>
  <c r="S349" i="21"/>
  <c r="S24" i="21"/>
  <c r="S339" i="21"/>
  <c r="S333" i="21"/>
  <c r="S319" i="21"/>
  <c r="S317" i="21"/>
  <c r="S315" i="21"/>
  <c r="S313" i="21"/>
  <c r="S302" i="21"/>
  <c r="S296" i="21"/>
  <c r="S235" i="21"/>
  <c r="S233" i="21"/>
  <c r="S184" i="21"/>
  <c r="S180" i="21"/>
  <c r="S178" i="21"/>
  <c r="S138" i="21"/>
  <c r="S471" i="21"/>
  <c r="S424" i="21"/>
  <c r="S421" i="21"/>
  <c r="S416" i="21"/>
  <c r="S28" i="21"/>
  <c r="S410" i="21"/>
  <c r="S335" i="21"/>
  <c r="S327" i="21"/>
  <c r="S309" i="21"/>
  <c r="S299" i="21"/>
  <c r="S294" i="21"/>
  <c r="S271" i="21"/>
  <c r="S269" i="21"/>
  <c r="S255" i="21"/>
  <c r="S251" i="21"/>
  <c r="S229" i="21"/>
  <c r="S227" i="21"/>
  <c r="S225" i="21"/>
  <c r="S216" i="21"/>
  <c r="S212" i="21"/>
  <c r="S210" i="21"/>
  <c r="S195" i="21"/>
  <c r="S176" i="21"/>
  <c r="S130" i="21"/>
  <c r="S1424" i="21"/>
  <c r="S55" i="21"/>
  <c r="S29" i="21"/>
  <c r="S406" i="21"/>
  <c r="S404" i="21"/>
  <c r="S402" i="21"/>
  <c r="S395" i="21"/>
  <c r="S390" i="21"/>
  <c r="S381" i="21"/>
  <c r="S361" i="21"/>
  <c r="S355" i="21"/>
  <c r="S342" i="21"/>
  <c r="S329" i="21"/>
  <c r="S267" i="21"/>
  <c r="S263" i="21"/>
  <c r="S260" i="21"/>
  <c r="S247" i="21"/>
  <c r="S39" i="21"/>
  <c r="S193" i="21"/>
  <c r="S187" i="21"/>
  <c r="S155" i="21"/>
  <c r="S431" i="21"/>
  <c r="S392" i="21"/>
  <c r="S42" i="21"/>
  <c r="S374" i="21"/>
  <c r="S372" i="21"/>
  <c r="S41" i="21"/>
  <c r="S320" i="21"/>
  <c r="S284" i="21"/>
  <c r="S282" i="21"/>
  <c r="S243" i="21"/>
  <c r="S103" i="21"/>
  <c r="S422" i="21"/>
  <c r="S51" i="21"/>
  <c r="S415" i="21"/>
  <c r="S411" i="21"/>
  <c r="S398" i="21"/>
  <c r="S43" i="21"/>
  <c r="S384" i="21"/>
  <c r="S367" i="21"/>
  <c r="S358" i="21"/>
  <c r="S353" i="21"/>
  <c r="S322" i="21"/>
  <c r="S307" i="21"/>
  <c r="S305" i="21"/>
  <c r="S290" i="21"/>
  <c r="S286" i="21"/>
  <c r="S279" i="21"/>
  <c r="S277" i="21"/>
  <c r="S257" i="21"/>
  <c r="S203" i="21"/>
  <c r="S197" i="21"/>
  <c r="S192" i="21"/>
  <c r="S190" i="21"/>
  <c r="S188" i="21"/>
  <c r="S175" i="21"/>
  <c r="S173" i="21"/>
  <c r="S122" i="21"/>
  <c r="S118" i="21"/>
  <c r="S116" i="21"/>
  <c r="S90" i="21"/>
  <c r="S18" i="21"/>
  <c r="S87" i="21"/>
  <c r="S85" i="21"/>
  <c r="S475" i="21"/>
  <c r="S458" i="21"/>
  <c r="S456" i="21"/>
  <c r="S454" i="21"/>
  <c r="S429" i="21"/>
  <c r="S783" i="21"/>
  <c r="S781" i="21"/>
  <c r="S779" i="21"/>
  <c r="S769" i="21"/>
  <c r="S10" i="21"/>
  <c r="S731" i="21"/>
  <c r="S9" i="21"/>
  <c r="S718" i="21"/>
  <c r="S653" i="21"/>
  <c r="S651" i="21"/>
  <c r="S647" i="21"/>
  <c r="S645" i="21"/>
  <c r="S643" i="21"/>
  <c r="S631" i="21"/>
  <c r="S616" i="21"/>
  <c r="S590" i="21"/>
  <c r="S587" i="21"/>
  <c r="S578" i="21"/>
  <c r="S522" i="21"/>
  <c r="S499" i="21"/>
  <c r="S496" i="21"/>
  <c r="S1428" i="21"/>
  <c r="S1426" i="21"/>
  <c r="S1352" i="21"/>
  <c r="S871" i="21"/>
  <c r="S863" i="21"/>
  <c r="S153" i="21"/>
  <c r="S149" i="21"/>
  <c r="S147" i="21"/>
  <c r="S132" i="21"/>
  <c r="S83" i="21"/>
  <c r="S70" i="21"/>
  <c r="S67" i="21"/>
  <c r="S65" i="21"/>
  <c r="S63" i="21"/>
  <c r="S461" i="21"/>
  <c r="S450" i="21"/>
  <c r="S448" i="21"/>
  <c r="S446" i="21"/>
  <c r="S435" i="21"/>
  <c r="S755" i="21"/>
  <c r="S745" i="21"/>
  <c r="S743" i="21"/>
  <c r="S608" i="21"/>
  <c r="S606" i="21"/>
  <c r="S604" i="21"/>
  <c r="S602" i="21"/>
  <c r="S546" i="21"/>
  <c r="S4" i="21"/>
  <c r="S543" i="21"/>
  <c r="S541" i="21"/>
  <c r="S535" i="21"/>
  <c r="S1387" i="21"/>
  <c r="S1383" i="21"/>
  <c r="S1224" i="21"/>
  <c r="S1039" i="21"/>
  <c r="S124" i="21"/>
  <c r="S110" i="21"/>
  <c r="S99" i="21"/>
  <c r="S97" i="21"/>
  <c r="S84" i="21"/>
  <c r="S59" i="21"/>
  <c r="S57" i="21"/>
  <c r="S478" i="21"/>
  <c r="S467" i="21"/>
  <c r="S786" i="21"/>
  <c r="S775" i="21"/>
  <c r="S773" i="21"/>
  <c r="S12" i="21"/>
  <c r="S761" i="21"/>
  <c r="S759" i="21"/>
  <c r="S738" i="21"/>
  <c r="S736" i="21"/>
  <c r="S725" i="21"/>
  <c r="S699" i="21"/>
  <c r="S697" i="21"/>
  <c r="S656" i="21"/>
  <c r="S648" i="21"/>
  <c r="S514" i="21"/>
  <c r="S510" i="21"/>
  <c r="S31" i="21"/>
  <c r="S1381" i="21"/>
  <c r="S1379" i="21"/>
  <c r="S1314" i="21"/>
  <c r="S1255" i="21"/>
  <c r="S1009" i="21"/>
  <c r="S799" i="21"/>
  <c r="S533" i="21"/>
  <c r="S531" i="21"/>
  <c r="S525" i="21"/>
  <c r="S1373" i="21"/>
  <c r="S1371" i="21"/>
  <c r="S985" i="21"/>
  <c r="S172" i="21"/>
  <c r="S137" i="21"/>
  <c r="S123" i="21"/>
  <c r="S119" i="21"/>
  <c r="S115" i="21"/>
  <c r="S89" i="21"/>
  <c r="S477" i="21"/>
  <c r="S474" i="21"/>
  <c r="S472" i="21"/>
  <c r="S470" i="21"/>
  <c r="S459" i="21"/>
  <c r="S457" i="21"/>
  <c r="S445" i="21"/>
  <c r="S768" i="21"/>
  <c r="S766" i="21"/>
  <c r="S754" i="21"/>
  <c r="S694" i="21"/>
  <c r="S650" i="21"/>
  <c r="S558" i="21"/>
  <c r="S554" i="21"/>
  <c r="S545" i="21"/>
  <c r="S495" i="21"/>
  <c r="S491" i="21"/>
  <c r="S489" i="21"/>
  <c r="S1400" i="21"/>
  <c r="S1398" i="21"/>
  <c r="S1345" i="21"/>
  <c r="S1231" i="21"/>
  <c r="S1123" i="21"/>
  <c r="S1054" i="21"/>
  <c r="S274" i="21"/>
  <c r="S256" i="21"/>
  <c r="S254" i="21"/>
  <c r="S252" i="21"/>
  <c r="S250" i="21"/>
  <c r="S240" i="21"/>
  <c r="S234" i="21"/>
  <c r="S219" i="21"/>
  <c r="S204" i="21"/>
  <c r="S168" i="21"/>
  <c r="S154" i="21"/>
  <c r="S150" i="21"/>
  <c r="S146" i="21"/>
  <c r="S131" i="21"/>
  <c r="S109" i="21"/>
  <c r="S80" i="21"/>
  <c r="S17" i="21"/>
  <c r="S68" i="21"/>
  <c r="S66" i="21"/>
  <c r="S434" i="21"/>
  <c r="S432" i="21"/>
  <c r="S785" i="21"/>
  <c r="S771" i="21"/>
  <c r="S742" i="21"/>
  <c r="S733" i="21"/>
  <c r="S723" i="21"/>
  <c r="S721" i="21"/>
  <c r="S719" i="21"/>
  <c r="S704" i="21"/>
  <c r="S686" i="21"/>
  <c r="S675" i="21"/>
  <c r="S673" i="21"/>
  <c r="S614" i="21"/>
  <c r="S599" i="21"/>
  <c r="S597" i="21"/>
  <c r="S573" i="21"/>
  <c r="S5" i="21"/>
  <c r="S38" i="21"/>
  <c r="S36" i="21"/>
  <c r="S1394" i="21"/>
  <c r="S1390" i="21"/>
  <c r="S1388" i="21"/>
  <c r="S1335" i="21"/>
  <c r="S1203" i="21"/>
  <c r="S961" i="21"/>
  <c r="S959" i="21"/>
  <c r="S162" i="21"/>
  <c r="S140" i="21"/>
  <c r="S134" i="21"/>
  <c r="S129" i="21"/>
  <c r="S127" i="21"/>
  <c r="S125" i="21"/>
  <c r="S113" i="21"/>
  <c r="S111" i="21"/>
  <c r="S94" i="21"/>
  <c r="S466" i="21"/>
  <c r="S464" i="21"/>
  <c r="S452" i="21"/>
  <c r="S437" i="21"/>
  <c r="S760" i="21"/>
  <c r="S758" i="21"/>
  <c r="S739" i="21"/>
  <c r="S700" i="21"/>
  <c r="S698" i="21"/>
  <c r="S696" i="21"/>
  <c r="S638" i="21"/>
  <c r="S636" i="21"/>
  <c r="S584" i="21"/>
  <c r="S574" i="21"/>
  <c r="S517" i="21"/>
  <c r="S515" i="21"/>
  <c r="S509" i="21"/>
  <c r="S492" i="21"/>
  <c r="S1417" i="21"/>
  <c r="S1415" i="21"/>
  <c r="S1409" i="21"/>
  <c r="S992" i="21"/>
  <c r="S730" i="21"/>
  <c r="S729" i="21"/>
  <c r="S702" i="21"/>
  <c r="S691" i="21"/>
  <c r="S689" i="21"/>
  <c r="S662" i="21"/>
  <c r="S624" i="21"/>
  <c r="S622" i="21"/>
  <c r="S620" i="21"/>
  <c r="S601" i="21"/>
  <c r="S591" i="21"/>
  <c r="S586" i="21"/>
  <c r="S579" i="21"/>
  <c r="S577" i="21"/>
  <c r="S575" i="21"/>
  <c r="S566" i="21"/>
  <c r="S550" i="21"/>
  <c r="S484" i="21"/>
  <c r="S480" i="21"/>
  <c r="S1402" i="21"/>
  <c r="S1360" i="21"/>
  <c r="S1304" i="21"/>
  <c r="S1237" i="21"/>
  <c r="S1235" i="21"/>
  <c r="S1213" i="21"/>
  <c r="S1211" i="21"/>
  <c r="S1194" i="21"/>
  <c r="S1190" i="21"/>
  <c r="S1166" i="21"/>
  <c r="S1159" i="21"/>
  <c r="S1140" i="21"/>
  <c r="S1114" i="21"/>
  <c r="S1112" i="21"/>
  <c r="S1071" i="21"/>
  <c r="S1046" i="21"/>
  <c r="S1015" i="21"/>
  <c r="S996" i="21"/>
  <c r="S977" i="21"/>
  <c r="S972" i="21"/>
  <c r="S963" i="21"/>
  <c r="S953" i="21"/>
  <c r="S925" i="21"/>
  <c r="S923" i="21"/>
  <c r="S919" i="21"/>
  <c r="S913" i="21"/>
  <c r="S908" i="21"/>
  <c r="S906" i="21"/>
  <c r="S902" i="21"/>
  <c r="S888" i="21"/>
  <c r="S877" i="21"/>
  <c r="S875" i="21"/>
  <c r="S857" i="21"/>
  <c r="S844" i="21"/>
  <c r="S842" i="21"/>
  <c r="S838" i="21"/>
  <c r="S824" i="21"/>
  <c r="S813" i="21"/>
  <c r="S811" i="21"/>
  <c r="S793" i="21"/>
  <c r="S1363" i="21"/>
  <c r="S1350" i="21"/>
  <c r="S1339" i="21"/>
  <c r="S1337" i="21"/>
  <c r="S1312" i="21"/>
  <c r="S1291" i="21"/>
  <c r="S1278" i="21"/>
  <c r="S1276" i="21"/>
  <c r="S1274" i="21"/>
  <c r="S1263" i="21"/>
  <c r="S1261" i="21"/>
  <c r="S1249" i="21"/>
  <c r="S1244" i="21"/>
  <c r="S1238" i="21"/>
  <c r="S1207" i="21"/>
  <c r="S1188" i="21"/>
  <c r="S1169" i="21"/>
  <c r="S1164" i="21"/>
  <c r="S1145" i="21"/>
  <c r="S1078" i="21"/>
  <c r="S1057" i="21"/>
  <c r="S1052" i="21"/>
  <c r="S1050" i="21"/>
  <c r="S1048" i="21"/>
  <c r="S1026" i="21"/>
  <c r="S1024" i="21"/>
  <c r="S1001" i="21"/>
  <c r="S928" i="21"/>
  <c r="S900" i="21"/>
  <c r="S898" i="21"/>
  <c r="S894" i="21"/>
  <c r="S880" i="21"/>
  <c r="S869" i="21"/>
  <c r="S867" i="21"/>
  <c r="S849" i="21"/>
  <c r="S836" i="21"/>
  <c r="S834" i="21"/>
  <c r="S830" i="21"/>
  <c r="S816" i="21"/>
  <c r="S805" i="21"/>
  <c r="S803" i="21"/>
  <c r="S1321" i="21"/>
  <c r="S1242" i="21"/>
  <c r="S1240" i="21"/>
  <c r="S1218" i="21"/>
  <c r="S1216" i="21"/>
  <c r="S1193" i="21"/>
  <c r="S1128" i="21"/>
  <c r="S1119" i="21"/>
  <c r="S1095" i="21"/>
  <c r="S1076" i="21"/>
  <c r="S1007" i="21"/>
  <c r="S981" i="21"/>
  <c r="S979" i="21"/>
  <c r="S957" i="21"/>
  <c r="S955" i="21"/>
  <c r="S934" i="21"/>
  <c r="S915" i="21"/>
  <c r="S890" i="21"/>
  <c r="S886" i="21"/>
  <c r="S861" i="21"/>
  <c r="S859" i="21"/>
  <c r="S826" i="21"/>
  <c r="S822" i="21"/>
  <c r="S797" i="21"/>
  <c r="S795" i="21"/>
  <c r="S1281" i="21"/>
  <c r="S1268" i="21"/>
  <c r="S1173" i="21"/>
  <c r="S1171" i="21"/>
  <c r="S1091" i="21"/>
  <c r="S1081" i="21"/>
  <c r="S1074" i="21"/>
  <c r="S1072" i="21"/>
  <c r="S993" i="21"/>
  <c r="S988" i="21"/>
  <c r="S897" i="21"/>
  <c r="S864" i="21"/>
  <c r="S833" i="21"/>
  <c r="S800" i="21"/>
  <c r="S1368" i="21"/>
  <c r="S1346" i="21"/>
  <c r="S1344" i="21"/>
  <c r="S1325" i="21"/>
  <c r="S1323" i="21"/>
  <c r="S1319" i="21"/>
  <c r="S1298" i="21"/>
  <c r="S1296" i="21"/>
  <c r="S1286" i="21"/>
  <c r="S1273" i="21"/>
  <c r="S1256" i="21"/>
  <c r="S1206" i="21"/>
  <c r="S1185" i="21"/>
  <c r="S1180" i="21"/>
  <c r="S1174" i="21"/>
  <c r="S1143" i="21"/>
  <c r="S1124" i="21"/>
  <c r="S1105" i="21"/>
  <c r="S1100" i="21"/>
  <c r="S1064" i="21"/>
  <c r="S1038" i="21"/>
  <c r="S1031" i="21"/>
  <c r="S1012" i="21"/>
  <c r="S986" i="21"/>
  <c r="S984" i="21"/>
  <c r="S962" i="21"/>
  <c r="S960" i="21"/>
  <c r="S943" i="21"/>
  <c r="S937" i="21"/>
  <c r="S889" i="21"/>
  <c r="S874" i="21"/>
  <c r="S870" i="21"/>
  <c r="S856" i="21"/>
  <c r="S845" i="21"/>
  <c r="S843" i="21"/>
  <c r="S825" i="21"/>
  <c r="S810" i="21"/>
  <c r="S806" i="21"/>
  <c r="S792" i="21"/>
  <c r="S748" i="21"/>
  <c r="S707" i="21"/>
  <c r="S705" i="21"/>
  <c r="S693" i="21"/>
  <c r="S667" i="21"/>
  <c r="S665" i="21"/>
  <c r="S626" i="21"/>
  <c r="S617" i="21"/>
  <c r="S615" i="21"/>
  <c r="S561" i="21"/>
  <c r="S559" i="21"/>
  <c r="S551" i="21"/>
  <c r="S544" i="21"/>
  <c r="S540" i="21"/>
  <c r="S527" i="21"/>
  <c r="S511" i="21"/>
  <c r="S494" i="21"/>
  <c r="S37" i="21"/>
  <c r="S482" i="21"/>
  <c r="S481" i="21"/>
  <c r="S33" i="21"/>
  <c r="S1427" i="21"/>
  <c r="S1422" i="21"/>
  <c r="S1416" i="21"/>
  <c r="S1406" i="21"/>
  <c r="S1386" i="21"/>
  <c r="S1317" i="21"/>
  <c r="S1315" i="21"/>
  <c r="S1313" i="21"/>
  <c r="S1290" i="21"/>
  <c r="S1288" i="21"/>
  <c r="S1258" i="21"/>
  <c r="S1254" i="21"/>
  <c r="S1230" i="21"/>
  <c r="S1223" i="21"/>
  <c r="S1204" i="21"/>
  <c r="S1178" i="21"/>
  <c r="S1176" i="21"/>
  <c r="S1154" i="21"/>
  <c r="S1152" i="21"/>
  <c r="S1129" i="21"/>
  <c r="S1085" i="21"/>
  <c r="S1083" i="21"/>
  <c r="S1066" i="21"/>
  <c r="S1062" i="21"/>
  <c r="S1041" i="21"/>
  <c r="S1036" i="21"/>
  <c r="S1017" i="21"/>
  <c r="S929" i="21"/>
  <c r="S901" i="21"/>
  <c r="S899" i="21"/>
  <c r="S881" i="21"/>
  <c r="S866" i="21"/>
  <c r="S862" i="21"/>
  <c r="S848" i="21"/>
  <c r="S837" i="21"/>
  <c r="S835" i="21"/>
  <c r="S817" i="21"/>
  <c r="S802" i="21"/>
  <c r="S798" i="21"/>
  <c r="S710" i="21"/>
  <c r="S685" i="21"/>
  <c r="S670" i="21"/>
  <c r="S659" i="21"/>
  <c r="S7" i="21"/>
  <c r="S632" i="21"/>
  <c r="S594" i="21"/>
  <c r="S572" i="21"/>
  <c r="S570" i="21"/>
  <c r="S548" i="21"/>
  <c r="S536" i="21"/>
  <c r="S530" i="21"/>
  <c r="S523" i="21"/>
  <c r="S504" i="21"/>
  <c r="S1408" i="21"/>
  <c r="S1378" i="21"/>
  <c r="S1343" i="21"/>
  <c r="S1307" i="21"/>
  <c r="S1305" i="21"/>
  <c r="S1252" i="21"/>
  <c r="S1233" i="21"/>
  <c r="S1228" i="21"/>
  <c r="S1219" i="21"/>
  <c r="S1209" i="21"/>
  <c r="S1135" i="21"/>
  <c r="S1109" i="21"/>
  <c r="S1107" i="21"/>
  <c r="S1079" i="21"/>
  <c r="S1060" i="21"/>
  <c r="S1000" i="21"/>
  <c r="S991" i="21"/>
  <c r="S950" i="21"/>
  <c r="S939" i="21"/>
  <c r="S935" i="21"/>
  <c r="S921" i="21"/>
  <c r="S914" i="21"/>
  <c r="S904" i="21"/>
  <c r="S893" i="21"/>
  <c r="S891" i="21"/>
  <c r="S873" i="21"/>
  <c r="S860" i="21"/>
  <c r="S858" i="21"/>
  <c r="S854" i="21"/>
  <c r="S840" i="21"/>
  <c r="S829" i="21"/>
  <c r="S827" i="21"/>
  <c r="S809" i="21"/>
  <c r="S796" i="21"/>
  <c r="S794" i="21"/>
  <c r="S407" i="21"/>
  <c r="S25" i="21"/>
  <c r="S567" i="21"/>
  <c r="S944" i="21"/>
  <c r="S46" i="21"/>
  <c r="S359" i="21"/>
  <c r="S300" i="21"/>
  <c r="S238" i="21"/>
  <c r="S215" i="21"/>
  <c r="S198" i="21"/>
  <c r="S183" i="21"/>
  <c r="S166" i="21"/>
  <c r="S152" i="21"/>
  <c r="S135" i="21"/>
  <c r="S121" i="21"/>
  <c r="S104" i="21"/>
  <c r="S93" i="21"/>
  <c r="S71" i="21"/>
  <c r="S60" i="21"/>
  <c r="S58" i="21"/>
  <c r="S462" i="21"/>
  <c r="S451" i="21"/>
  <c r="S449" i="21"/>
  <c r="S430" i="21"/>
  <c r="S784" i="21"/>
  <c r="S782" i="21"/>
  <c r="S764" i="21"/>
  <c r="S753" i="21"/>
  <c r="S751" i="21"/>
  <c r="S734" i="21"/>
  <c r="S724" i="21"/>
  <c r="S722" i="21"/>
  <c r="S703" i="21"/>
  <c r="S692" i="21"/>
  <c r="S690" i="21"/>
  <c r="S671" i="21"/>
  <c r="S660" i="21"/>
  <c r="S8" i="21"/>
  <c r="S641" i="21"/>
  <c r="S630" i="21"/>
  <c r="S628" i="21"/>
  <c r="S557" i="21"/>
  <c r="S508" i="21"/>
  <c r="S32" i="21"/>
  <c r="S1384" i="21"/>
  <c r="S1367" i="21"/>
  <c r="S230" i="21"/>
  <c r="S592" i="21"/>
  <c r="S580" i="21"/>
  <c r="S1430" i="21"/>
  <c r="S946" i="21"/>
  <c r="S418" i="21"/>
  <c r="S366" i="21"/>
  <c r="S308" i="21"/>
  <c r="S245" i="21"/>
  <c r="S100" i="21"/>
  <c r="S81" i="21"/>
  <c r="S605" i="21"/>
  <c r="S555" i="21"/>
  <c r="S521" i="21"/>
  <c r="S1414" i="21"/>
  <c r="S423" i="21"/>
  <c r="S373" i="21"/>
  <c r="S316" i="21"/>
  <c r="S253" i="21"/>
  <c r="S206" i="21"/>
  <c r="S191" i="21"/>
  <c r="S174" i="21"/>
  <c r="S160" i="21"/>
  <c r="S143" i="21"/>
  <c r="S128" i="21"/>
  <c r="S112" i="21"/>
  <c r="S473" i="21"/>
  <c r="S443" i="21"/>
  <c r="S441" i="21"/>
  <c r="S787" i="21"/>
  <c r="S776" i="21"/>
  <c r="S774" i="21"/>
  <c r="S756" i="21"/>
  <c r="S746" i="21"/>
  <c r="S744" i="21"/>
  <c r="S727" i="21"/>
  <c r="S716" i="21"/>
  <c r="S714" i="21"/>
  <c r="S695" i="21"/>
  <c r="S684" i="21"/>
  <c r="S682" i="21"/>
  <c r="S663" i="21"/>
  <c r="S654" i="21"/>
  <c r="S652" i="21"/>
  <c r="S633" i="21"/>
  <c r="S618" i="21"/>
  <c r="S585" i="21"/>
  <c r="S583" i="21"/>
  <c r="S513" i="21"/>
  <c r="S497" i="21"/>
  <c r="S1370" i="21"/>
  <c r="S1342" i="21"/>
  <c r="S292" i="21"/>
  <c r="S16" i="21"/>
  <c r="S380" i="21"/>
  <c r="S323" i="21"/>
  <c r="S261" i="21"/>
  <c r="S98" i="21"/>
  <c r="S96" i="21"/>
  <c r="S86" i="21"/>
  <c r="S560" i="21"/>
  <c r="S1328" i="21"/>
  <c r="S1202" i="21"/>
  <c r="S1200" i="21"/>
  <c r="S330" i="21"/>
  <c r="S268" i="21"/>
  <c r="S214" i="21"/>
  <c r="S199" i="21"/>
  <c r="S182" i="21"/>
  <c r="S167" i="21"/>
  <c r="S151" i="21"/>
  <c r="S136" i="21"/>
  <c r="S120" i="21"/>
  <c r="S105" i="21"/>
  <c r="S92" i="21"/>
  <c r="S74" i="21"/>
  <c r="S465" i="21"/>
  <c r="S433" i="21"/>
  <c r="S767" i="21"/>
  <c r="S737" i="21"/>
  <c r="S708" i="21"/>
  <c r="S706" i="21"/>
  <c r="S687" i="21"/>
  <c r="S676" i="21"/>
  <c r="S674" i="21"/>
  <c r="S657" i="21"/>
  <c r="S646" i="21"/>
  <c r="S644" i="21"/>
  <c r="S623" i="21"/>
  <c r="S612" i="21"/>
  <c r="S562" i="21"/>
  <c r="S539" i="21"/>
  <c r="S528" i="21"/>
  <c r="S1330" i="21"/>
  <c r="S1303" i="21"/>
  <c r="S387" i="21"/>
  <c r="S393" i="21"/>
  <c r="S337" i="21"/>
  <c r="S276" i="21"/>
  <c r="S101" i="21"/>
  <c r="S82" i="21"/>
  <c r="S625" i="21"/>
  <c r="S600" i="21"/>
  <c r="S589" i="21"/>
  <c r="S552" i="21"/>
  <c r="S483" i="21"/>
  <c r="S1423" i="21"/>
  <c r="S1419" i="21"/>
  <c r="S1377" i="21"/>
  <c r="S588" i="21"/>
  <c r="S526" i="21"/>
  <c r="S486" i="21"/>
  <c r="S1433" i="21"/>
  <c r="S1421" i="21"/>
  <c r="S1183" i="21"/>
  <c r="S1150" i="21"/>
  <c r="S1055" i="21"/>
  <c r="S1022" i="21"/>
  <c r="S595" i="21"/>
  <c r="S534" i="21"/>
  <c r="S1405" i="21"/>
  <c r="S1396" i="21"/>
  <c r="S1391" i="21"/>
  <c r="S1354" i="21"/>
  <c r="S1349" i="21"/>
  <c r="S1347" i="21"/>
  <c r="S1340" i="21"/>
  <c r="S1310" i="21"/>
  <c r="S1308" i="21"/>
  <c r="S1259" i="21"/>
  <c r="S1131" i="21"/>
  <c r="S1003" i="21"/>
  <c r="S603" i="21"/>
  <c r="S542" i="21"/>
  <c r="S34" i="21"/>
  <c r="S1389" i="21"/>
  <c r="S611" i="21"/>
  <c r="S549" i="21"/>
  <c r="S3" i="21"/>
  <c r="S493" i="21"/>
  <c r="S488" i="21"/>
  <c r="S1436" i="21"/>
  <c r="S1366" i="21"/>
  <c r="S1364" i="21"/>
  <c r="S1359" i="21"/>
  <c r="S1322" i="21"/>
  <c r="S1320" i="21"/>
  <c r="S1266" i="21"/>
  <c r="S1264" i="21"/>
  <c r="S1155" i="21"/>
  <c r="S1138" i="21"/>
  <c r="S1136" i="21"/>
  <c r="S1027" i="21"/>
  <c r="S1010" i="21"/>
  <c r="S1008" i="21"/>
  <c r="S619" i="21"/>
  <c r="S556" i="21"/>
  <c r="S487" i="21"/>
  <c r="S1420" i="21"/>
  <c r="S1376" i="21"/>
  <c r="S1369" i="21"/>
  <c r="S1357" i="21"/>
  <c r="S1295" i="21"/>
  <c r="S1247" i="21"/>
  <c r="S1214" i="21"/>
  <c r="S1086" i="21"/>
  <c r="S958" i="21"/>
  <c r="S627" i="21"/>
  <c r="S564" i="21"/>
  <c r="S502" i="21"/>
  <c r="S1418" i="21"/>
  <c r="S1413" i="21"/>
  <c r="S1411" i="21"/>
  <c r="S1404" i="21"/>
  <c r="S1341" i="21"/>
  <c r="S1334" i="21"/>
  <c r="S1332" i="21"/>
  <c r="S1327" i="21"/>
  <c r="S1302" i="21"/>
  <c r="S1293" i="21"/>
  <c r="S1197" i="21"/>
  <c r="S1195" i="21"/>
  <c r="S1069" i="21"/>
  <c r="S1067" i="21"/>
  <c r="S941" i="21"/>
  <c r="S1226" i="21"/>
  <c r="S1221" i="21"/>
  <c r="S1162" i="21"/>
  <c r="S1157" i="21"/>
  <c r="S1098" i="21"/>
  <c r="S1093" i="21"/>
  <c r="S1034" i="21"/>
  <c r="S1029" i="21"/>
  <c r="S970" i="21"/>
  <c r="S965" i="21"/>
  <c r="S917" i="21"/>
  <c r="S1250" i="21"/>
  <c r="S1245" i="21"/>
  <c r="S1212" i="21"/>
  <c r="S1186" i="21"/>
  <c r="S1181" i="21"/>
  <c r="S1148" i="21"/>
  <c r="S1122" i="21"/>
  <c r="S1117" i="21"/>
  <c r="S1084" i="21"/>
  <c r="S1058" i="21"/>
  <c r="S1053" i="21"/>
  <c r="S1020" i="21"/>
  <c r="S994" i="21"/>
  <c r="S989" i="21"/>
  <c r="S956" i="21"/>
  <c r="S924" i="21"/>
  <c r="S922" i="21"/>
  <c r="S892" i="21"/>
  <c r="S828" i="21"/>
  <c r="S1429" i="21"/>
  <c r="S1412" i="21"/>
  <c r="S1397" i="21"/>
  <c r="S1380" i="21"/>
  <c r="S1365" i="21"/>
  <c r="S1348" i="21"/>
  <c r="S1333" i="21"/>
  <c r="S1316" i="21"/>
  <c r="S1301" i="21"/>
  <c r="S1284" i="21"/>
  <c r="S1269" i="21"/>
  <c r="S1236" i="21"/>
  <c r="S1210" i="21"/>
  <c r="S1205" i="21"/>
  <c r="S1172" i="21"/>
  <c r="S1146" i="21"/>
  <c r="S1141" i="21"/>
  <c r="S1108" i="21"/>
  <c r="S1082" i="21"/>
  <c r="S1077" i="21"/>
  <c r="S1044" i="21"/>
  <c r="S1018" i="21"/>
  <c r="S1013" i="21"/>
  <c r="S980" i="21"/>
  <c r="S954" i="21"/>
  <c r="S949" i="21"/>
  <c r="S933" i="21"/>
  <c r="S931" i="21"/>
  <c r="S884" i="21"/>
  <c r="S820" i="21"/>
  <c r="S1260" i="21"/>
  <c r="S1234" i="21"/>
  <c r="S1229" i="21"/>
  <c r="S1196" i="21"/>
  <c r="S1170" i="21"/>
  <c r="S1165" i="21"/>
  <c r="S1132" i="21"/>
  <c r="S1106" i="21"/>
  <c r="S1101" i="21"/>
  <c r="S1068" i="21"/>
  <c r="S1042" i="21"/>
  <c r="S1037" i="21"/>
  <c r="S1004" i="21"/>
  <c r="S978" i="21"/>
  <c r="S973" i="21"/>
  <c r="S940" i="21"/>
  <c r="S938" i="21"/>
  <c r="S909" i="21"/>
  <c r="S907" i="21"/>
  <c r="S876" i="21"/>
  <c r="S812" i="21"/>
  <c r="S1324" i="21"/>
  <c r="S1309" i="21"/>
  <c r="S1292" i="21"/>
  <c r="S1277" i="21"/>
  <c r="S1253" i="21"/>
  <c r="S1220" i="21"/>
  <c r="S1189" i="21"/>
  <c r="S1156" i="21"/>
  <c r="S1125" i="21"/>
  <c r="S1092" i="21"/>
  <c r="S1061" i="21"/>
  <c r="S1028" i="21"/>
  <c r="S997" i="21"/>
  <c r="S964" i="21"/>
  <c r="S916" i="21"/>
  <c r="S868" i="21"/>
  <c r="S804" i="21"/>
  <c r="I176" i="21"/>
  <c r="I160" i="21"/>
  <c r="I264" i="21"/>
  <c r="I357" i="21"/>
  <c r="I58" i="21"/>
  <c r="I34" i="21"/>
  <c r="I427" i="21"/>
  <c r="I381" i="21"/>
  <c r="I349" i="21"/>
  <c r="I341" i="21"/>
  <c r="I388" i="21"/>
  <c r="I66" i="21"/>
  <c r="I120" i="21"/>
  <c r="I240" i="21"/>
  <c r="I41" i="21"/>
  <c r="I33" i="21"/>
  <c r="I397" i="21"/>
  <c r="I389" i="21"/>
  <c r="I358" i="21"/>
  <c r="I342" i="21"/>
  <c r="I44" i="21"/>
  <c r="I36" i="21"/>
  <c r="I460" i="21"/>
  <c r="I436" i="21"/>
  <c r="I428" i="21"/>
  <c r="I476" i="21"/>
  <c r="I396" i="21"/>
  <c r="I451" i="21"/>
  <c r="I443" i="21"/>
  <c r="I454" i="21"/>
  <c r="I374" i="21"/>
  <c r="I272" i="21"/>
  <c r="I224" i="21"/>
  <c r="I208" i="21"/>
  <c r="I192" i="21"/>
  <c r="I467" i="21"/>
  <c r="I50" i="21"/>
  <c r="I42" i="21"/>
  <c r="I151" i="21"/>
  <c r="I135" i="21"/>
  <c r="I128" i="21"/>
  <c r="I104" i="21"/>
  <c r="I159" i="21"/>
  <c r="I435" i="21"/>
  <c r="I319" i="21"/>
  <c r="I256" i="21"/>
  <c r="I216" i="21"/>
  <c r="I28" i="21"/>
  <c r="I90" i="21"/>
  <c r="I82" i="21"/>
  <c r="I452" i="21"/>
  <c r="I468" i="21"/>
  <c r="I373" i="21"/>
  <c r="I365" i="21"/>
  <c r="I335" i="21"/>
  <c r="I304" i="21"/>
  <c r="I296" i="21"/>
  <c r="I288" i="21"/>
  <c r="I200" i="21"/>
  <c r="I168" i="21"/>
  <c r="I91" i="21"/>
  <c r="I83" i="21"/>
  <c r="I75" i="21"/>
  <c r="I67" i="21"/>
  <c r="I59" i="21"/>
  <c r="I438" i="21"/>
  <c r="I52" i="21"/>
  <c r="I74" i="21"/>
  <c r="I143" i="21"/>
  <c r="I459" i="21"/>
  <c r="H1443" i="21"/>
  <c r="E1443" i="21"/>
  <c r="G1443" i="21"/>
  <c r="F1443" i="21"/>
  <c r="I444" i="21"/>
  <c r="I462" i="21"/>
  <c r="I3" i="21"/>
  <c r="I89" i="21"/>
  <c r="I81" i="21"/>
  <c r="I73" i="21"/>
  <c r="I65" i="21"/>
  <c r="I57" i="21"/>
  <c r="I152" i="21"/>
  <c r="I144" i="21"/>
  <c r="I136" i="21"/>
  <c r="I129" i="21"/>
  <c r="I121" i="21"/>
  <c r="I113" i="21"/>
  <c r="I105" i="21"/>
  <c r="I97" i="21"/>
  <c r="I1214" i="21"/>
  <c r="I1174" i="21"/>
  <c r="I1150" i="21"/>
  <c r="I1110" i="21"/>
  <c r="I1070" i="21"/>
  <c r="I1014" i="21"/>
  <c r="I998" i="21"/>
  <c r="I982" i="21"/>
  <c r="I910" i="21"/>
  <c r="I806" i="21"/>
  <c r="I1406" i="21"/>
  <c r="I1358" i="21"/>
  <c r="I334" i="21"/>
  <c r="I326" i="21"/>
  <c r="I318" i="21"/>
  <c r="I310" i="21"/>
  <c r="I303" i="21"/>
  <c r="I295" i="21"/>
  <c r="I287" i="21"/>
  <c r="I279" i="21"/>
  <c r="I271" i="21"/>
  <c r="I263" i="21"/>
  <c r="I255" i="21"/>
  <c r="I247" i="21"/>
  <c r="I239" i="21"/>
  <c r="I231" i="21"/>
  <c r="I223" i="21"/>
  <c r="I215" i="21"/>
  <c r="I207" i="21"/>
  <c r="I199" i="21"/>
  <c r="I191" i="21"/>
  <c r="I183" i="21"/>
  <c r="I175" i="21"/>
  <c r="I167" i="21"/>
  <c r="I419" i="21"/>
  <c r="I404" i="21"/>
  <c r="I21" i="21"/>
  <c r="I478" i="21"/>
  <c r="I154" i="21"/>
  <c r="I146" i="21"/>
  <c r="I138" i="21"/>
  <c r="I131" i="21"/>
  <c r="I123" i="21"/>
  <c r="I115" i="21"/>
  <c r="I107" i="21"/>
  <c r="I99" i="21"/>
  <c r="I418" i="21"/>
  <c r="I7" i="21"/>
  <c r="I403" i="21"/>
  <c r="I20" i="21"/>
  <c r="I734" i="21"/>
  <c r="I726" i="21"/>
  <c r="I710" i="21"/>
  <c r="I702" i="21"/>
  <c r="I694" i="21"/>
  <c r="I686" i="21"/>
  <c r="I678" i="21"/>
  <c r="I670" i="21"/>
  <c r="I662" i="21"/>
  <c r="I654" i="21"/>
  <c r="I638" i="21"/>
  <c r="I630" i="21"/>
  <c r="I622" i="21"/>
  <c r="I614" i="21"/>
  <c r="I606" i="21"/>
  <c r="I598" i="21"/>
  <c r="I590" i="21"/>
  <c r="I582" i="21"/>
  <c r="I574" i="21"/>
  <c r="I566" i="21"/>
  <c r="I558" i="21"/>
  <c r="I550" i="21"/>
  <c r="I542" i="21"/>
  <c r="I534" i="21"/>
  <c r="I526" i="21"/>
  <c r="I518" i="21"/>
  <c r="I510" i="21"/>
  <c r="I502" i="21"/>
  <c r="I494" i="21"/>
  <c r="I486" i="21"/>
  <c r="I793" i="21"/>
  <c r="I336" i="21"/>
  <c r="I328" i="21"/>
  <c r="I312" i="21"/>
  <c r="I305" i="21"/>
  <c r="I297" i="21"/>
  <c r="I289" i="21"/>
  <c r="I281" i="21"/>
  <c r="I273" i="21"/>
  <c r="I265" i="21"/>
  <c r="I249" i="21"/>
  <c r="I241" i="21"/>
  <c r="I233" i="21"/>
  <c r="I225" i="21"/>
  <c r="I217" i="21"/>
  <c r="I209" i="21"/>
  <c r="I201" i="21"/>
  <c r="I185" i="21"/>
  <c r="I177" i="21"/>
  <c r="I169" i="21"/>
  <c r="I161" i="21"/>
  <c r="I480" i="21"/>
  <c r="I431" i="21"/>
  <c r="I153" i="21"/>
  <c r="I145" i="21"/>
  <c r="I137" i="21"/>
  <c r="I130" i="21"/>
  <c r="I122" i="21"/>
  <c r="I114" i="21"/>
  <c r="I106" i="21"/>
  <c r="I98" i="21"/>
  <c r="I1247" i="21"/>
  <c r="I1207" i="21"/>
  <c r="I1199" i="21"/>
  <c r="I1183" i="21"/>
  <c r="I1167" i="21"/>
  <c r="I1151" i="21"/>
  <c r="I1143" i="21"/>
  <c r="I1135" i="21"/>
  <c r="I1119" i="21"/>
  <c r="I1055" i="21"/>
  <c r="I1039" i="21"/>
  <c r="I1023" i="21"/>
  <c r="I1015" i="21"/>
  <c r="I975" i="21"/>
  <c r="I959" i="21"/>
  <c r="I919" i="21"/>
  <c r="I903" i="21"/>
  <c r="I879" i="21"/>
  <c r="I871" i="21"/>
  <c r="I863" i="21"/>
  <c r="I839" i="21"/>
  <c r="I823" i="21"/>
  <c r="I51" i="21"/>
  <c r="I43" i="21"/>
  <c r="I35" i="21"/>
  <c r="I61" i="21"/>
  <c r="I420" i="21"/>
  <c r="I412" i="21"/>
  <c r="I405" i="21"/>
  <c r="I22" i="21"/>
  <c r="I784" i="21"/>
  <c r="I768" i="21"/>
  <c r="I744" i="21"/>
  <c r="I736" i="21"/>
  <c r="I712" i="21"/>
  <c r="I704" i="21"/>
  <c r="I696" i="21"/>
  <c r="I680" i="21"/>
  <c r="I672" i="21"/>
  <c r="I648" i="21"/>
  <c r="I640" i="21"/>
  <c r="I624" i="21"/>
  <c r="I616" i="21"/>
  <c r="I608" i="21"/>
  <c r="I600" i="21"/>
  <c r="I592" i="21"/>
  <c r="I584" i="21"/>
  <c r="I576" i="21"/>
  <c r="I568" i="21"/>
  <c r="I552" i="21"/>
  <c r="I544" i="21"/>
  <c r="I520" i="21"/>
  <c r="I512" i="21"/>
  <c r="I496" i="21"/>
  <c r="I488" i="21"/>
  <c r="I437" i="21"/>
  <c r="I429" i="21"/>
  <c r="I446" i="21"/>
  <c r="I470" i="21"/>
  <c r="I399" i="21"/>
  <c r="I391" i="21"/>
  <c r="I384" i="21"/>
  <c r="I376" i="21"/>
  <c r="I368" i="21"/>
  <c r="I360" i="21"/>
  <c r="I352" i="21"/>
  <c r="I344" i="21"/>
  <c r="I453" i="21"/>
  <c r="I445" i="21"/>
  <c r="I477" i="21"/>
  <c r="I469" i="21"/>
  <c r="I337" i="21"/>
  <c r="I329" i="21"/>
  <c r="I321" i="21"/>
  <c r="I313" i="21"/>
  <c r="I306" i="21"/>
  <c r="I298" i="21"/>
  <c r="I290" i="21"/>
  <c r="I282" i="21"/>
  <c r="I274" i="21"/>
  <c r="I266" i="21"/>
  <c r="I258" i="21"/>
  <c r="I250" i="21"/>
  <c r="I242" i="21"/>
  <c r="I234" i="21"/>
  <c r="I226" i="21"/>
  <c r="I218" i="21"/>
  <c r="I210" i="21"/>
  <c r="I202" i="21"/>
  <c r="I194" i="21"/>
  <c r="I186" i="21"/>
  <c r="I178" i="21"/>
  <c r="I170" i="21"/>
  <c r="I162" i="21"/>
  <c r="I398" i="21"/>
  <c r="I390" i="21"/>
  <c r="I383" i="21"/>
  <c r="I375" i="21"/>
  <c r="I367" i="21"/>
  <c r="I359" i="21"/>
  <c r="I351" i="21"/>
  <c r="I343" i="21"/>
  <c r="I15" i="21"/>
  <c r="I481" i="21"/>
  <c r="I1422" i="21"/>
  <c r="I1250" i="21"/>
  <c r="I1242" i="21"/>
  <c r="I1210" i="21"/>
  <c r="I1186" i="21"/>
  <c r="I1146" i="21"/>
  <c r="I1074" i="21"/>
  <c r="I1066" i="21"/>
  <c r="I1002" i="21"/>
  <c r="I986" i="21"/>
  <c r="I970" i="21"/>
  <c r="I914" i="21"/>
  <c r="I906" i="21"/>
  <c r="I842" i="21"/>
  <c r="I92" i="21"/>
  <c r="I84" i="21"/>
  <c r="I76" i="21"/>
  <c r="I68" i="21"/>
  <c r="I60" i="21"/>
  <c r="I155" i="21"/>
  <c r="I132" i="21"/>
  <c r="I775" i="21"/>
  <c r="I759" i="21"/>
  <c r="I751" i="21"/>
  <c r="I743" i="21"/>
  <c r="I735" i="21"/>
  <c r="I711" i="21"/>
  <c r="I703" i="21"/>
  <c r="I695" i="21"/>
  <c r="I687" i="21"/>
  <c r="I663" i="21"/>
  <c r="I655" i="21"/>
  <c r="I647" i="21"/>
  <c r="I631" i="21"/>
  <c r="I1044" i="21"/>
  <c r="I1421" i="21"/>
  <c r="I1428" i="21"/>
  <c r="I1412" i="21"/>
  <c r="I732" i="21"/>
  <c r="I572" i="21"/>
  <c r="I500" i="21"/>
  <c r="I484" i="21"/>
  <c r="I1154" i="21"/>
  <c r="I834" i="21"/>
  <c r="I1306" i="21"/>
  <c r="I424" i="21"/>
  <c r="I457" i="21"/>
  <c r="I449" i="21"/>
  <c r="I473" i="21"/>
  <c r="I832" i="21"/>
  <c r="I1441" i="21"/>
  <c r="I332" i="21"/>
  <c r="I253" i="21"/>
  <c r="I5" i="21"/>
  <c r="I461" i="21"/>
  <c r="I96" i="21"/>
  <c r="I88" i="21"/>
  <c r="I80" i="21"/>
  <c r="I72" i="21"/>
  <c r="I64" i="21"/>
  <c r="I56" i="21"/>
  <c r="I314" i="21"/>
  <c r="I307" i="21"/>
  <c r="I291" i="21"/>
  <c r="I283" i="21"/>
  <c r="I227" i="21"/>
  <c r="I219" i="21"/>
  <c r="I195" i="21"/>
  <c r="I16" i="21"/>
  <c r="I1423" i="21"/>
  <c r="I1374" i="21"/>
  <c r="I1372" i="21"/>
  <c r="I1348" i="21"/>
  <c r="I1324" i="21"/>
  <c r="I1284" i="21"/>
  <c r="I1276" i="21"/>
  <c r="I1268" i="21"/>
  <c r="I1260" i="21"/>
  <c r="I1236" i="21"/>
  <c r="I1188" i="21"/>
  <c r="I1156" i="21"/>
  <c r="I1116" i="21"/>
  <c r="I1084" i="21"/>
  <c r="I1004" i="21"/>
  <c r="I924" i="21"/>
  <c r="I1391" i="21"/>
  <c r="I1383" i="21"/>
  <c r="I1351" i="21"/>
  <c r="I1327" i="21"/>
  <c r="I1319" i="21"/>
  <c r="I1271" i="21"/>
  <c r="I1425" i="21"/>
  <c r="I1417" i="21"/>
  <c r="I1409" i="21"/>
  <c r="I762" i="21"/>
  <c r="I17" i="21"/>
  <c r="I588" i="21"/>
  <c r="I1261" i="21"/>
  <c r="I1253" i="21"/>
  <c r="I1245" i="21"/>
  <c r="I1237" i="21"/>
  <c r="I1229" i="21"/>
  <c r="I1213" i="21"/>
  <c r="I1205" i="21"/>
  <c r="I1197" i="21"/>
  <c r="I1189" i="21"/>
  <c r="I1181" i="21"/>
  <c r="I1173" i="21"/>
  <c r="I1165" i="21"/>
  <c r="I1149" i="21"/>
  <c r="I1141" i="21"/>
  <c r="I1133" i="21"/>
  <c r="I1125" i="21"/>
  <c r="I1117" i="21"/>
  <c r="I1109" i="21"/>
  <c r="I1101" i="21"/>
  <c r="I1085" i="21"/>
  <c r="I1077" i="21"/>
  <c r="I1069" i="21"/>
  <c r="I1061" i="21"/>
  <c r="I1053" i="21"/>
  <c r="I1045" i="21"/>
  <c r="I1037" i="21"/>
  <c r="I1021" i="21"/>
  <c r="I1013" i="21"/>
  <c r="I1005" i="21"/>
  <c r="I997" i="21"/>
  <c r="I989" i="21"/>
  <c r="I981" i="21"/>
  <c r="I973" i="21"/>
  <c r="I957" i="21"/>
  <c r="I949" i="21"/>
  <c r="I1405" i="21"/>
  <c r="I1397" i="21"/>
  <c r="I1381" i="21"/>
  <c r="I1373" i="21"/>
  <c r="I1365" i="21"/>
  <c r="I1357" i="21"/>
  <c r="I1349" i="21"/>
  <c r="I1341" i="21"/>
  <c r="I1333" i="21"/>
  <c r="I1325" i="21"/>
  <c r="I1317" i="21"/>
  <c r="I1309" i="21"/>
  <c r="I1301" i="21"/>
  <c r="I1293" i="21"/>
  <c r="I1277" i="21"/>
  <c r="I1269" i="21"/>
  <c r="I421" i="21"/>
  <c r="I413" i="21"/>
  <c r="I406" i="21"/>
  <c r="I14" i="21"/>
  <c r="I23" i="21"/>
  <c r="I785" i="21"/>
  <c r="I777" i="21"/>
  <c r="I761" i="21"/>
  <c r="I753" i="21"/>
  <c r="I745" i="21"/>
  <c r="I729" i="21"/>
  <c r="I721" i="21"/>
  <c r="I713" i="21"/>
  <c r="I705" i="21"/>
  <c r="I697" i="21"/>
  <c r="I689" i="21"/>
  <c r="I673" i="21"/>
  <c r="I665" i="21"/>
  <c r="I657" i="21"/>
  <c r="I641" i="21"/>
  <c r="I633" i="21"/>
  <c r="I625" i="21"/>
  <c r="I601" i="21"/>
  <c r="I593" i="21"/>
  <c r="I577" i="21"/>
  <c r="I569" i="21"/>
  <c r="I561" i="21"/>
  <c r="I545" i="21"/>
  <c r="I537" i="21"/>
  <c r="I529" i="21"/>
  <c r="I513" i="21"/>
  <c r="I505" i="21"/>
  <c r="I497" i="21"/>
  <c r="I798" i="21"/>
  <c r="I1390" i="21"/>
  <c r="I1078" i="21"/>
  <c r="I878" i="21"/>
  <c r="I1386" i="21"/>
  <c r="I1370" i="21"/>
  <c r="I1413" i="21"/>
  <c r="I956" i="21"/>
  <c r="I53" i="21"/>
  <c r="I790" i="21"/>
  <c r="I782" i="21"/>
  <c r="I774" i="21"/>
  <c r="I766" i="21"/>
  <c r="I758" i="21"/>
  <c r="I750" i="21"/>
  <c r="I742" i="21"/>
  <c r="I1256" i="21"/>
  <c r="I1216" i="21"/>
  <c r="I1192" i="21"/>
  <c r="I1128" i="21"/>
  <c r="I1096" i="21"/>
  <c r="I1088" i="21"/>
  <c r="I1064" i="21"/>
  <c r="I1024" i="21"/>
  <c r="I1000" i="21"/>
  <c r="I968" i="21"/>
  <c r="I960" i="21"/>
  <c r="I936" i="21"/>
  <c r="I896" i="21"/>
  <c r="I872" i="21"/>
  <c r="I824" i="21"/>
  <c r="I808" i="21"/>
  <c r="I1280" i="21"/>
  <c r="I1438" i="21"/>
  <c r="I400" i="21"/>
  <c r="I392" i="21"/>
  <c r="I1262" i="21"/>
  <c r="I1246" i="21"/>
  <c r="I1238" i="21"/>
  <c r="I1230" i="21"/>
  <c r="I1222" i="21"/>
  <c r="I1206" i="21"/>
  <c r="I1190" i="21"/>
  <c r="I1166" i="21"/>
  <c r="I1142" i="21"/>
  <c r="I1134" i="21"/>
  <c r="I1118" i="21"/>
  <c r="I1102" i="21"/>
  <c r="I1086" i="21"/>
  <c r="I1062" i="21"/>
  <c r="I1054" i="21"/>
  <c r="I1030" i="21"/>
  <c r="I990" i="21"/>
  <c r="I974" i="21"/>
  <c r="I966" i="21"/>
  <c r="I958" i="21"/>
  <c r="I950" i="21"/>
  <c r="I942" i="21"/>
  <c r="I926" i="21"/>
  <c r="I894" i="21"/>
  <c r="I870" i="21"/>
  <c r="I862" i="21"/>
  <c r="I854" i="21"/>
  <c r="I846" i="21"/>
  <c r="I838" i="21"/>
  <c r="I822" i="21"/>
  <c r="I814" i="21"/>
  <c r="I1398" i="21"/>
  <c r="I1366" i="21"/>
  <c r="I1342" i="21"/>
  <c r="I1310" i="21"/>
  <c r="I1302" i="21"/>
  <c r="I1286" i="21"/>
  <c r="I1278" i="21"/>
  <c r="I442" i="21"/>
  <c r="I95" i="21"/>
  <c r="I87" i="21"/>
  <c r="I79" i="21"/>
  <c r="I71" i="21"/>
  <c r="I63" i="21"/>
  <c r="I158" i="21"/>
  <c r="I150" i="21"/>
  <c r="I142" i="21"/>
  <c r="I4" i="21"/>
  <c r="I127" i="21"/>
  <c r="I119" i="21"/>
  <c r="I111" i="21"/>
  <c r="I103" i="21"/>
  <c r="I786" i="21"/>
  <c r="I778" i="21"/>
  <c r="I770" i="21"/>
  <c r="I690" i="21"/>
  <c r="I610" i="21"/>
  <c r="I594" i="21"/>
  <c r="I578" i="21"/>
  <c r="I514" i="21"/>
  <c r="I506" i="21"/>
  <c r="I1252" i="21"/>
  <c r="I1244" i="21"/>
  <c r="I1228" i="21"/>
  <c r="I1220" i="21"/>
  <c r="I1212" i="21"/>
  <c r="I1204" i="21"/>
  <c r="I1196" i="21"/>
  <c r="I1180" i="21"/>
  <c r="I1172" i="21"/>
  <c r="I1164" i="21"/>
  <c r="I1148" i="21"/>
  <c r="I1140" i="21"/>
  <c r="I1132" i="21"/>
  <c r="I1124" i="21"/>
  <c r="I1108" i="21"/>
  <c r="I1100" i="21"/>
  <c r="I1092" i="21"/>
  <c r="I1076" i="21"/>
  <c r="I1068" i="21"/>
  <c r="I1060" i="21"/>
  <c r="I1052" i="21"/>
  <c r="I1036" i="21"/>
  <c r="I1028" i="21"/>
  <c r="I1020" i="21"/>
  <c r="I1012" i="21"/>
  <c r="I996" i="21"/>
  <c r="I988" i="21"/>
  <c r="I980" i="21"/>
  <c r="I972" i="21"/>
  <c r="I964" i="21"/>
  <c r="I948" i="21"/>
  <c r="I940" i="21"/>
  <c r="I932" i="21"/>
  <c r="I916" i="21"/>
  <c r="I908" i="21"/>
  <c r="I900" i="21"/>
  <c r="I892" i="21"/>
  <c r="I884" i="21"/>
  <c r="I876" i="21"/>
  <c r="I868" i="21"/>
  <c r="I860" i="21"/>
  <c r="I852" i="21"/>
  <c r="I844" i="21"/>
  <c r="I836" i="21"/>
  <c r="I828" i="21"/>
  <c r="I820" i="21"/>
  <c r="I812" i="21"/>
  <c r="I804" i="21"/>
  <c r="I1404" i="21"/>
  <c r="I1396" i="21"/>
  <c r="I1388" i="21"/>
  <c r="I1364" i="21"/>
  <c r="I1332" i="21"/>
  <c r="I1316" i="21"/>
  <c r="I1308" i="21"/>
  <c r="I1300" i="21"/>
  <c r="I1292" i="21"/>
  <c r="I1431" i="21"/>
  <c r="I48" i="21"/>
  <c r="I40" i="21"/>
  <c r="I32" i="21"/>
  <c r="I157" i="21"/>
  <c r="I149" i="21"/>
  <c r="I141" i="21"/>
  <c r="I134" i="21"/>
  <c r="I126" i="21"/>
  <c r="I118" i="21"/>
  <c r="I110" i="21"/>
  <c r="I102" i="21"/>
  <c r="I796" i="21"/>
  <c r="I434" i="21"/>
  <c r="I441" i="21"/>
  <c r="I466" i="21"/>
  <c r="I55" i="21"/>
  <c r="I47" i="21"/>
  <c r="I39" i="21"/>
  <c r="I31" i="21"/>
  <c r="I1420" i="21"/>
  <c r="I1429" i="21"/>
  <c r="I433" i="21"/>
  <c r="I458" i="21"/>
  <c r="I450" i="21"/>
  <c r="I465" i="21"/>
  <c r="I474" i="21"/>
  <c r="I12" i="21"/>
  <c r="I325" i="21"/>
  <c r="I317" i="21"/>
  <c r="I309" i="21"/>
  <c r="I302" i="21"/>
  <c r="I294" i="21"/>
  <c r="I286" i="21"/>
  <c r="I278" i="21"/>
  <c r="I270" i="21"/>
  <c r="I262" i="21"/>
  <c r="I254" i="21"/>
  <c r="I246" i="21"/>
  <c r="I238" i="21"/>
  <c r="I230" i="21"/>
  <c r="I222" i="21"/>
  <c r="I214" i="21"/>
  <c r="I206" i="21"/>
  <c r="I198" i="21"/>
  <c r="I190" i="21"/>
  <c r="I182" i="21"/>
  <c r="I174" i="21"/>
  <c r="I166" i="21"/>
  <c r="I402" i="21"/>
  <c r="I394" i="21"/>
  <c r="I386" i="21"/>
  <c r="I379" i="21"/>
  <c r="I371" i="21"/>
  <c r="I363" i="21"/>
  <c r="I355" i="21"/>
  <c r="I347" i="21"/>
  <c r="I339" i="21"/>
  <c r="I316" i="21"/>
  <c r="I301" i="21"/>
  <c r="I285" i="21"/>
  <c r="I269" i="21"/>
  <c r="I245" i="21"/>
  <c r="I229" i="21"/>
  <c r="I221" i="21"/>
  <c r="I205" i="21"/>
  <c r="I181" i="21"/>
  <c r="I173" i="21"/>
  <c r="I423" i="21"/>
  <c r="I1437" i="21"/>
  <c r="I1367" i="21"/>
  <c r="I1335" i="21"/>
  <c r="I1303" i="21"/>
  <c r="I1295" i="21"/>
  <c r="I1279" i="21"/>
  <c r="I1255" i="21"/>
  <c r="I1239" i="21"/>
  <c r="I1231" i="21"/>
  <c r="I1191" i="21"/>
  <c r="I1175" i="21"/>
  <c r="I1127" i="21"/>
  <c r="I1111" i="21"/>
  <c r="I1063" i="21"/>
  <c r="I1047" i="21"/>
  <c r="I999" i="21"/>
  <c r="I983" i="21"/>
  <c r="I935" i="21"/>
  <c r="I927" i="21"/>
  <c r="I911" i="21"/>
  <c r="I895" i="21"/>
  <c r="I855" i="21"/>
  <c r="I847" i="21"/>
  <c r="I807" i="21"/>
  <c r="I425" i="21"/>
  <c r="I324" i="21"/>
  <c r="I293" i="21"/>
  <c r="I277" i="21"/>
  <c r="I261" i="21"/>
  <c r="I237" i="21"/>
  <c r="I213" i="21"/>
  <c r="I197" i="21"/>
  <c r="I189" i="21"/>
  <c r="I165" i="21"/>
  <c r="I426" i="21"/>
  <c r="I416" i="21"/>
  <c r="I409" i="21"/>
  <c r="I26" i="21"/>
  <c r="I788" i="21"/>
  <c r="I780" i="21"/>
  <c r="I772" i="21"/>
  <c r="I764" i="21"/>
  <c r="I756" i="21"/>
  <c r="I748" i="21"/>
  <c r="I740" i="21"/>
  <c r="I724" i="21"/>
  <c r="I716" i="21"/>
  <c r="I708" i="21"/>
  <c r="I700" i="21"/>
  <c r="I692" i="21"/>
  <c r="I684" i="21"/>
  <c r="I676" i="21"/>
  <c r="I668" i="21"/>
  <c r="I660" i="21"/>
  <c r="I652" i="21"/>
  <c r="I644" i="21"/>
  <c r="I636" i="21"/>
  <c r="I628" i="21"/>
  <c r="I620" i="21"/>
  <c r="I612" i="21"/>
  <c r="I604" i="21"/>
  <c r="I596" i="21"/>
  <c r="I580" i="21"/>
  <c r="I564" i="21"/>
  <c r="I556" i="21"/>
  <c r="I548" i="21"/>
  <c r="I540" i="21"/>
  <c r="I532" i="21"/>
  <c r="I524" i="21"/>
  <c r="I516" i="21"/>
  <c r="I508" i="21"/>
  <c r="I492" i="21"/>
  <c r="I1433" i="21"/>
  <c r="I1436" i="21"/>
  <c r="I623" i="21"/>
  <c r="I615" i="21"/>
  <c r="I599" i="21"/>
  <c r="I591" i="21"/>
  <c r="I567" i="21"/>
  <c r="I559" i="21"/>
  <c r="I535" i="21"/>
  <c r="I527" i="21"/>
  <c r="I519" i="21"/>
  <c r="I503" i="21"/>
  <c r="I495" i="21"/>
  <c r="I487" i="21"/>
  <c r="I1265" i="21"/>
  <c r="I1249" i="21"/>
  <c r="I1241" i="21"/>
  <c r="I1233" i="21"/>
  <c r="I1225" i="21"/>
  <c r="I1217" i="21"/>
  <c r="I1209" i="21"/>
  <c r="I1201" i="21"/>
  <c r="I1185" i="21"/>
  <c r="I1177" i="21"/>
  <c r="I1169" i="21"/>
  <c r="I1161" i="21"/>
  <c r="I1153" i="21"/>
  <c r="I1137" i="21"/>
  <c r="I1121" i="21"/>
  <c r="I1113" i="21"/>
  <c r="I1105" i="21"/>
  <c r="I1097" i="21"/>
  <c r="I1089" i="21"/>
  <c r="I1081" i="21"/>
  <c r="I1073" i="21"/>
  <c r="I1057" i="21"/>
  <c r="I1049" i="21"/>
  <c r="I1041" i="21"/>
  <c r="I1033" i="21"/>
  <c r="I1025" i="21"/>
  <c r="I1017" i="21"/>
  <c r="I1009" i="21"/>
  <c r="I985" i="21"/>
  <c r="I977" i="21"/>
  <c r="I969" i="21"/>
  <c r="I961" i="21"/>
  <c r="I953" i="21"/>
  <c r="I945" i="21"/>
  <c r="I921" i="21"/>
  <c r="I913" i="21"/>
  <c r="I905" i="21"/>
  <c r="I889" i="21"/>
  <c r="I873" i="21"/>
  <c r="I857" i="21"/>
  <c r="I849" i="21"/>
  <c r="I841" i="21"/>
  <c r="I833" i="21"/>
  <c r="I825" i="21"/>
  <c r="I817" i="21"/>
  <c r="I1401" i="21"/>
  <c r="I1393" i="21"/>
  <c r="I1385" i="21"/>
  <c r="I1377" i="21"/>
  <c r="I1369" i="21"/>
  <c r="I1361" i="21"/>
  <c r="I1353" i="21"/>
  <c r="I1345" i="21"/>
  <c r="I1337" i="21"/>
  <c r="I1329" i="21"/>
  <c r="I1321" i="21"/>
  <c r="I1313" i="21"/>
  <c r="I1305" i="21"/>
  <c r="I1297" i="21"/>
  <c r="I1289" i="21"/>
  <c r="I1281" i="21"/>
  <c r="I1273" i="21"/>
  <c r="I1415" i="21"/>
  <c r="I699" i="21"/>
  <c r="I1380" i="21"/>
  <c r="I1356" i="21"/>
  <c r="I1340" i="21"/>
  <c r="I799" i="21"/>
  <c r="I783" i="21"/>
  <c r="I767" i="21"/>
  <c r="I727" i="21"/>
  <c r="I719" i="21"/>
  <c r="I679" i="21"/>
  <c r="I671" i="21"/>
  <c r="I639" i="21"/>
  <c r="I607" i="21"/>
  <c r="I583" i="21"/>
  <c r="I575" i="21"/>
  <c r="I551" i="21"/>
  <c r="I543" i="21"/>
  <c r="I511" i="21"/>
  <c r="I479" i="21"/>
  <c r="I411" i="21"/>
  <c r="I382" i="21"/>
  <c r="I1263" i="21"/>
  <c r="I1215" i="21"/>
  <c r="I1103" i="21"/>
  <c r="I1071" i="21"/>
  <c r="I1031" i="21"/>
  <c r="I943" i="21"/>
  <c r="I887" i="21"/>
  <c r="I831" i="21"/>
  <c r="I1399" i="21"/>
  <c r="I1375" i="21"/>
  <c r="I941" i="21"/>
  <c r="I925" i="21"/>
  <c r="I917" i="21"/>
  <c r="I909" i="21"/>
  <c r="I901" i="21"/>
  <c r="I893" i="21"/>
  <c r="I885" i="21"/>
  <c r="I877" i="21"/>
  <c r="I869" i="21"/>
  <c r="I861" i="21"/>
  <c r="I853" i="21"/>
  <c r="I845" i="21"/>
  <c r="I837" i="21"/>
  <c r="I829" i="21"/>
  <c r="I821" i="21"/>
  <c r="I813" i="21"/>
  <c r="I791" i="21"/>
  <c r="I1334" i="21"/>
  <c r="I1326" i="21"/>
  <c r="I350" i="21"/>
  <c r="I327" i="21"/>
  <c r="I311" i="21"/>
  <c r="I280" i="21"/>
  <c r="I248" i="21"/>
  <c r="I232" i="21"/>
  <c r="I184" i="21"/>
  <c r="I805" i="21"/>
  <c r="I797" i="21"/>
  <c r="I789" i="21"/>
  <c r="I781" i="21"/>
  <c r="I773" i="21"/>
  <c r="I765" i="21"/>
  <c r="I757" i="21"/>
  <c r="I749" i="21"/>
  <c r="I741" i="21"/>
  <c r="I733" i="21"/>
  <c r="I725" i="21"/>
  <c r="I717" i="21"/>
  <c r="I709" i="21"/>
  <c r="I701" i="21"/>
  <c r="I693" i="21"/>
  <c r="I685" i="21"/>
  <c r="I677" i="21"/>
  <c r="I669" i="21"/>
  <c r="I661" i="21"/>
  <c r="I653" i="21"/>
  <c r="I645" i="21"/>
  <c r="I637" i="21"/>
  <c r="I629" i="21"/>
  <c r="I621" i="21"/>
  <c r="I613" i="21"/>
  <c r="I605" i="21"/>
  <c r="I597" i="21"/>
  <c r="I589" i="21"/>
  <c r="I581" i="21"/>
  <c r="I573" i="21"/>
  <c r="I565" i="21"/>
  <c r="I557" i="21"/>
  <c r="I549" i="21"/>
  <c r="I541" i="21"/>
  <c r="I533" i="21"/>
  <c r="I525" i="21"/>
  <c r="I517" i="21"/>
  <c r="I509" i="21"/>
  <c r="I501" i="21"/>
  <c r="I493" i="21"/>
  <c r="I1439" i="21"/>
  <c r="I485" i="21"/>
  <c r="I27" i="21"/>
  <c r="I19" i="21"/>
  <c r="I13" i="21"/>
  <c r="I417" i="21"/>
  <c r="I410" i="21"/>
  <c r="I11" i="21"/>
  <c r="I395" i="21"/>
  <c r="I387" i="21"/>
  <c r="I380" i="21"/>
  <c r="I372" i="21"/>
  <c r="I364" i="21"/>
  <c r="I356" i="21"/>
  <c r="I348" i="21"/>
  <c r="I340" i="21"/>
  <c r="I333" i="21"/>
  <c r="I1434" i="21"/>
  <c r="I1426" i="21"/>
  <c r="I1418" i="21"/>
  <c r="I1410" i="21"/>
  <c r="I1402" i="21"/>
  <c r="I1394" i="21"/>
  <c r="I1378" i="21"/>
  <c r="I1362" i="21"/>
  <c r="I1354" i="21"/>
  <c r="I1346" i="21"/>
  <c r="I1338" i="21"/>
  <c r="I1330" i="21"/>
  <c r="I1322" i="21"/>
  <c r="I1314" i="21"/>
  <c r="I1298" i="21"/>
  <c r="I1290" i="21"/>
  <c r="I1282" i="21"/>
  <c r="I1274" i="21"/>
  <c r="I1266" i="21"/>
  <c r="I1258" i="21"/>
  <c r="I1234" i="21"/>
  <c r="I1226" i="21"/>
  <c r="I1218" i="21"/>
  <c r="I1202" i="21"/>
  <c r="I1194" i="21"/>
  <c r="I1178" i="21"/>
  <c r="I1170" i="21"/>
  <c r="I1162" i="21"/>
  <c r="I1138" i="21"/>
  <c r="I1130" i="21"/>
  <c r="I1122" i="21"/>
  <c r="I1114" i="21"/>
  <c r="I1106" i="21"/>
  <c r="I1098" i="21"/>
  <c r="I1090" i="21"/>
  <c r="I1082" i="21"/>
  <c r="I1058" i="21"/>
  <c r="I1050" i="21"/>
  <c r="I1042" i="21"/>
  <c r="I1034" i="21"/>
  <c r="I1026" i="21"/>
  <c r="I1018" i="21"/>
  <c r="I1010" i="21"/>
  <c r="I994" i="21"/>
  <c r="I978" i="21"/>
  <c r="I962" i="21"/>
  <c r="I954" i="21"/>
  <c r="I946" i="21"/>
  <c r="I938" i="21"/>
  <c r="I930" i="21"/>
  <c r="I922" i="21"/>
  <c r="I898" i="21"/>
  <c r="I890" i="21"/>
  <c r="I882" i="21"/>
  <c r="I874" i="21"/>
  <c r="I1152" i="21"/>
  <c r="I1032" i="21"/>
  <c r="I912" i="21"/>
  <c r="I1407" i="21"/>
  <c r="I1359" i="21"/>
  <c r="I1343" i="21"/>
  <c r="I1311" i="21"/>
  <c r="I1287" i="21"/>
  <c r="I1223" i="21"/>
  <c r="I1159" i="21"/>
  <c r="I1095" i="21"/>
  <c r="I1087" i="21"/>
  <c r="I1079" i="21"/>
  <c r="I1007" i="21"/>
  <c r="I991" i="21"/>
  <c r="I967" i="21"/>
  <c r="I951" i="21"/>
  <c r="I815" i="21"/>
  <c r="I1430" i="21"/>
  <c r="I1414" i="21"/>
  <c r="I1382" i="21"/>
  <c r="I1318" i="21"/>
  <c r="I1270" i="21"/>
  <c r="I1254" i="21"/>
  <c r="I1198" i="21"/>
  <c r="I1158" i="21"/>
  <c r="I1126" i="21"/>
  <c r="I1046" i="21"/>
  <c r="I1038" i="21"/>
  <c r="I1022" i="21"/>
  <c r="I1006" i="21"/>
  <c r="I934" i="21"/>
  <c r="I918" i="21"/>
  <c r="I902" i="21"/>
  <c r="I830" i="21"/>
  <c r="I718" i="21"/>
  <c r="I646" i="21"/>
  <c r="I1257" i="21"/>
  <c r="I1193" i="21"/>
  <c r="I1129" i="21"/>
  <c r="I1065" i="21"/>
  <c r="I1001" i="21"/>
  <c r="I937" i="21"/>
  <c r="I929" i="21"/>
  <c r="I897" i="21"/>
  <c r="I865" i="21"/>
  <c r="I809" i="21"/>
  <c r="I801" i="21"/>
  <c r="I769" i="21"/>
  <c r="I737" i="21"/>
  <c r="I681" i="21"/>
  <c r="I649" i="21"/>
  <c r="I617" i="21"/>
  <c r="I609" i="21"/>
  <c r="I585" i="21"/>
  <c r="I553" i="21"/>
  <c r="I521" i="21"/>
  <c r="I489" i="21"/>
  <c r="I886" i="21"/>
  <c r="I1389" i="21"/>
  <c r="I257" i="21"/>
  <c r="I193" i="21"/>
  <c r="I866" i="21"/>
  <c r="I858" i="21"/>
  <c r="I850" i="21"/>
  <c r="I826" i="21"/>
  <c r="I818" i="21"/>
  <c r="I810" i="21"/>
  <c r="I802" i="21"/>
  <c r="I794" i="21"/>
  <c r="I754" i="21"/>
  <c r="I746" i="21"/>
  <c r="I738" i="21"/>
  <c r="I730" i="21"/>
  <c r="I722" i="21"/>
  <c r="I714" i="21"/>
  <c r="I706" i="21"/>
  <c r="I698" i="21"/>
  <c r="I682" i="21"/>
  <c r="I674" i="21"/>
  <c r="I666" i="21"/>
  <c r="I658" i="21"/>
  <c r="I650" i="21"/>
  <c r="I642" i="21"/>
  <c r="I634" i="21"/>
  <c r="I626" i="21"/>
  <c r="I618" i="21"/>
  <c r="I602" i="21"/>
  <c r="I586" i="21"/>
  <c r="I570" i="21"/>
  <c r="I562" i="21"/>
  <c r="I554" i="21"/>
  <c r="I546" i="21"/>
  <c r="I538" i="21"/>
  <c r="I530" i="21"/>
  <c r="I522" i="21"/>
  <c r="I498" i="21"/>
  <c r="I490" i="21"/>
  <c r="I482" i="21"/>
  <c r="I24" i="21"/>
  <c r="I18" i="21"/>
  <c r="I8" i="21"/>
  <c r="I414" i="21"/>
  <c r="I407" i="21"/>
  <c r="I6" i="21"/>
  <c r="I377" i="21"/>
  <c r="I369" i="21"/>
  <c r="I361" i="21"/>
  <c r="I353" i="21"/>
  <c r="I345" i="21"/>
  <c r="I10" i="21"/>
  <c r="I330" i="21"/>
  <c r="I322" i="21"/>
  <c r="I299" i="21"/>
  <c r="I275" i="21"/>
  <c r="I267" i="21"/>
  <c r="I259" i="21"/>
  <c r="I251" i="21"/>
  <c r="I243" i="21"/>
  <c r="I235" i="21"/>
  <c r="I211" i="21"/>
  <c r="I203" i="21"/>
  <c r="I187" i="21"/>
  <c r="I179" i="21"/>
  <c r="I171" i="21"/>
  <c r="I163" i="21"/>
  <c r="I147" i="21"/>
  <c r="I139" i="21"/>
  <c r="I124" i="21"/>
  <c r="I116" i="21"/>
  <c r="I108" i="21"/>
  <c r="I100" i="21"/>
  <c r="I93" i="21"/>
  <c r="I85" i="21"/>
  <c r="I77" i="21"/>
  <c r="I69" i="21"/>
  <c r="I45" i="21"/>
  <c r="I37" i="21"/>
  <c r="I29" i="21"/>
  <c r="I471" i="21"/>
  <c r="I463" i="21"/>
  <c r="I455" i="21"/>
  <c r="I447" i="21"/>
  <c r="I439" i="21"/>
  <c r="I1145" i="21"/>
  <c r="I993" i="21"/>
  <c r="I881" i="21"/>
  <c r="I1350" i="21"/>
  <c r="I1294" i="21"/>
  <c r="I1182" i="21"/>
  <c r="I1094" i="21"/>
  <c r="I1440" i="21"/>
  <c r="I1432" i="21"/>
  <c r="I1424" i="21"/>
  <c r="I1416" i="21"/>
  <c r="I1408" i="21"/>
  <c r="I1400" i="21"/>
  <c r="I1392" i="21"/>
  <c r="I1384" i="21"/>
  <c r="I1376" i="21"/>
  <c r="I1368" i="21"/>
  <c r="I1360" i="21"/>
  <c r="I1352" i="21"/>
  <c r="I1344" i="21"/>
  <c r="I1336" i="21"/>
  <c r="I1328" i="21"/>
  <c r="I1320" i="21"/>
  <c r="I1312" i="21"/>
  <c r="I1304" i="21"/>
  <c r="I1296" i="21"/>
  <c r="I1288" i="21"/>
  <c r="I1272" i="21"/>
  <c r="I1264" i="21"/>
  <c r="I1248" i="21"/>
  <c r="I1240" i="21"/>
  <c r="I1232" i="21"/>
  <c r="I1224" i="21"/>
  <c r="I1208" i="21"/>
  <c r="I1200" i="21"/>
  <c r="I1184" i="21"/>
  <c r="I1176" i="21"/>
  <c r="I1168" i="21"/>
  <c r="I1160" i="21"/>
  <c r="I1144" i="21"/>
  <c r="I1136" i="21"/>
  <c r="I1120" i="21"/>
  <c r="I1112" i="21"/>
  <c r="I1104" i="21"/>
  <c r="I1080" i="21"/>
  <c r="I1072" i="21"/>
  <c r="I1056" i="21"/>
  <c r="I1048" i="21"/>
  <c r="I1040" i="21"/>
  <c r="I1016" i="21"/>
  <c r="I1008" i="21"/>
  <c r="I992" i="21"/>
  <c r="I984" i="21"/>
  <c r="I976" i="21"/>
  <c r="I952" i="21"/>
  <c r="I944" i="21"/>
  <c r="I928" i="21"/>
  <c r="I920" i="21"/>
  <c r="I904" i="21"/>
  <c r="I888" i="21"/>
  <c r="I880" i="21"/>
  <c r="I864" i="21"/>
  <c r="I856" i="21"/>
  <c r="I848" i="21"/>
  <c r="I840" i="21"/>
  <c r="I816" i="21"/>
  <c r="I800" i="21"/>
  <c r="I792" i="21"/>
  <c r="I776" i="21"/>
  <c r="I760" i="21"/>
  <c r="I752" i="21"/>
  <c r="I728" i="21"/>
  <c r="I720" i="21"/>
  <c r="I688" i="21"/>
  <c r="I664" i="21"/>
  <c r="I656" i="21"/>
  <c r="I632" i="21"/>
  <c r="I560" i="21"/>
  <c r="I536" i="21"/>
  <c r="I528" i="21"/>
  <c r="I504" i="21"/>
  <c r="I320" i="21"/>
  <c r="I915" i="21"/>
  <c r="I867" i="21"/>
  <c r="I827" i="21"/>
  <c r="I787" i="21"/>
  <c r="I739" i="21"/>
  <c r="I1435" i="21"/>
  <c r="I1427" i="21"/>
  <c r="I1419" i="21"/>
  <c r="I1411" i="21"/>
  <c r="I1403" i="21"/>
  <c r="I1395" i="21"/>
  <c r="I1387" i="21"/>
  <c r="I1379" i="21"/>
  <c r="I1371" i="21"/>
  <c r="I1363" i="21"/>
  <c r="I1355" i="21"/>
  <c r="I1347" i="21"/>
  <c r="I1339" i="21"/>
  <c r="I1331" i="21"/>
  <c r="I1323" i="21"/>
  <c r="I1315" i="21"/>
  <c r="I1307" i="21"/>
  <c r="I1299" i="21"/>
  <c r="I1291" i="21"/>
  <c r="I1283" i="21"/>
  <c r="I1275" i="21"/>
  <c r="I1267" i="21"/>
  <c r="I1259" i="21"/>
  <c r="I1251" i="21"/>
  <c r="I1243" i="21"/>
  <c r="I1235" i="21"/>
  <c r="I1227" i="21"/>
  <c r="I1219" i="21"/>
  <c r="I1211" i="21"/>
  <c r="I1203" i="21"/>
  <c r="I1195" i="21"/>
  <c r="I1187" i="21"/>
  <c r="I1179" i="21"/>
  <c r="I1171" i="21"/>
  <c r="I1163" i="21"/>
  <c r="I1155" i="21"/>
  <c r="I1147" i="21"/>
  <c r="I1139" i="21"/>
  <c r="I1131" i="21"/>
  <c r="I1123" i="21"/>
  <c r="I1115" i="21"/>
  <c r="I1107" i="21"/>
  <c r="I1099" i="21"/>
  <c r="I1091" i="21"/>
  <c r="I1083" i="21"/>
  <c r="I1075" i="21"/>
  <c r="I1067" i="21"/>
  <c r="I1059" i="21"/>
  <c r="I1051" i="21"/>
  <c r="I1043" i="21"/>
  <c r="I1035" i="21"/>
  <c r="I1027" i="21"/>
  <c r="I1019" i="21"/>
  <c r="I1011" i="21"/>
  <c r="I1003" i="21"/>
  <c r="I995" i="21"/>
  <c r="I987" i="21"/>
  <c r="I979" i="21"/>
  <c r="I971" i="21"/>
  <c r="I963" i="21"/>
  <c r="I955" i="21"/>
  <c r="I947" i="21"/>
  <c r="I939" i="21"/>
  <c r="I931" i="21"/>
  <c r="I923" i="21"/>
  <c r="I907" i="21"/>
  <c r="I899" i="21"/>
  <c r="I891" i="21"/>
  <c r="I883" i="21"/>
  <c r="I875" i="21"/>
  <c r="I859" i="21"/>
  <c r="I851" i="21"/>
  <c r="I843" i="21"/>
  <c r="I835" i="21"/>
  <c r="I819" i="21"/>
  <c r="I811" i="21"/>
  <c r="I803" i="21"/>
  <c r="I795" i="21"/>
  <c r="I779" i="21"/>
  <c r="I771" i="21"/>
  <c r="I763" i="21"/>
  <c r="I755" i="21"/>
  <c r="I747" i="21"/>
  <c r="I731" i="21"/>
  <c r="I723" i="21"/>
  <c r="I715" i="21"/>
  <c r="I707" i="21"/>
  <c r="I691" i="21"/>
  <c r="I683" i="21"/>
  <c r="I675" i="21"/>
  <c r="I667" i="21"/>
  <c r="I659" i="21"/>
  <c r="I651" i="21"/>
  <c r="I643" i="21"/>
  <c r="I635" i="21"/>
  <c r="I627" i="21"/>
  <c r="I619" i="21"/>
  <c r="I611" i="21"/>
  <c r="I603" i="21"/>
  <c r="I595" i="21"/>
  <c r="I587" i="21"/>
  <c r="I579" i="21"/>
  <c r="I571" i="21"/>
  <c r="I563" i="21"/>
  <c r="I555" i="21"/>
  <c r="I547" i="21"/>
  <c r="I539" i="21"/>
  <c r="I531" i="21"/>
  <c r="I523" i="21"/>
  <c r="I515" i="21"/>
  <c r="I507" i="21"/>
  <c r="I499" i="21"/>
  <c r="I491" i="21"/>
  <c r="I483" i="21"/>
  <c r="I25" i="21"/>
  <c r="I9" i="21"/>
  <c r="I422" i="21"/>
  <c r="I415" i="21"/>
  <c r="I408" i="21"/>
  <c r="I401" i="21"/>
  <c r="I393" i="21"/>
  <c r="I385" i="21"/>
  <c r="I378" i="21"/>
  <c r="I370" i="21"/>
  <c r="I362" i="21"/>
  <c r="I354" i="21"/>
  <c r="I346" i="21"/>
  <c r="I338" i="21"/>
  <c r="I331" i="21"/>
  <c r="I323" i="21"/>
  <c r="I315" i="21"/>
  <c r="I308" i="21"/>
  <c r="I300" i="21"/>
  <c r="I292" i="21"/>
  <c r="I284" i="21"/>
  <c r="I276" i="21"/>
  <c r="I268" i="21"/>
  <c r="I260" i="21"/>
  <c r="I252" i="21"/>
  <c r="I244" i="21"/>
  <c r="I236" i="21"/>
  <c r="I228" i="21"/>
  <c r="I220" i="21"/>
  <c r="I212" i="21"/>
  <c r="I204" i="21"/>
  <c r="I196" i="21"/>
  <c r="I188" i="21"/>
  <c r="I180" i="21"/>
  <c r="I172" i="21"/>
  <c r="I164" i="21"/>
  <c r="I156" i="21"/>
  <c r="I148" i="21"/>
  <c r="I140" i="21"/>
  <c r="I133" i="21"/>
  <c r="I125" i="21"/>
  <c r="I117" i="21"/>
  <c r="I109" i="21"/>
  <c r="I101" i="21"/>
  <c r="I94" i="21"/>
  <c r="I86" i="21"/>
  <c r="I78" i="21"/>
  <c r="I70" i="21"/>
  <c r="I62" i="21"/>
  <c r="I54" i="21"/>
  <c r="I46" i="21"/>
  <c r="I38" i="21"/>
  <c r="I30" i="21"/>
  <c r="I472" i="21"/>
  <c r="I464" i="21"/>
  <c r="I456" i="21"/>
  <c r="I448" i="21"/>
  <c r="I440" i="21"/>
  <c r="I432" i="21"/>
  <c r="I1285" i="21"/>
  <c r="I1221" i="21"/>
  <c r="I1157" i="21"/>
  <c r="I1093" i="21"/>
  <c r="I1029" i="21"/>
  <c r="I965" i="21"/>
  <c r="I933" i="21"/>
  <c r="X1443" i="21" l="1"/>
  <c r="V1443" i="21"/>
  <c r="U1443" i="21"/>
  <c r="S1443" i="21"/>
  <c r="I1443" i="21"/>
  <c r="W1443" i="21" l="1"/>
</calcChain>
</file>

<file path=xl/sharedStrings.xml><?xml version="1.0" encoding="utf-8"?>
<sst xmlns="http://schemas.openxmlformats.org/spreadsheetml/2006/main" count="6139" uniqueCount="219">
  <si>
    <t>Name</t>
  </si>
  <si>
    <t>£M</t>
  </si>
  <si>
    <t>App</t>
  </si>
  <si>
    <t>Mins</t>
  </si>
  <si>
    <t>%xGI</t>
  </si>
  <si>
    <t>%GI</t>
  </si>
  <si>
    <t>xGI</t>
  </si>
  <si>
    <t>GI</t>
  </si>
  <si>
    <t>S</t>
  </si>
  <si>
    <t>OT</t>
  </si>
  <si>
    <t>In</t>
  </si>
  <si>
    <t>Out</t>
  </si>
  <si>
    <t>BC</t>
  </si>
  <si>
    <t>Hd</t>
  </si>
  <si>
    <t>NPxG</t>
  </si>
  <si>
    <t>xG</t>
  </si>
  <si>
    <t>G</t>
  </si>
  <si>
    <t>Tot.</t>
  </si>
  <si>
    <t>Succ.</t>
  </si>
  <si>
    <t>%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</si>
  <si>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</si>
  <si>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</si>
  <si>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</si>
  <si>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</si>
  <si>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</si>
  <si>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</si>
  <si>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</si>
  <si>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</si>
  <si>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</si>
  <si>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</si>
  <si>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</si>
  <si>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</si>
  <si>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</si>
  <si>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</si>
  <si>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</si>
  <si>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</si>
  <si>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</si>
  <si>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</si>
  <si>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</si>
  <si>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</si>
  <si>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</si>
  <si>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</si>
  <si>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</si>
  <si>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</si>
  <si>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</si>
  <si>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</si>
  <si>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</si>
  <si>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</si>
  <si>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Acc</t>
  </si>
  <si>
    <t>Acc.</t>
  </si>
  <si>
    <t>Starts</t>
  </si>
  <si>
    <t>Sub on</t>
  </si>
  <si>
    <t>Sub off</t>
  </si>
  <si>
    <t>Succ. Drb</t>
  </si>
  <si>
    <t>Total</t>
  </si>
  <si>
    <t>Box</t>
  </si>
  <si>
    <t>Final 3rd</t>
  </si>
  <si>
    <t>Cor Box</t>
  </si>
  <si>
    <t>Goals</t>
  </si>
  <si>
    <t>van Dijk (D) LIV</t>
  </si>
  <si>
    <t>Zinchenko (D) MCI</t>
  </si>
  <si>
    <t>Young (D) AVL</t>
  </si>
  <si>
    <t>White (D) ARS</t>
  </si>
  <si>
    <t>Webster (D) BHA</t>
  </si>
  <si>
    <t>Ward (D) CRY</t>
  </si>
  <si>
    <t>Wan-Bissaka (D) MUN</t>
  </si>
  <si>
    <t>Walker-Peters (D) SOU</t>
  </si>
  <si>
    <t>Walker (D) MCI</t>
  </si>
  <si>
    <t>Vestergaard (D) LEI</t>
  </si>
  <si>
    <t>Tuanzebe (D) MUN</t>
  </si>
  <si>
    <t>Tsimikas (D) LIV</t>
  </si>
  <si>
    <t>Troost-Ekong (D) WAT</t>
  </si>
  <si>
    <t>Tierney (D) ARS</t>
  </si>
  <si>
    <t>Thomas (D) LEI</t>
  </si>
  <si>
    <t>Taylor (D) BUR</t>
  </si>
  <si>
    <t>Tavares (D) ARS</t>
  </si>
  <si>
    <t>Tarkowski (D) BUR</t>
  </si>
  <si>
    <t>Targett (D) AVL</t>
  </si>
  <si>
    <t>Tanganga (D) TOT</t>
  </si>
  <si>
    <t>Sørensen (D) BRE</t>
  </si>
  <si>
    <t>Söyüncü (D) LEI</t>
  </si>
  <si>
    <t>Sánchez (D) TOT</t>
  </si>
  <si>
    <t>Struijk (D) LEE</t>
  </si>
  <si>
    <t>Stephens (D) SOU</t>
  </si>
  <si>
    <t>Shaw (D) MUN</t>
  </si>
  <si>
    <t>Semedo (D) WOL</t>
  </si>
  <si>
    <t>Schär (D) NEW</t>
  </si>
  <si>
    <t>Saïss (D) WOL</t>
  </si>
  <si>
    <t>Salisu (D) SOU</t>
  </si>
  <si>
    <t>Rüdiger (D) CHE</t>
  </si>
  <si>
    <t>Romero (D) TOT</t>
  </si>
  <si>
    <t>Ritchie (D) NEW</t>
  </si>
  <si>
    <t>Reguilón (D) TOT</t>
  </si>
  <si>
    <t>Pinnock (D) BRE</t>
  </si>
  <si>
    <t>Perraud (D) SOU</t>
  </si>
  <si>
    <t>Pereira (D) LEI</t>
  </si>
  <si>
    <t>Ogbonna (D) WHU</t>
  </si>
  <si>
    <t>Mitchell (D) CRY</t>
  </si>
  <si>
    <t>Mings (D) AVL</t>
  </si>
  <si>
    <t>Mina (D) EVE</t>
  </si>
  <si>
    <t>Mee (D) BUR</t>
  </si>
  <si>
    <t>Matip (D) LIV</t>
  </si>
  <si>
    <t>Masina (D) WAT</t>
  </si>
  <si>
    <t>Marçal (D) WOL</t>
  </si>
  <si>
    <t>Maguire (D) MUN</t>
  </si>
  <si>
    <t>Lowton (D) BUR</t>
  </si>
  <si>
    <t>Livramento (D) SOU</t>
  </si>
  <si>
    <t>Lindelöf (D) MUN</t>
  </si>
  <si>
    <t>Lascelles (D) NEW</t>
  </si>
  <si>
    <t>Laporte (D) MCI</t>
  </si>
  <si>
    <t>Krafth (D) NEW</t>
  </si>
  <si>
    <t>Kouyaté (D) CRY</t>
  </si>
  <si>
    <t>Konsa (D) AVL</t>
  </si>
  <si>
    <t>Koch (D) LEE</t>
  </si>
  <si>
    <t>Kilman (D) WOL</t>
  </si>
  <si>
    <t>Keane (D) EVE</t>
  </si>
  <si>
    <t>Johnson (D) WHU</t>
  </si>
  <si>
    <t>Jansson (D) BRE</t>
  </si>
  <si>
    <t>James (D) CHE</t>
  </si>
  <si>
    <t>Holgate (D) EVE</t>
  </si>
  <si>
    <t>Holding (D) ARS</t>
  </si>
  <si>
    <t>Hoever (D) WOL</t>
  </si>
  <si>
    <t>Henry (D) BRE</t>
  </si>
  <si>
    <t>Hanley (D) NOR</t>
  </si>
  <si>
    <t>Guéhi (D) CRY</t>
  </si>
  <si>
    <t>Gibson (D) NOR</t>
  </si>
  <si>
    <t>Giannoulis (D) NOR</t>
  </si>
  <si>
    <t>Firpo (D) LEE</t>
  </si>
  <si>
    <t>Fernández (D) NEW</t>
  </si>
  <si>
    <t>Dunk (D) BHA</t>
  </si>
  <si>
    <t>Duffy (D) BHA</t>
  </si>
  <si>
    <t>Doherty (D) TOT</t>
  </si>
  <si>
    <t>Digne (D) AVL</t>
  </si>
  <si>
    <t>Dier (D) TOT</t>
  </si>
  <si>
    <t>Dias (D) MCI</t>
  </si>
  <si>
    <t>Dawson (D) WHU</t>
  </si>
  <si>
    <t>Cédric (D) ARS</t>
  </si>
  <si>
    <t>Cresswell (D) WHU</t>
  </si>
  <si>
    <t>Coufal (D) WHU</t>
  </si>
  <si>
    <t>Cooper (D) LEE</t>
  </si>
  <si>
    <t>Coleman (D) EVE</t>
  </si>
  <si>
    <t>Coady (D) WOL</t>
  </si>
  <si>
    <t>Clark (D) NEW</t>
  </si>
  <si>
    <t>Christensen (D) CHE</t>
  </si>
  <si>
    <t>Chambers (D) ARS</t>
  </si>
  <si>
    <t>Chalobah (D) CHE</t>
  </si>
  <si>
    <t>Cathcart (D) WAT</t>
  </si>
  <si>
    <t>Cash (D) AVL</t>
  </si>
  <si>
    <t>Cancelo (D) MCI</t>
  </si>
  <si>
    <t>Bednarek (D) SOU</t>
  </si>
  <si>
    <t>Azpilicueta (D) CHE</t>
  </si>
  <si>
    <t>Ayling (D) LEE</t>
  </si>
  <si>
    <t>Andersen (D) CRY</t>
  </si>
  <si>
    <t>Amartey (D) LEI</t>
  </si>
  <si>
    <t>Alonso (D) CHE</t>
  </si>
  <si>
    <t>Alexander-Arnold (D) LIV</t>
  </si>
  <si>
    <t>Aké (D) MCI</t>
  </si>
  <si>
    <t>Ajer (D) BRE</t>
  </si>
  <si>
    <t>Ait Nouri (D) WOL</t>
  </si>
  <si>
    <t>Aarons (D) NOR</t>
  </si>
  <si>
    <t>Williams (D) NOR</t>
  </si>
  <si>
    <t>Veltman (D) BHA</t>
  </si>
  <si>
    <t>Varane (D) MUN</t>
  </si>
  <si>
    <t>Thiago Silva (D) CHE</t>
  </si>
  <si>
    <t>Sierralta (D) WAT</t>
  </si>
  <si>
    <t>Robertson (D) LIV</t>
  </si>
  <si>
    <t>Ngakia (D) WAT</t>
  </si>
  <si>
    <t>Llorente (D) LEE</t>
  </si>
  <si>
    <t>Hause (D) AVL</t>
  </si>
  <si>
    <t>Dalot (D) MUN</t>
  </si>
  <si>
    <t>Castagne (D) LEI</t>
  </si>
  <si>
    <t>Tomiyasu (D) ARS</t>
  </si>
  <si>
    <t>Rose (D) WAT</t>
  </si>
  <si>
    <t>Roerslev (D) BRE</t>
  </si>
  <si>
    <t>Omobamidele (D) NOR</t>
  </si>
  <si>
    <t>Manquillo (D) NEW</t>
  </si>
  <si>
    <t>Lewis (D) NEW</t>
  </si>
  <si>
    <t>Godfrey (D) EVE</t>
  </si>
  <si>
    <t>Gabriel (D) ARS</t>
  </si>
  <si>
    <t>Evans (D) LEI</t>
  </si>
  <si>
    <t>Emerson Royal (D) TOT</t>
  </si>
  <si>
    <t>Davies (D) TOT</t>
  </si>
  <si>
    <t>Cucurella (D) BHA</t>
  </si>
  <si>
    <t>Bertrand (D) LEI</t>
  </si>
  <si>
    <t>Zouma (D) WHU</t>
  </si>
  <si>
    <t>Zanka (D) BRE</t>
  </si>
  <si>
    <t>Konaté (D) LIV</t>
  </si>
  <si>
    <t>Kabak (D) NOR</t>
  </si>
  <si>
    <t>Femenía (D) WAT</t>
  </si>
  <si>
    <t>Burn (D) BHA</t>
  </si>
  <si>
    <t>Cresswell (D) LEE</t>
  </si>
  <si>
    <t>Collins (D) BUR</t>
  </si>
  <si>
    <t>Chilwell (D) CHE</t>
  </si>
  <si>
    <t>Tomkins (D) CRY</t>
  </si>
  <si>
    <t>Stones (D) MCI</t>
  </si>
  <si>
    <t>Lamptey (D) BHA</t>
  </si>
  <si>
    <t>Nkoulou (D) WAT</t>
  </si>
  <si>
    <t>Lyanco (D) SOU</t>
  </si>
  <si>
    <t>Drameh (D) LEE</t>
  </si>
  <si>
    <t>Telles (D) MUN</t>
  </si>
  <si>
    <t>Masuaku (D) WHU</t>
  </si>
  <si>
    <t>Goode (D) BRE</t>
  </si>
  <si>
    <t>Bailly (D) MUN</t>
  </si>
  <si>
    <t>Sørensen (D) NOR</t>
  </si>
  <si>
    <t>Diop (D) WHU</t>
  </si>
  <si>
    <t>Clyne (D) CRY</t>
  </si>
  <si>
    <t>Byram (D) NOR</t>
  </si>
  <si>
    <t>Thompson (D) BRE</t>
  </si>
  <si>
    <t>Actual Points</t>
  </si>
  <si>
    <t>Predict1</t>
  </si>
  <si>
    <t>TP</t>
  </si>
  <si>
    <t>TN</t>
  </si>
  <si>
    <t>FP</t>
  </si>
  <si>
    <t>FN</t>
  </si>
  <si>
    <t>2 Point Baseline</t>
  </si>
  <si>
    <t>Recall</t>
  </si>
  <si>
    <t>Specificity</t>
  </si>
  <si>
    <t>Balanced Acc</t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</si>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</sst>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9" fontId="1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BB14-44D4-48C3-A039-B004303F8385}">
  <dimension ref="A1:CL82"/>
  <sheetViews>
    <sheetView zoomScale="80" zoomScaleNormal="80"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.140625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109</v>
      </c>
      <c r="B2" s="1">
        <v>5.7</v>
      </c>
      <c r="C2" s="1">
        <v>1</v>
      </c>
      <c r="D2" s="1">
        <v>90</v>
      </c>
      <c r="E2" s="1">
        <v>0.11</v>
      </c>
      <c r="F2" s="1">
        <v>0.2</v>
      </c>
      <c r="G2" s="1">
        <v>0.2</v>
      </c>
      <c r="H2" s="1">
        <v>1</v>
      </c>
      <c r="I2" s="1">
        <v>2</v>
      </c>
      <c r="J2" s="1">
        <v>1</v>
      </c>
      <c r="K2" s="1">
        <v>2</v>
      </c>
      <c r="L2" s="1">
        <v>0</v>
      </c>
      <c r="M2" s="1">
        <v>0</v>
      </c>
      <c r="N2" s="1">
        <v>1</v>
      </c>
      <c r="O2" s="1">
        <v>0.17</v>
      </c>
      <c r="P2" s="1">
        <v>0.17</v>
      </c>
      <c r="Q2" s="1">
        <v>1</v>
      </c>
      <c r="R2" s="1">
        <v>1</v>
      </c>
      <c r="S2" s="1">
        <v>0</v>
      </c>
      <c r="T2" s="1">
        <v>0</v>
      </c>
      <c r="U2" s="1">
        <v>25</v>
      </c>
      <c r="V2" s="1">
        <v>24</v>
      </c>
      <c r="W2" s="1">
        <v>96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24</v>
      </c>
      <c r="AL2" s="1">
        <v>9.3000000000000007</v>
      </c>
      <c r="AM2" s="1">
        <v>47.2</v>
      </c>
      <c r="AN2" s="1">
        <v>1.2</v>
      </c>
      <c r="AO2" s="1">
        <v>8</v>
      </c>
      <c r="AP2" s="1">
        <v>14</v>
      </c>
      <c r="AQ2" s="1">
        <v>38</v>
      </c>
      <c r="AR2" s="1">
        <v>2</v>
      </c>
      <c r="AS2" s="1">
        <v>14</v>
      </c>
      <c r="AT2" s="1">
        <v>0</v>
      </c>
      <c r="AU2" s="1">
        <v>0</v>
      </c>
      <c r="AV2" s="1">
        <v>0</v>
      </c>
      <c r="AX2" s="1">
        <v>4</v>
      </c>
      <c r="AY2" s="1">
        <v>1</v>
      </c>
      <c r="AZ2" s="1">
        <v>0</v>
      </c>
      <c r="BA2" s="1">
        <v>1</v>
      </c>
      <c r="BB2" s="1">
        <v>2</v>
      </c>
      <c r="BC2" s="1">
        <v>1</v>
      </c>
      <c r="BD2" s="1">
        <v>1</v>
      </c>
      <c r="BE2" s="1">
        <v>0</v>
      </c>
      <c r="BF2" s="1">
        <v>0</v>
      </c>
      <c r="BG2" s="1">
        <v>0</v>
      </c>
      <c r="BH2" s="1">
        <v>0</v>
      </c>
      <c r="BI2" s="1">
        <v>0.02</v>
      </c>
      <c r="BJ2" s="1">
        <v>111</v>
      </c>
      <c r="BK2" s="1">
        <v>109</v>
      </c>
      <c r="BL2" s="1">
        <v>98</v>
      </c>
      <c r="BM2" s="1">
        <v>65</v>
      </c>
      <c r="BN2" s="1">
        <v>63</v>
      </c>
      <c r="BO2" s="1">
        <v>97</v>
      </c>
      <c r="BP2" s="1">
        <v>25</v>
      </c>
      <c r="BQ2" s="1">
        <v>24</v>
      </c>
      <c r="BR2" s="1">
        <v>96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115</v>
      </c>
      <c r="BZ2" s="1">
        <v>2</v>
      </c>
      <c r="CA2" s="1">
        <v>21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3.3892943900000003</v>
      </c>
      <c r="CL2" s="1">
        <v>6</v>
      </c>
    </row>
    <row r="3" spans="1:90" x14ac:dyDescent="0.25">
      <c r="A3" s="1" t="s">
        <v>119</v>
      </c>
      <c r="B3" s="1">
        <v>4.2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</v>
      </c>
      <c r="V3" s="1">
        <v>1</v>
      </c>
      <c r="W3" s="1">
        <v>20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0.2</v>
      </c>
      <c r="AM3" s="1">
        <v>19.600000000000001</v>
      </c>
      <c r="AN3" s="1">
        <v>0</v>
      </c>
      <c r="AO3" s="1">
        <v>3.5</v>
      </c>
      <c r="AP3" s="1">
        <v>13</v>
      </c>
      <c r="AQ3" s="1">
        <v>13</v>
      </c>
      <c r="AR3" s="1">
        <v>0</v>
      </c>
      <c r="AS3" s="1">
        <v>2</v>
      </c>
      <c r="AT3" s="1">
        <v>1</v>
      </c>
      <c r="AU3" s="1">
        <v>1</v>
      </c>
      <c r="AV3" s="1">
        <v>1</v>
      </c>
      <c r="AW3" s="1">
        <v>100</v>
      </c>
      <c r="AX3" s="1">
        <v>3</v>
      </c>
      <c r="AY3" s="1">
        <v>6</v>
      </c>
      <c r="AZ3" s="1">
        <v>1</v>
      </c>
      <c r="BA3" s="1">
        <v>1</v>
      </c>
      <c r="BB3" s="1">
        <v>8</v>
      </c>
      <c r="BC3" s="1">
        <v>6</v>
      </c>
      <c r="BD3" s="1">
        <v>5</v>
      </c>
      <c r="BE3" s="1">
        <v>3</v>
      </c>
      <c r="BF3" s="1">
        <v>2</v>
      </c>
      <c r="BG3" s="1">
        <v>2</v>
      </c>
      <c r="BH3" s="1">
        <v>1</v>
      </c>
      <c r="BI3" s="1">
        <v>0.91</v>
      </c>
      <c r="BJ3" s="1">
        <v>39</v>
      </c>
      <c r="BK3" s="1">
        <v>25</v>
      </c>
      <c r="BL3" s="1">
        <v>64</v>
      </c>
      <c r="BM3" s="1">
        <v>16</v>
      </c>
      <c r="BN3" s="1">
        <v>7</v>
      </c>
      <c r="BO3" s="1">
        <v>44</v>
      </c>
      <c r="BP3" s="1">
        <v>5</v>
      </c>
      <c r="BQ3" s="1">
        <v>1</v>
      </c>
      <c r="BR3" s="1">
        <v>20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48</v>
      </c>
      <c r="BZ3" s="1">
        <v>0</v>
      </c>
      <c r="CA3" s="1">
        <v>5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3.5305321999999983</v>
      </c>
      <c r="CL3" s="1">
        <v>6</v>
      </c>
    </row>
    <row r="4" spans="1:90" x14ac:dyDescent="0.25">
      <c r="A4" s="1" t="s">
        <v>69</v>
      </c>
      <c r="B4" s="1">
        <v>4.4000000000000004</v>
      </c>
      <c r="C4" s="1">
        <v>1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3.2</v>
      </c>
      <c r="AP4" s="1">
        <v>3</v>
      </c>
      <c r="AQ4" s="1">
        <v>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9</v>
      </c>
      <c r="BD4" s="1">
        <v>6</v>
      </c>
      <c r="BE4" s="1">
        <v>1</v>
      </c>
      <c r="BF4" s="1">
        <v>1</v>
      </c>
      <c r="BG4" s="1">
        <v>4</v>
      </c>
      <c r="BH4" s="1">
        <v>1</v>
      </c>
      <c r="BI4" s="1">
        <v>0.56000000000000005</v>
      </c>
      <c r="BJ4" s="1">
        <v>1</v>
      </c>
      <c r="BK4" s="1">
        <v>1</v>
      </c>
      <c r="BL4" s="1">
        <v>100</v>
      </c>
      <c r="BM4" s="1">
        <v>0</v>
      </c>
      <c r="BN4" s="1">
        <v>0</v>
      </c>
      <c r="BP4" s="1">
        <v>0</v>
      </c>
      <c r="BQ4" s="1">
        <v>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1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4.1798340000000005</v>
      </c>
      <c r="CL4" s="1">
        <v>2</v>
      </c>
    </row>
    <row r="5" spans="1:90" x14ac:dyDescent="0.25">
      <c r="A5" s="1" t="s">
        <v>77</v>
      </c>
      <c r="B5" s="1">
        <v>4.7</v>
      </c>
      <c r="C5" s="1">
        <v>1</v>
      </c>
      <c r="D5" s="1">
        <v>45</v>
      </c>
      <c r="E5" s="1">
        <v>0.03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</v>
      </c>
      <c r="V5" s="1">
        <v>2</v>
      </c>
      <c r="W5" s="1">
        <v>50</v>
      </c>
      <c r="X5" s="1">
        <v>3</v>
      </c>
      <c r="Y5" s="1">
        <v>1</v>
      </c>
      <c r="Z5" s="1">
        <v>33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14.8</v>
      </c>
      <c r="AM5" s="1">
        <v>3</v>
      </c>
      <c r="AN5" s="1">
        <v>0.1</v>
      </c>
      <c r="AO5" s="1">
        <v>1.5</v>
      </c>
      <c r="AP5" s="1">
        <v>4</v>
      </c>
      <c r="AQ5" s="1">
        <v>4</v>
      </c>
      <c r="AR5" s="1">
        <v>0</v>
      </c>
      <c r="AS5" s="1">
        <v>0</v>
      </c>
      <c r="AT5" s="1">
        <v>2</v>
      </c>
      <c r="AU5" s="1">
        <v>0</v>
      </c>
      <c r="AV5" s="1">
        <v>0</v>
      </c>
      <c r="AX5" s="1">
        <v>2</v>
      </c>
      <c r="AY5" s="1">
        <v>0</v>
      </c>
      <c r="AZ5" s="1">
        <v>0</v>
      </c>
      <c r="BA5" s="1">
        <v>0</v>
      </c>
      <c r="BB5" s="1">
        <v>0</v>
      </c>
      <c r="BC5" s="1">
        <v>13</v>
      </c>
      <c r="BD5" s="1">
        <v>9</v>
      </c>
      <c r="BE5" s="1">
        <v>7</v>
      </c>
      <c r="BF5" s="1">
        <v>1</v>
      </c>
      <c r="BG5" s="1">
        <v>1</v>
      </c>
      <c r="BH5" s="1">
        <v>1</v>
      </c>
      <c r="BI5" s="1">
        <v>1.52</v>
      </c>
      <c r="BJ5" s="1">
        <v>24</v>
      </c>
      <c r="BK5" s="1">
        <v>19</v>
      </c>
      <c r="BL5" s="1">
        <v>79</v>
      </c>
      <c r="BM5" s="1">
        <v>16</v>
      </c>
      <c r="BN5" s="1">
        <v>10</v>
      </c>
      <c r="BO5" s="1">
        <v>63</v>
      </c>
      <c r="BP5" s="1">
        <v>4</v>
      </c>
      <c r="BQ5" s="1">
        <v>2</v>
      </c>
      <c r="BR5" s="1">
        <v>50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32</v>
      </c>
      <c r="BZ5" s="1">
        <v>0</v>
      </c>
      <c r="CA5" s="1">
        <v>3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3.84533098</v>
      </c>
      <c r="CL5" s="1">
        <v>2</v>
      </c>
    </row>
    <row r="6" spans="1:90" x14ac:dyDescent="0.25">
      <c r="A6" s="1" t="s">
        <v>85</v>
      </c>
      <c r="B6" s="1">
        <v>4.8</v>
      </c>
      <c r="C6" s="1">
        <v>1</v>
      </c>
      <c r="D6" s="1">
        <v>90</v>
      </c>
      <c r="E6" s="1">
        <v>7.0000000000000007E-2</v>
      </c>
      <c r="F6" s="1">
        <v>0</v>
      </c>
      <c r="G6" s="1">
        <v>0.1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25</v>
      </c>
      <c r="V6" s="1">
        <v>18</v>
      </c>
      <c r="W6" s="1">
        <v>72</v>
      </c>
      <c r="X6" s="1">
        <v>8</v>
      </c>
      <c r="Y6" s="1">
        <v>0</v>
      </c>
      <c r="Z6" s="1">
        <v>0</v>
      </c>
      <c r="AA6" s="1">
        <v>0</v>
      </c>
      <c r="AB6" s="1">
        <v>0</v>
      </c>
      <c r="AC6" s="1">
        <v>2</v>
      </c>
      <c r="AD6" s="1">
        <v>0</v>
      </c>
      <c r="AE6" s="1">
        <v>0.09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12</v>
      </c>
      <c r="AL6" s="1">
        <v>25.2</v>
      </c>
      <c r="AM6" s="1">
        <v>14.2</v>
      </c>
      <c r="AN6" s="1">
        <v>0.4</v>
      </c>
      <c r="AO6" s="1">
        <v>2.4</v>
      </c>
      <c r="AP6" s="1">
        <v>13</v>
      </c>
      <c r="AQ6" s="1">
        <v>13</v>
      </c>
      <c r="AR6" s="1">
        <v>0</v>
      </c>
      <c r="AS6" s="1">
        <v>2</v>
      </c>
      <c r="AT6" s="1">
        <v>1</v>
      </c>
      <c r="AU6" s="1">
        <v>3</v>
      </c>
      <c r="AV6" s="1">
        <v>0</v>
      </c>
      <c r="AW6" s="1">
        <v>0</v>
      </c>
      <c r="AX6" s="1">
        <v>5</v>
      </c>
      <c r="AY6" s="1">
        <v>1</v>
      </c>
      <c r="AZ6" s="1">
        <v>1</v>
      </c>
      <c r="BA6" s="1">
        <v>0</v>
      </c>
      <c r="BB6" s="1">
        <v>2</v>
      </c>
      <c r="BC6" s="1">
        <v>8</v>
      </c>
      <c r="BD6" s="1">
        <v>7</v>
      </c>
      <c r="BE6" s="1">
        <v>6</v>
      </c>
      <c r="BF6" s="1">
        <v>0</v>
      </c>
      <c r="BG6" s="1">
        <v>1</v>
      </c>
      <c r="BH6" s="1">
        <v>2</v>
      </c>
      <c r="BI6" s="1">
        <v>2.0299999999999998</v>
      </c>
      <c r="BJ6" s="1">
        <v>46</v>
      </c>
      <c r="BK6" s="1">
        <v>39</v>
      </c>
      <c r="BL6" s="1">
        <v>85</v>
      </c>
      <c r="BM6" s="1">
        <v>39</v>
      </c>
      <c r="BN6" s="1">
        <v>24</v>
      </c>
      <c r="BO6" s="1">
        <v>62</v>
      </c>
      <c r="BP6" s="1">
        <v>25</v>
      </c>
      <c r="BQ6" s="1">
        <v>18</v>
      </c>
      <c r="BR6" s="1">
        <v>72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3</v>
      </c>
      <c r="BY6" s="1">
        <v>89</v>
      </c>
      <c r="BZ6" s="1">
        <v>5</v>
      </c>
      <c r="CA6" s="1">
        <v>5</v>
      </c>
      <c r="CB6" s="1">
        <v>7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4.632923899999998</v>
      </c>
      <c r="CL6" s="1">
        <v>2</v>
      </c>
    </row>
    <row r="7" spans="1:90" x14ac:dyDescent="0.25">
      <c r="A7" s="1" t="s">
        <v>60</v>
      </c>
      <c r="B7" s="1">
        <v>5.3</v>
      </c>
      <c r="C7" s="1">
        <v>1</v>
      </c>
      <c r="D7" s="1">
        <v>11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</v>
      </c>
      <c r="V7" s="1">
        <v>4</v>
      </c>
      <c r="W7" s="1">
        <v>100</v>
      </c>
      <c r="X7" s="1">
        <v>2</v>
      </c>
      <c r="Y7" s="1">
        <v>0</v>
      </c>
      <c r="Z7" s="1">
        <v>0</v>
      </c>
      <c r="AA7" s="1">
        <v>1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0.6</v>
      </c>
      <c r="AM7" s="1">
        <v>2.8</v>
      </c>
      <c r="AN7" s="1">
        <v>0</v>
      </c>
      <c r="AO7" s="1">
        <v>2.6</v>
      </c>
      <c r="AP7" s="1">
        <v>3</v>
      </c>
      <c r="AQ7" s="1">
        <v>3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1</v>
      </c>
      <c r="AY7" s="1">
        <v>0</v>
      </c>
      <c r="AZ7" s="1">
        <v>0</v>
      </c>
      <c r="BA7" s="1">
        <v>1</v>
      </c>
      <c r="BB7" s="1">
        <v>1</v>
      </c>
      <c r="BC7" s="1">
        <v>13</v>
      </c>
      <c r="BD7" s="1">
        <v>5</v>
      </c>
      <c r="BE7" s="1">
        <v>2</v>
      </c>
      <c r="BF7" s="1">
        <v>4</v>
      </c>
      <c r="BG7" s="1">
        <v>1</v>
      </c>
      <c r="BH7" s="1">
        <v>1</v>
      </c>
      <c r="BI7" s="1">
        <v>0.81</v>
      </c>
      <c r="BJ7" s="1">
        <v>15</v>
      </c>
      <c r="BK7" s="1">
        <v>12</v>
      </c>
      <c r="BL7" s="1">
        <v>80</v>
      </c>
      <c r="BM7" s="1">
        <v>8</v>
      </c>
      <c r="BN7" s="1">
        <v>6</v>
      </c>
      <c r="BO7" s="1">
        <v>75</v>
      </c>
      <c r="BP7" s="1">
        <v>4</v>
      </c>
      <c r="BQ7" s="1">
        <v>4</v>
      </c>
      <c r="BR7" s="1">
        <v>100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19</v>
      </c>
      <c r="BZ7" s="1">
        <v>0</v>
      </c>
      <c r="CA7" s="1">
        <v>3</v>
      </c>
      <c r="CB7" s="1">
        <v>2</v>
      </c>
      <c r="CC7" s="1">
        <v>0</v>
      </c>
      <c r="CD7" s="1">
        <v>0</v>
      </c>
      <c r="CE7" s="1">
        <v>1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3.8600856000000006</v>
      </c>
      <c r="CL7" s="1">
        <v>1</v>
      </c>
    </row>
    <row r="8" spans="1:90" x14ac:dyDescent="0.25">
      <c r="A8" s="1" t="s">
        <v>67</v>
      </c>
      <c r="B8" s="1">
        <v>5.4</v>
      </c>
      <c r="C8" s="1">
        <v>1</v>
      </c>
      <c r="D8" s="1">
        <v>90</v>
      </c>
      <c r="E8" s="1">
        <v>0.02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33</v>
      </c>
      <c r="V8" s="1">
        <v>32</v>
      </c>
      <c r="W8" s="1">
        <v>97</v>
      </c>
      <c r="X8" s="1">
        <v>2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1</v>
      </c>
      <c r="AK8" s="1">
        <v>10</v>
      </c>
      <c r="AL8" s="1">
        <v>9.3000000000000007</v>
      </c>
      <c r="AM8" s="1">
        <v>11</v>
      </c>
      <c r="AN8" s="1">
        <v>0.2</v>
      </c>
      <c r="AO8" s="1">
        <v>6.4</v>
      </c>
      <c r="AP8" s="1">
        <v>12</v>
      </c>
      <c r="AQ8" s="1">
        <v>24</v>
      </c>
      <c r="AR8" s="1">
        <v>0</v>
      </c>
      <c r="AS8" s="1">
        <v>6</v>
      </c>
      <c r="AT8" s="1">
        <v>0</v>
      </c>
      <c r="AU8" s="1">
        <v>0</v>
      </c>
      <c r="AV8" s="1">
        <v>0</v>
      </c>
      <c r="AX8" s="1">
        <v>3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1</v>
      </c>
      <c r="BE8" s="1">
        <v>0</v>
      </c>
      <c r="BF8" s="1">
        <v>0</v>
      </c>
      <c r="BG8" s="1">
        <v>0</v>
      </c>
      <c r="BH8" s="1">
        <v>0</v>
      </c>
      <c r="BI8" s="1">
        <v>0.02</v>
      </c>
      <c r="BJ8" s="1">
        <v>85</v>
      </c>
      <c r="BK8" s="1">
        <v>82</v>
      </c>
      <c r="BL8" s="1">
        <v>96</v>
      </c>
      <c r="BM8" s="1">
        <v>63</v>
      </c>
      <c r="BN8" s="1">
        <v>59</v>
      </c>
      <c r="BO8" s="1">
        <v>94</v>
      </c>
      <c r="BP8" s="1">
        <v>33</v>
      </c>
      <c r="BQ8" s="1">
        <v>32</v>
      </c>
      <c r="BR8" s="1">
        <v>97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2</v>
      </c>
      <c r="BY8" s="1">
        <v>103</v>
      </c>
      <c r="BZ8" s="1">
        <v>1</v>
      </c>
      <c r="CA8" s="1">
        <v>17</v>
      </c>
      <c r="CB8" s="1">
        <v>4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4.6706236999999993</v>
      </c>
      <c r="CL8" s="1">
        <v>1</v>
      </c>
    </row>
    <row r="9" spans="1:90" x14ac:dyDescent="0.25">
      <c r="A9" s="1" t="s">
        <v>145</v>
      </c>
      <c r="B9" s="1">
        <v>4.7</v>
      </c>
      <c r="C9" s="1">
        <v>1</v>
      </c>
      <c r="D9" s="1">
        <v>90</v>
      </c>
      <c r="E9" s="1">
        <v>0.12</v>
      </c>
      <c r="F9" s="1">
        <v>0.33</v>
      </c>
      <c r="G9" s="1">
        <v>0.2</v>
      </c>
      <c r="H9" s="1">
        <v>1</v>
      </c>
      <c r="I9" s="1">
        <v>1</v>
      </c>
      <c r="J9" s="1">
        <v>1</v>
      </c>
      <c r="K9" s="1">
        <v>0</v>
      </c>
      <c r="L9" s="1">
        <v>1</v>
      </c>
      <c r="M9" s="1">
        <v>0</v>
      </c>
      <c r="N9" s="1">
        <v>0</v>
      </c>
      <c r="O9" s="1">
        <v>0.15</v>
      </c>
      <c r="P9" s="1">
        <v>0.15</v>
      </c>
      <c r="Q9" s="1">
        <v>1</v>
      </c>
      <c r="R9" s="1">
        <v>0</v>
      </c>
      <c r="S9" s="1">
        <v>1</v>
      </c>
      <c r="T9" s="1">
        <v>0</v>
      </c>
      <c r="U9" s="1">
        <v>25</v>
      </c>
      <c r="V9" s="1">
        <v>21</v>
      </c>
      <c r="W9" s="1">
        <v>84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0.02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11</v>
      </c>
      <c r="AL9" s="1">
        <v>7</v>
      </c>
      <c r="AM9" s="1">
        <v>45.4</v>
      </c>
      <c r="AN9" s="1">
        <v>1</v>
      </c>
      <c r="AO9" s="1">
        <v>6.4</v>
      </c>
      <c r="AP9" s="1">
        <v>13</v>
      </c>
      <c r="AQ9" s="1">
        <v>37</v>
      </c>
      <c r="AR9" s="1">
        <v>2</v>
      </c>
      <c r="AS9" s="1">
        <v>14</v>
      </c>
      <c r="AT9" s="1">
        <v>0</v>
      </c>
      <c r="AU9" s="1">
        <v>1</v>
      </c>
      <c r="AV9" s="1">
        <v>1</v>
      </c>
      <c r="AW9" s="1">
        <v>100</v>
      </c>
      <c r="AX9" s="1">
        <v>1</v>
      </c>
      <c r="AY9" s="1">
        <v>2</v>
      </c>
      <c r="AZ9" s="1">
        <v>0</v>
      </c>
      <c r="BA9" s="1">
        <v>2</v>
      </c>
      <c r="BB9" s="1">
        <v>4</v>
      </c>
      <c r="BC9" s="1">
        <v>4</v>
      </c>
      <c r="BD9" s="1">
        <v>4</v>
      </c>
      <c r="BE9" s="1">
        <v>1</v>
      </c>
      <c r="BF9" s="1">
        <v>0</v>
      </c>
      <c r="BG9" s="1">
        <v>1</v>
      </c>
      <c r="BH9" s="1">
        <v>0</v>
      </c>
      <c r="BI9" s="1">
        <v>0.24</v>
      </c>
      <c r="BJ9" s="1">
        <v>81</v>
      </c>
      <c r="BK9" s="1">
        <v>75</v>
      </c>
      <c r="BL9" s="1">
        <v>93</v>
      </c>
      <c r="BM9" s="1">
        <v>40</v>
      </c>
      <c r="BN9" s="1">
        <v>35</v>
      </c>
      <c r="BO9" s="1">
        <v>88</v>
      </c>
      <c r="BP9" s="1">
        <v>25</v>
      </c>
      <c r="BQ9" s="1">
        <v>21</v>
      </c>
      <c r="BR9" s="1">
        <v>84</v>
      </c>
      <c r="BS9" s="1">
        <v>1</v>
      </c>
      <c r="BT9" s="1">
        <v>1</v>
      </c>
      <c r="BU9" s="1">
        <v>1</v>
      </c>
      <c r="BV9" s="1">
        <v>0</v>
      </c>
      <c r="BW9" s="1">
        <v>0</v>
      </c>
      <c r="BX9" s="1">
        <v>1</v>
      </c>
      <c r="BY9" s="1">
        <v>89</v>
      </c>
      <c r="BZ9" s="1">
        <v>2</v>
      </c>
      <c r="CA9" s="1">
        <v>18</v>
      </c>
      <c r="CB9" s="1">
        <v>2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3.0507072699999993</v>
      </c>
      <c r="CL9" s="1">
        <v>1</v>
      </c>
    </row>
    <row r="10" spans="1:90" x14ac:dyDescent="0.25">
      <c r="A10" s="1" t="s">
        <v>66</v>
      </c>
      <c r="B10" s="1">
        <v>4.8</v>
      </c>
      <c r="C10" s="1">
        <v>1</v>
      </c>
      <c r="D10" s="1">
        <v>11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2</v>
      </c>
      <c r="W10" s="1">
        <v>100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0.6</v>
      </c>
      <c r="AM10" s="1">
        <v>5.4</v>
      </c>
      <c r="AN10" s="1">
        <v>0</v>
      </c>
      <c r="AO10" s="1">
        <v>1.1000000000000001</v>
      </c>
      <c r="AP10" s="1">
        <v>7</v>
      </c>
      <c r="AQ10" s="1">
        <v>7</v>
      </c>
      <c r="AR10" s="1">
        <v>0</v>
      </c>
      <c r="AS10" s="1">
        <v>1</v>
      </c>
      <c r="AT10" s="1">
        <v>0</v>
      </c>
      <c r="AU10" s="1">
        <v>1</v>
      </c>
      <c r="AV10" s="1">
        <v>1</v>
      </c>
      <c r="AW10" s="1">
        <v>100</v>
      </c>
      <c r="AX10" s="1">
        <v>0</v>
      </c>
      <c r="AY10" s="1">
        <v>0</v>
      </c>
      <c r="AZ10" s="1">
        <v>0</v>
      </c>
      <c r="BA10" s="1">
        <v>2</v>
      </c>
      <c r="BB10" s="1">
        <v>2</v>
      </c>
      <c r="BC10" s="1">
        <v>15</v>
      </c>
      <c r="BD10" s="1">
        <v>11</v>
      </c>
      <c r="BE10" s="1">
        <v>4</v>
      </c>
      <c r="BF10" s="1">
        <v>5</v>
      </c>
      <c r="BG10" s="1">
        <v>5</v>
      </c>
      <c r="BH10" s="1">
        <v>3</v>
      </c>
      <c r="BI10" s="1">
        <v>1.79</v>
      </c>
      <c r="BJ10" s="1">
        <v>7</v>
      </c>
      <c r="BK10" s="1">
        <v>7</v>
      </c>
      <c r="BL10" s="1">
        <v>100</v>
      </c>
      <c r="BM10" s="1">
        <v>4</v>
      </c>
      <c r="BN10" s="1">
        <v>4</v>
      </c>
      <c r="BO10" s="1">
        <v>100</v>
      </c>
      <c r="BP10" s="1">
        <v>2</v>
      </c>
      <c r="BQ10" s="1">
        <v>2</v>
      </c>
      <c r="BR10" s="1">
        <v>100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1</v>
      </c>
      <c r="BY10" s="1">
        <v>14</v>
      </c>
      <c r="BZ10" s="1">
        <v>0</v>
      </c>
      <c r="CA10" s="1">
        <v>2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2.923833800000001</v>
      </c>
      <c r="CL10" s="1">
        <v>0</v>
      </c>
    </row>
    <row r="11" spans="1:90" x14ac:dyDescent="0.25">
      <c r="A11" s="1" t="s">
        <v>86</v>
      </c>
      <c r="B11" s="1">
        <v>4.3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6</v>
      </c>
      <c r="W11" s="1">
        <v>46</v>
      </c>
      <c r="X11" s="1">
        <v>1</v>
      </c>
      <c r="Y11" s="1">
        <v>1</v>
      </c>
      <c r="Z11" s="1">
        <v>100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7.8</v>
      </c>
      <c r="AM11" s="1">
        <v>13.4</v>
      </c>
      <c r="AN11" s="1">
        <v>0</v>
      </c>
      <c r="AO11" s="1">
        <v>2.2000000000000002</v>
      </c>
      <c r="AP11" s="1">
        <v>9</v>
      </c>
      <c r="AQ11" s="1">
        <v>9</v>
      </c>
      <c r="AR11" s="1">
        <v>0</v>
      </c>
      <c r="AS11" s="1">
        <v>0</v>
      </c>
      <c r="AT11" s="1">
        <v>2</v>
      </c>
      <c r="AU11" s="1">
        <v>1</v>
      </c>
      <c r="AV11" s="1">
        <v>0</v>
      </c>
      <c r="AW11" s="1">
        <v>0</v>
      </c>
      <c r="AX11" s="1">
        <v>5</v>
      </c>
      <c r="AY11" s="1">
        <v>5</v>
      </c>
      <c r="AZ11" s="1">
        <v>0</v>
      </c>
      <c r="BA11" s="1">
        <v>1</v>
      </c>
      <c r="BB11" s="1">
        <v>6</v>
      </c>
      <c r="BC11" s="1">
        <v>10</v>
      </c>
      <c r="BD11" s="1">
        <v>6</v>
      </c>
      <c r="BE11" s="1">
        <v>2</v>
      </c>
      <c r="BF11" s="1">
        <v>3</v>
      </c>
      <c r="BG11" s="1">
        <v>2</v>
      </c>
      <c r="BH11" s="1">
        <v>1</v>
      </c>
      <c r="BI11" s="1">
        <v>1.06</v>
      </c>
      <c r="BJ11" s="1">
        <v>54</v>
      </c>
      <c r="BK11" s="1">
        <v>40</v>
      </c>
      <c r="BL11" s="1">
        <v>74</v>
      </c>
      <c r="BM11" s="1">
        <v>23</v>
      </c>
      <c r="BN11" s="1">
        <v>13</v>
      </c>
      <c r="BO11" s="1">
        <v>57</v>
      </c>
      <c r="BP11" s="1">
        <v>13</v>
      </c>
      <c r="BQ11" s="1">
        <v>6</v>
      </c>
      <c r="BR11" s="1">
        <v>46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68</v>
      </c>
      <c r="BZ11" s="1">
        <v>0</v>
      </c>
      <c r="CA11" s="1">
        <v>13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4.0494297999999986</v>
      </c>
      <c r="CL11" s="1">
        <v>0</v>
      </c>
    </row>
    <row r="12" spans="1:90" x14ac:dyDescent="0.25">
      <c r="A12" s="1" t="s">
        <v>108</v>
      </c>
      <c r="B12" s="1">
        <v>4.4000000000000004</v>
      </c>
      <c r="C12" s="1">
        <v>1</v>
      </c>
      <c r="D12" s="1">
        <v>90</v>
      </c>
      <c r="E12" s="1">
        <v>0.04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1</v>
      </c>
      <c r="L12" s="1">
        <v>0</v>
      </c>
      <c r="M12" s="1">
        <v>0</v>
      </c>
      <c r="N12" s="1">
        <v>1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3</v>
      </c>
      <c r="V12" s="1">
        <v>1</v>
      </c>
      <c r="W12" s="1">
        <v>33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0.3</v>
      </c>
      <c r="AM12" s="1">
        <v>0</v>
      </c>
      <c r="AN12" s="1">
        <v>0.1</v>
      </c>
      <c r="AO12" s="1">
        <v>3.2</v>
      </c>
      <c r="AP12" s="1">
        <v>5</v>
      </c>
      <c r="AQ12" s="1">
        <v>5</v>
      </c>
      <c r="AR12" s="1">
        <v>0</v>
      </c>
      <c r="AS12" s="1">
        <v>1</v>
      </c>
      <c r="AT12" s="1">
        <v>2</v>
      </c>
      <c r="AU12" s="1">
        <v>0</v>
      </c>
      <c r="AV12" s="1">
        <v>0</v>
      </c>
      <c r="AX12" s="1">
        <v>2</v>
      </c>
      <c r="AY12" s="1">
        <v>4</v>
      </c>
      <c r="AZ12" s="1">
        <v>0</v>
      </c>
      <c r="BA12" s="1">
        <v>1</v>
      </c>
      <c r="BB12" s="1">
        <v>5</v>
      </c>
      <c r="BC12" s="1">
        <v>10</v>
      </c>
      <c r="BD12" s="1">
        <v>6</v>
      </c>
      <c r="BE12" s="1">
        <v>2</v>
      </c>
      <c r="BF12" s="1">
        <v>3</v>
      </c>
      <c r="BG12" s="1">
        <v>2</v>
      </c>
      <c r="BH12" s="1">
        <v>1</v>
      </c>
      <c r="BI12" s="1">
        <v>1.06</v>
      </c>
      <c r="BJ12" s="1">
        <v>38</v>
      </c>
      <c r="BK12" s="1">
        <v>33</v>
      </c>
      <c r="BL12" s="1">
        <v>87</v>
      </c>
      <c r="BM12" s="1">
        <v>6</v>
      </c>
      <c r="BN12" s="1">
        <v>4</v>
      </c>
      <c r="BO12" s="1">
        <v>67</v>
      </c>
      <c r="BP12" s="1">
        <v>3</v>
      </c>
      <c r="BQ12" s="1">
        <v>1</v>
      </c>
      <c r="BR12" s="1">
        <v>33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46</v>
      </c>
      <c r="BZ12" s="1">
        <v>1</v>
      </c>
      <c r="CA12" s="1">
        <v>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4.0305943299999996</v>
      </c>
      <c r="CL12" s="1">
        <v>0</v>
      </c>
    </row>
    <row r="13" spans="1:90" x14ac:dyDescent="0.25">
      <c r="A13" s="1" t="s">
        <v>120</v>
      </c>
      <c r="B13" s="1">
        <v>4.0999999999999996</v>
      </c>
      <c r="C13" s="1">
        <v>1</v>
      </c>
      <c r="D13" s="1">
        <v>90</v>
      </c>
      <c r="E13" s="1">
        <v>0.38</v>
      </c>
      <c r="F13" s="1">
        <v>0</v>
      </c>
      <c r="G13" s="1">
        <v>0.3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1">
        <v>1</v>
      </c>
      <c r="N13" s="1">
        <v>1</v>
      </c>
      <c r="O13" s="1">
        <v>0.3</v>
      </c>
      <c r="P13" s="1">
        <v>0.3</v>
      </c>
      <c r="Q13" s="1">
        <v>0</v>
      </c>
      <c r="R13" s="1">
        <v>0</v>
      </c>
      <c r="S13" s="1">
        <v>0</v>
      </c>
      <c r="T13" s="1">
        <v>0</v>
      </c>
      <c r="U13" s="1">
        <v>4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  <c r="AK13" s="1">
        <v>6</v>
      </c>
      <c r="AL13" s="1">
        <v>0.3</v>
      </c>
      <c r="AM13" s="1">
        <v>31.4</v>
      </c>
      <c r="AN13" s="1">
        <v>1.8</v>
      </c>
      <c r="AO13" s="1">
        <v>2.2999999999999998</v>
      </c>
      <c r="AP13" s="1">
        <v>8</v>
      </c>
      <c r="AQ13" s="1">
        <v>8</v>
      </c>
      <c r="AR13" s="1">
        <v>0</v>
      </c>
      <c r="AS13" s="1">
        <v>0</v>
      </c>
      <c r="AT13" s="1">
        <v>2</v>
      </c>
      <c r="AU13" s="1">
        <v>2</v>
      </c>
      <c r="AV13" s="1">
        <v>2</v>
      </c>
      <c r="AW13" s="1">
        <v>100</v>
      </c>
      <c r="AX13" s="1">
        <v>6</v>
      </c>
      <c r="AY13" s="1">
        <v>3</v>
      </c>
      <c r="AZ13" s="1">
        <v>5</v>
      </c>
      <c r="BA13" s="1">
        <v>0</v>
      </c>
      <c r="BB13" s="1">
        <v>8</v>
      </c>
      <c r="BC13" s="1">
        <v>22</v>
      </c>
      <c r="BD13" s="1">
        <v>15</v>
      </c>
      <c r="BE13" s="1">
        <v>5</v>
      </c>
      <c r="BF13" s="1">
        <v>1</v>
      </c>
      <c r="BG13" s="1">
        <v>4</v>
      </c>
      <c r="BH13" s="1">
        <v>5</v>
      </c>
      <c r="BI13" s="1">
        <v>2.73</v>
      </c>
      <c r="BJ13" s="1">
        <v>35</v>
      </c>
      <c r="BK13" s="1">
        <v>23</v>
      </c>
      <c r="BL13" s="1">
        <v>66</v>
      </c>
      <c r="BM13" s="1">
        <v>14</v>
      </c>
      <c r="BN13" s="1">
        <v>5</v>
      </c>
      <c r="BO13" s="1">
        <v>36</v>
      </c>
      <c r="BP13" s="1">
        <v>4</v>
      </c>
      <c r="BQ13" s="1">
        <v>0</v>
      </c>
      <c r="BR13" s="1">
        <v>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50</v>
      </c>
      <c r="BZ13" s="1">
        <v>2</v>
      </c>
      <c r="CA13" s="1">
        <v>4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3.1715595799999989</v>
      </c>
      <c r="CL13" s="1">
        <v>0</v>
      </c>
    </row>
    <row r="14" spans="1:90" x14ac:dyDescent="0.25">
      <c r="A14" s="1" t="s">
        <v>144</v>
      </c>
      <c r="B14" s="1">
        <v>4.2</v>
      </c>
      <c r="C14" s="1">
        <v>1</v>
      </c>
      <c r="D14" s="1">
        <v>81</v>
      </c>
      <c r="E14" s="1">
        <v>0.09</v>
      </c>
      <c r="F14" s="1">
        <v>0</v>
      </c>
      <c r="G14" s="1">
        <v>0.1</v>
      </c>
      <c r="H14" s="1">
        <v>0</v>
      </c>
      <c r="I14" s="1">
        <v>2</v>
      </c>
      <c r="J14" s="1">
        <v>0</v>
      </c>
      <c r="K14" s="1">
        <v>1</v>
      </c>
      <c r="L14" s="1">
        <v>1</v>
      </c>
      <c r="M14" s="1">
        <v>0</v>
      </c>
      <c r="N14" s="1">
        <v>0</v>
      </c>
      <c r="O14" s="1">
        <v>0.02</v>
      </c>
      <c r="P14" s="1">
        <v>0.02</v>
      </c>
      <c r="Q14" s="1">
        <v>0</v>
      </c>
      <c r="R14" s="1">
        <v>0</v>
      </c>
      <c r="S14" s="1">
        <v>0</v>
      </c>
      <c r="T14" s="1">
        <v>0</v>
      </c>
      <c r="U14" s="1">
        <v>7</v>
      </c>
      <c r="V14" s="1">
        <v>5</v>
      </c>
      <c r="W14" s="1">
        <v>71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1</v>
      </c>
      <c r="AD14" s="1">
        <v>0</v>
      </c>
      <c r="AE14" s="1">
        <v>0.06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12</v>
      </c>
      <c r="AL14" s="1">
        <v>16.8</v>
      </c>
      <c r="AM14" s="1">
        <v>13.2</v>
      </c>
      <c r="AN14" s="1">
        <v>0.3</v>
      </c>
      <c r="AO14" s="1">
        <v>3.4</v>
      </c>
      <c r="AP14" s="1">
        <v>14</v>
      </c>
      <c r="AQ14" s="1">
        <v>14</v>
      </c>
      <c r="AR14" s="1">
        <v>0</v>
      </c>
      <c r="AS14" s="1">
        <v>1</v>
      </c>
      <c r="AT14" s="1">
        <v>2</v>
      </c>
      <c r="AU14" s="1">
        <v>2</v>
      </c>
      <c r="AV14" s="1">
        <v>1</v>
      </c>
      <c r="AW14" s="1">
        <v>50</v>
      </c>
      <c r="AX14" s="1">
        <v>10</v>
      </c>
      <c r="AY14" s="1">
        <v>2</v>
      </c>
      <c r="AZ14" s="1">
        <v>0</v>
      </c>
      <c r="BA14" s="1">
        <v>0</v>
      </c>
      <c r="BB14" s="1">
        <v>2</v>
      </c>
      <c r="BC14" s="1">
        <v>8</v>
      </c>
      <c r="BD14" s="1">
        <v>7</v>
      </c>
      <c r="BE14" s="1">
        <v>3</v>
      </c>
      <c r="BF14" s="1">
        <v>0</v>
      </c>
      <c r="BG14" s="1">
        <v>3</v>
      </c>
      <c r="BH14" s="1">
        <v>2</v>
      </c>
      <c r="BI14" s="1">
        <v>1.17</v>
      </c>
      <c r="BJ14" s="1">
        <v>58</v>
      </c>
      <c r="BK14" s="1">
        <v>48</v>
      </c>
      <c r="BL14" s="1">
        <v>83</v>
      </c>
      <c r="BM14" s="1">
        <v>25</v>
      </c>
      <c r="BN14" s="1">
        <v>18</v>
      </c>
      <c r="BO14" s="1">
        <v>72</v>
      </c>
      <c r="BP14" s="1">
        <v>7</v>
      </c>
      <c r="BQ14" s="1">
        <v>5</v>
      </c>
      <c r="BR14" s="1">
        <v>71</v>
      </c>
      <c r="BS14" s="1">
        <v>0</v>
      </c>
      <c r="BT14" s="1">
        <v>0</v>
      </c>
      <c r="BU14" s="1">
        <v>1</v>
      </c>
      <c r="BV14" s="1">
        <v>0</v>
      </c>
      <c r="BW14" s="1">
        <v>1</v>
      </c>
      <c r="BX14" s="1">
        <v>0</v>
      </c>
      <c r="BY14" s="1">
        <v>83</v>
      </c>
      <c r="BZ14" s="1">
        <v>1</v>
      </c>
      <c r="CA14" s="1">
        <v>2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4.1138507199999985</v>
      </c>
      <c r="CL14" s="1">
        <v>0</v>
      </c>
    </row>
    <row r="15" spans="1:90" x14ac:dyDescent="0.25">
      <c r="A15" s="1" t="s">
        <v>136</v>
      </c>
      <c r="B15" s="1">
        <v>4.2</v>
      </c>
      <c r="C15" s="1">
        <v>1</v>
      </c>
      <c r="D15" s="1">
        <v>90</v>
      </c>
      <c r="E15" s="1">
        <v>0.04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12</v>
      </c>
      <c r="V15" s="1">
        <v>9</v>
      </c>
      <c r="W15" s="1">
        <v>75</v>
      </c>
      <c r="X15" s="1">
        <v>2</v>
      </c>
      <c r="Y15" s="1">
        <v>2</v>
      </c>
      <c r="Z15" s="1">
        <v>100</v>
      </c>
      <c r="AA15" s="1">
        <v>0</v>
      </c>
      <c r="AB15" s="1">
        <v>0</v>
      </c>
      <c r="AC15" s="1">
        <v>1</v>
      </c>
      <c r="AD15" s="1">
        <v>0</v>
      </c>
      <c r="AE15" s="1">
        <v>0.03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20.8</v>
      </c>
      <c r="AM15" s="1">
        <v>17</v>
      </c>
      <c r="AN15" s="1">
        <v>0.1</v>
      </c>
      <c r="AO15" s="1">
        <v>1.6</v>
      </c>
      <c r="AP15" s="1">
        <v>15</v>
      </c>
      <c r="AQ15" s="1">
        <v>15</v>
      </c>
      <c r="AR15" s="1">
        <v>0</v>
      </c>
      <c r="AS15" s="1">
        <v>1</v>
      </c>
      <c r="AT15" s="1">
        <v>2</v>
      </c>
      <c r="AU15" s="1">
        <v>3</v>
      </c>
      <c r="AV15" s="1">
        <v>2</v>
      </c>
      <c r="AW15" s="1">
        <v>67</v>
      </c>
      <c r="AX15" s="1">
        <v>3</v>
      </c>
      <c r="AY15" s="1">
        <v>2</v>
      </c>
      <c r="AZ15" s="1">
        <v>0</v>
      </c>
      <c r="BA15" s="1">
        <v>0</v>
      </c>
      <c r="BB15" s="1">
        <v>2</v>
      </c>
      <c r="BC15" s="1">
        <v>22</v>
      </c>
      <c r="BD15" s="1">
        <v>15</v>
      </c>
      <c r="BE15" s="1">
        <v>5</v>
      </c>
      <c r="BF15" s="1">
        <v>1</v>
      </c>
      <c r="BG15" s="1">
        <v>4</v>
      </c>
      <c r="BH15" s="1">
        <v>5</v>
      </c>
      <c r="BI15" s="1">
        <v>2.73</v>
      </c>
      <c r="BJ15" s="1">
        <v>36</v>
      </c>
      <c r="BK15" s="1">
        <v>32</v>
      </c>
      <c r="BL15" s="1">
        <v>89</v>
      </c>
      <c r="BM15" s="1">
        <v>22</v>
      </c>
      <c r="BN15" s="1">
        <v>19</v>
      </c>
      <c r="BO15" s="1">
        <v>86</v>
      </c>
      <c r="BP15" s="1">
        <v>12</v>
      </c>
      <c r="BQ15" s="1">
        <v>9</v>
      </c>
      <c r="BR15" s="1">
        <v>75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50</v>
      </c>
      <c r="BZ15" s="1">
        <v>0</v>
      </c>
      <c r="CA15" s="1">
        <v>4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3.1047711399999987</v>
      </c>
      <c r="CL15" s="1">
        <v>-1</v>
      </c>
    </row>
    <row r="16" spans="1:90" x14ac:dyDescent="0.25">
      <c r="A16" s="1" t="s">
        <v>140</v>
      </c>
      <c r="B16" s="1">
        <v>4.9000000000000004</v>
      </c>
      <c r="C16" s="1">
        <v>2</v>
      </c>
      <c r="D16" s="1">
        <v>90</v>
      </c>
      <c r="E16" s="1">
        <v>0.02</v>
      </c>
      <c r="F16" s="1">
        <v>0</v>
      </c>
      <c r="G16" s="1">
        <v>0</v>
      </c>
      <c r="H16" s="1">
        <v>0</v>
      </c>
      <c r="I16" s="1">
        <v>0.5</v>
      </c>
      <c r="J16" s="1">
        <v>0</v>
      </c>
      <c r="K16" s="1">
        <v>0</v>
      </c>
      <c r="L16" s="1">
        <v>0.5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12</v>
      </c>
      <c r="V16" s="1">
        <v>7.5</v>
      </c>
      <c r="W16" s="1">
        <v>63</v>
      </c>
      <c r="X16" s="1">
        <v>1</v>
      </c>
      <c r="Y16" s="1">
        <v>0.5</v>
      </c>
      <c r="Z16" s="1">
        <v>50</v>
      </c>
      <c r="AA16" s="1">
        <v>0</v>
      </c>
      <c r="AB16" s="1">
        <v>0</v>
      </c>
      <c r="AC16" s="1">
        <v>1</v>
      </c>
      <c r="AD16" s="1">
        <v>0</v>
      </c>
      <c r="AE16" s="1">
        <v>0.04</v>
      </c>
      <c r="AF16" s="1">
        <v>0</v>
      </c>
      <c r="AG16" s="1">
        <v>0</v>
      </c>
      <c r="AH16" s="1">
        <v>0.5</v>
      </c>
      <c r="AI16" s="1">
        <v>0</v>
      </c>
      <c r="AJ16" s="1">
        <v>0</v>
      </c>
      <c r="AK16" s="1">
        <v>0.5</v>
      </c>
      <c r="AL16" s="1">
        <v>13.55</v>
      </c>
      <c r="AM16" s="1">
        <v>16</v>
      </c>
      <c r="AN16" s="1">
        <v>0.1</v>
      </c>
      <c r="AO16" s="1">
        <v>2.8</v>
      </c>
      <c r="AP16" s="1">
        <v>7.5</v>
      </c>
      <c r="AQ16" s="1">
        <v>7.5</v>
      </c>
      <c r="AR16" s="1">
        <v>0</v>
      </c>
      <c r="AS16" s="1">
        <v>1</v>
      </c>
      <c r="AT16" s="1">
        <v>1.5</v>
      </c>
      <c r="AU16" s="1">
        <v>3.5</v>
      </c>
      <c r="AV16" s="1">
        <v>1.5</v>
      </c>
      <c r="AW16" s="1">
        <v>43</v>
      </c>
      <c r="AX16" s="1">
        <v>3.5</v>
      </c>
      <c r="AY16" s="1">
        <v>1.5</v>
      </c>
      <c r="AZ16" s="1">
        <v>0</v>
      </c>
      <c r="BA16" s="1">
        <v>3.5</v>
      </c>
      <c r="BB16" s="1">
        <v>5</v>
      </c>
      <c r="BC16" s="1">
        <v>11.5</v>
      </c>
      <c r="BD16" s="1">
        <v>6</v>
      </c>
      <c r="BE16" s="1">
        <v>3.5</v>
      </c>
      <c r="BF16" s="1">
        <v>2.5</v>
      </c>
      <c r="BG16" s="1">
        <v>2</v>
      </c>
      <c r="BH16" s="1">
        <v>1</v>
      </c>
      <c r="BI16" s="1">
        <v>1.04</v>
      </c>
      <c r="BJ16" s="1">
        <v>27</v>
      </c>
      <c r="BK16" s="1">
        <v>17.5</v>
      </c>
      <c r="BL16" s="1">
        <v>65</v>
      </c>
      <c r="BM16" s="1">
        <v>18.5</v>
      </c>
      <c r="BN16" s="1">
        <v>12</v>
      </c>
      <c r="BO16" s="1">
        <v>65</v>
      </c>
      <c r="BP16" s="1">
        <v>12</v>
      </c>
      <c r="BQ16" s="1">
        <v>7.5</v>
      </c>
      <c r="BR16" s="1">
        <v>63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55.5</v>
      </c>
      <c r="BZ16" s="1">
        <v>0</v>
      </c>
      <c r="CA16" s="1">
        <v>8</v>
      </c>
      <c r="CB16" s="1">
        <v>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3.4301538199999992</v>
      </c>
      <c r="CL16" s="1">
        <v>10</v>
      </c>
    </row>
    <row r="17" spans="1:90" x14ac:dyDescent="0.25">
      <c r="A17" s="1" t="s">
        <v>92</v>
      </c>
      <c r="B17" s="1">
        <v>5.4</v>
      </c>
      <c r="C17" s="1">
        <v>2</v>
      </c>
      <c r="D17" s="1">
        <v>90</v>
      </c>
      <c r="E17" s="1">
        <v>0.02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5</v>
      </c>
      <c r="W17" s="1">
        <v>71</v>
      </c>
      <c r="X17" s="1">
        <v>1.5</v>
      </c>
      <c r="Y17" s="1">
        <v>0.5</v>
      </c>
      <c r="Z17" s="1">
        <v>33</v>
      </c>
      <c r="AA17" s="1">
        <v>0</v>
      </c>
      <c r="AB17" s="1">
        <v>0</v>
      </c>
      <c r="AC17" s="1">
        <v>1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14.8</v>
      </c>
      <c r="AM17" s="1">
        <v>14.8</v>
      </c>
      <c r="AN17" s="1">
        <v>0.1</v>
      </c>
      <c r="AO17" s="1">
        <v>2.4</v>
      </c>
      <c r="AP17" s="1">
        <v>11</v>
      </c>
      <c r="AQ17" s="1">
        <v>23</v>
      </c>
      <c r="AR17" s="1">
        <v>0.5</v>
      </c>
      <c r="AS17" s="1">
        <v>6.5</v>
      </c>
      <c r="AT17" s="1">
        <v>0</v>
      </c>
      <c r="AU17" s="1">
        <v>1</v>
      </c>
      <c r="AV17" s="1">
        <v>0</v>
      </c>
      <c r="AW17" s="1">
        <v>0</v>
      </c>
      <c r="AX17" s="1">
        <v>6.5</v>
      </c>
      <c r="AY17" s="1">
        <v>2.5</v>
      </c>
      <c r="AZ17" s="1">
        <v>0</v>
      </c>
      <c r="BA17" s="1">
        <v>2.5</v>
      </c>
      <c r="BB17" s="1">
        <v>5</v>
      </c>
      <c r="BC17" s="1">
        <v>21.5</v>
      </c>
      <c r="BD17" s="1">
        <v>12.5</v>
      </c>
      <c r="BE17" s="1">
        <v>5</v>
      </c>
      <c r="BF17" s="1">
        <v>1.5</v>
      </c>
      <c r="BG17" s="1">
        <v>3</v>
      </c>
      <c r="BH17" s="1">
        <v>2</v>
      </c>
      <c r="BI17" s="1">
        <v>1.72</v>
      </c>
      <c r="BJ17" s="1">
        <v>23</v>
      </c>
      <c r="BK17" s="1">
        <v>16.5</v>
      </c>
      <c r="BL17" s="1">
        <v>72</v>
      </c>
      <c r="BM17" s="1">
        <v>15</v>
      </c>
      <c r="BN17" s="1">
        <v>10.5</v>
      </c>
      <c r="BO17" s="1">
        <v>70</v>
      </c>
      <c r="BP17" s="1">
        <v>7</v>
      </c>
      <c r="BQ17" s="1">
        <v>5</v>
      </c>
      <c r="BR17" s="1">
        <v>71</v>
      </c>
      <c r="BS17" s="1">
        <v>0.5</v>
      </c>
      <c r="BT17" s="1">
        <v>0.5</v>
      </c>
      <c r="BU17" s="1">
        <v>2</v>
      </c>
      <c r="BV17" s="1">
        <v>0</v>
      </c>
      <c r="BW17" s="1">
        <v>0</v>
      </c>
      <c r="BX17" s="1">
        <v>0.5</v>
      </c>
      <c r="BY17" s="1">
        <v>47</v>
      </c>
      <c r="BZ17" s="1">
        <v>0.5</v>
      </c>
      <c r="CA17" s="1">
        <v>5.5</v>
      </c>
      <c r="CB17" s="1">
        <v>2</v>
      </c>
      <c r="CC17" s="1">
        <v>0.5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3.7260939199999989</v>
      </c>
      <c r="CL17" s="1">
        <v>9</v>
      </c>
    </row>
    <row r="18" spans="1:90" x14ac:dyDescent="0.25">
      <c r="A18" s="1" t="s">
        <v>65</v>
      </c>
      <c r="B18" s="1">
        <v>5.0999999999999996</v>
      </c>
      <c r="C18" s="1">
        <v>2</v>
      </c>
      <c r="D18" s="1">
        <v>90</v>
      </c>
      <c r="E18" s="1">
        <v>0.02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14.5</v>
      </c>
      <c r="V18" s="1">
        <v>11.5</v>
      </c>
      <c r="W18" s="1">
        <v>79</v>
      </c>
      <c r="X18" s="1">
        <v>2</v>
      </c>
      <c r="Y18" s="1">
        <v>1</v>
      </c>
      <c r="Z18" s="1">
        <v>50</v>
      </c>
      <c r="AA18" s="1">
        <v>0</v>
      </c>
      <c r="AB18" s="1">
        <v>0</v>
      </c>
      <c r="AC18" s="1">
        <v>1</v>
      </c>
      <c r="AD18" s="1">
        <v>0</v>
      </c>
      <c r="AE18" s="1">
        <v>0.04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17.3</v>
      </c>
      <c r="AM18" s="1">
        <v>13</v>
      </c>
      <c r="AN18" s="1">
        <v>0.1</v>
      </c>
      <c r="AO18" s="1">
        <v>3.5</v>
      </c>
      <c r="AP18" s="1">
        <v>10.5</v>
      </c>
      <c r="AQ18" s="1">
        <v>10.5</v>
      </c>
      <c r="AR18" s="1">
        <v>0</v>
      </c>
      <c r="AS18" s="1">
        <v>2</v>
      </c>
      <c r="AT18" s="1">
        <v>1</v>
      </c>
      <c r="AU18" s="1">
        <v>2.5</v>
      </c>
      <c r="AV18" s="1">
        <v>1.5</v>
      </c>
      <c r="AW18" s="1">
        <v>60</v>
      </c>
      <c r="AX18" s="1">
        <v>5</v>
      </c>
      <c r="AY18" s="1">
        <v>0</v>
      </c>
      <c r="AZ18" s="1">
        <v>0</v>
      </c>
      <c r="BA18" s="1">
        <v>1</v>
      </c>
      <c r="BB18" s="1">
        <v>1</v>
      </c>
      <c r="BC18" s="1">
        <v>9</v>
      </c>
      <c r="BD18" s="1">
        <v>3</v>
      </c>
      <c r="BE18" s="1">
        <v>3</v>
      </c>
      <c r="BF18" s="1">
        <v>1.5</v>
      </c>
      <c r="BG18" s="1">
        <v>0.5</v>
      </c>
      <c r="BH18" s="1">
        <v>1.5</v>
      </c>
      <c r="BI18" s="1">
        <v>0.94</v>
      </c>
      <c r="BJ18" s="1">
        <v>43</v>
      </c>
      <c r="BK18" s="1">
        <v>34.5</v>
      </c>
      <c r="BL18" s="1">
        <v>80</v>
      </c>
      <c r="BM18" s="1">
        <v>28</v>
      </c>
      <c r="BN18" s="1">
        <v>21</v>
      </c>
      <c r="BO18" s="1">
        <v>75</v>
      </c>
      <c r="BP18" s="1">
        <v>14.5</v>
      </c>
      <c r="BQ18" s="1">
        <v>11.5</v>
      </c>
      <c r="BR18" s="1">
        <v>79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0.5</v>
      </c>
      <c r="BY18" s="1">
        <v>64.5</v>
      </c>
      <c r="BZ18" s="1">
        <v>1</v>
      </c>
      <c r="CA18" s="1">
        <v>5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3.6132343199999997</v>
      </c>
      <c r="CL18" s="1">
        <v>8</v>
      </c>
    </row>
    <row r="19" spans="1:90" x14ac:dyDescent="0.25">
      <c r="A19" s="1" t="s">
        <v>104</v>
      </c>
      <c r="B19" s="1">
        <v>5.4</v>
      </c>
      <c r="C19" s="1">
        <v>2</v>
      </c>
      <c r="D19" s="1">
        <v>90</v>
      </c>
      <c r="E19" s="1">
        <v>0.08</v>
      </c>
      <c r="F19" s="1">
        <v>0</v>
      </c>
      <c r="G19" s="1">
        <v>0.2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1">
        <v>0.5</v>
      </c>
      <c r="N19" s="1">
        <v>0.5</v>
      </c>
      <c r="O19" s="1">
        <v>0.16</v>
      </c>
      <c r="P19" s="1">
        <v>0.16</v>
      </c>
      <c r="Q19" s="1">
        <v>0</v>
      </c>
      <c r="R19" s="1">
        <v>0</v>
      </c>
      <c r="S19" s="1">
        <v>0</v>
      </c>
      <c r="T19" s="1">
        <v>0</v>
      </c>
      <c r="U19" s="1">
        <v>6.5</v>
      </c>
      <c r="V19" s="1">
        <v>3.5</v>
      </c>
      <c r="W19" s="1">
        <v>54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0.02</v>
      </c>
      <c r="AF19" s="1">
        <v>0</v>
      </c>
      <c r="AG19" s="1">
        <v>0</v>
      </c>
      <c r="AH19" s="1">
        <v>0.5</v>
      </c>
      <c r="AI19" s="1">
        <v>0</v>
      </c>
      <c r="AJ19" s="1">
        <v>0</v>
      </c>
      <c r="AK19" s="1">
        <v>5.5</v>
      </c>
      <c r="AL19" s="1">
        <v>1.05</v>
      </c>
      <c r="AM19" s="1">
        <v>11.3</v>
      </c>
      <c r="AN19" s="1">
        <v>1</v>
      </c>
      <c r="AO19" s="1">
        <v>3.9</v>
      </c>
      <c r="AP19" s="1">
        <v>8.5</v>
      </c>
      <c r="AQ19" s="1">
        <v>8.5</v>
      </c>
      <c r="AR19" s="1">
        <v>0</v>
      </c>
      <c r="AS19" s="1">
        <v>1.5</v>
      </c>
      <c r="AT19" s="1">
        <v>1</v>
      </c>
      <c r="AU19" s="1">
        <v>2</v>
      </c>
      <c r="AV19" s="1">
        <v>1</v>
      </c>
      <c r="AW19" s="1">
        <v>50</v>
      </c>
      <c r="AX19" s="1">
        <v>4.5</v>
      </c>
      <c r="AY19" s="1">
        <v>3</v>
      </c>
      <c r="AZ19" s="1">
        <v>0</v>
      </c>
      <c r="BA19" s="1">
        <v>1</v>
      </c>
      <c r="BB19" s="1">
        <v>4</v>
      </c>
      <c r="BC19" s="1">
        <v>9</v>
      </c>
      <c r="BD19" s="1">
        <v>3</v>
      </c>
      <c r="BE19" s="1">
        <v>3</v>
      </c>
      <c r="BF19" s="1">
        <v>1.5</v>
      </c>
      <c r="BG19" s="1">
        <v>0.5</v>
      </c>
      <c r="BH19" s="1">
        <v>1.5</v>
      </c>
      <c r="BI19" s="1">
        <v>0.94</v>
      </c>
      <c r="BJ19" s="1">
        <v>58.5</v>
      </c>
      <c r="BK19" s="1">
        <v>46.5</v>
      </c>
      <c r="BL19" s="1">
        <v>79</v>
      </c>
      <c r="BM19" s="1">
        <v>20</v>
      </c>
      <c r="BN19" s="1">
        <v>15</v>
      </c>
      <c r="BO19" s="1">
        <v>75</v>
      </c>
      <c r="BP19" s="1">
        <v>6.5</v>
      </c>
      <c r="BQ19" s="1">
        <v>3.5</v>
      </c>
      <c r="BR19" s="1">
        <v>54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0.5</v>
      </c>
      <c r="BY19" s="1">
        <v>70</v>
      </c>
      <c r="BZ19" s="1">
        <v>1</v>
      </c>
      <c r="CA19" s="1">
        <v>5.5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4.6142634200000003</v>
      </c>
      <c r="CL19" s="1">
        <v>7</v>
      </c>
    </row>
    <row r="20" spans="1:90" x14ac:dyDescent="0.25">
      <c r="A20" s="1" t="s">
        <v>117</v>
      </c>
      <c r="B20" s="1">
        <v>4.5999999999999996</v>
      </c>
      <c r="C20" s="1">
        <v>2</v>
      </c>
      <c r="D20" s="1">
        <v>90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3</v>
      </c>
      <c r="V20" s="1">
        <v>1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0.5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1</v>
      </c>
      <c r="AL20" s="1">
        <v>5.15</v>
      </c>
      <c r="AM20" s="1">
        <v>12.5</v>
      </c>
      <c r="AN20" s="1">
        <v>0.1</v>
      </c>
      <c r="AO20" s="1">
        <v>3.9</v>
      </c>
      <c r="AP20" s="1">
        <v>14</v>
      </c>
      <c r="AQ20" s="1">
        <v>26</v>
      </c>
      <c r="AR20" s="1">
        <v>1.5</v>
      </c>
      <c r="AS20" s="1">
        <v>7.5</v>
      </c>
      <c r="AT20" s="1">
        <v>0</v>
      </c>
      <c r="AU20" s="1">
        <v>1</v>
      </c>
      <c r="AV20" s="1">
        <v>1</v>
      </c>
      <c r="AW20" s="1">
        <v>100</v>
      </c>
      <c r="AX20" s="1">
        <v>5</v>
      </c>
      <c r="AY20" s="1">
        <v>4.5</v>
      </c>
      <c r="AZ20" s="1">
        <v>0</v>
      </c>
      <c r="BA20" s="1">
        <v>2</v>
      </c>
      <c r="BB20" s="1">
        <v>6.5</v>
      </c>
      <c r="BC20" s="1">
        <v>14.5</v>
      </c>
      <c r="BD20" s="1">
        <v>9</v>
      </c>
      <c r="BE20" s="1">
        <v>3</v>
      </c>
      <c r="BF20" s="1">
        <v>0.5</v>
      </c>
      <c r="BG20" s="1">
        <v>2.5</v>
      </c>
      <c r="BH20" s="1">
        <v>0.5</v>
      </c>
      <c r="BI20" s="1">
        <v>0.78</v>
      </c>
      <c r="BJ20" s="1">
        <v>30.5</v>
      </c>
      <c r="BK20" s="1">
        <v>24</v>
      </c>
      <c r="BL20" s="1">
        <v>79</v>
      </c>
      <c r="BM20" s="1">
        <v>8</v>
      </c>
      <c r="BN20" s="1">
        <v>2.5</v>
      </c>
      <c r="BO20" s="1">
        <v>31</v>
      </c>
      <c r="BP20" s="1">
        <v>3</v>
      </c>
      <c r="BQ20" s="1">
        <v>1</v>
      </c>
      <c r="BR20" s="1">
        <v>33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</v>
      </c>
      <c r="BY20" s="1">
        <v>40</v>
      </c>
      <c r="BZ20" s="1">
        <v>0.5</v>
      </c>
      <c r="CA20" s="1">
        <v>2</v>
      </c>
      <c r="CB20" s="1">
        <v>0.5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3.53602682</v>
      </c>
      <c r="CL20" s="1">
        <v>7</v>
      </c>
    </row>
    <row r="21" spans="1:90" x14ac:dyDescent="0.25">
      <c r="A21" s="1" t="s">
        <v>133</v>
      </c>
      <c r="B21" s="1">
        <v>4.5999999999999996</v>
      </c>
      <c r="C21" s="1">
        <v>2</v>
      </c>
      <c r="D21" s="1">
        <v>90</v>
      </c>
      <c r="E21" s="1">
        <v>0.09</v>
      </c>
      <c r="F21" s="1">
        <v>0</v>
      </c>
      <c r="G21" s="1">
        <v>0.1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</v>
      </c>
      <c r="N21" s="1">
        <v>0.5</v>
      </c>
      <c r="O21" s="1">
        <v>0.1</v>
      </c>
      <c r="P21" s="1">
        <v>0.1</v>
      </c>
      <c r="Q21" s="1">
        <v>0</v>
      </c>
      <c r="R21" s="1">
        <v>0</v>
      </c>
      <c r="S21" s="1">
        <v>0</v>
      </c>
      <c r="T21" s="1">
        <v>0</v>
      </c>
      <c r="U21" s="1">
        <v>6</v>
      </c>
      <c r="V21" s="1">
        <v>1.5</v>
      </c>
      <c r="W21" s="1">
        <v>25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16.5</v>
      </c>
      <c r="AL21" s="1">
        <v>0.05</v>
      </c>
      <c r="AM21" s="1">
        <v>18</v>
      </c>
      <c r="AN21" s="1">
        <v>0.7</v>
      </c>
      <c r="AO21" s="1">
        <v>3</v>
      </c>
      <c r="AP21" s="1">
        <v>11.5</v>
      </c>
      <c r="AQ21" s="1">
        <v>23.5</v>
      </c>
      <c r="AR21" s="1">
        <v>0.5</v>
      </c>
      <c r="AS21" s="1">
        <v>6.5</v>
      </c>
      <c r="AT21" s="1">
        <v>0</v>
      </c>
      <c r="AU21" s="1">
        <v>0</v>
      </c>
      <c r="AV21" s="1">
        <v>0</v>
      </c>
      <c r="AX21" s="1">
        <v>1</v>
      </c>
      <c r="AY21" s="1">
        <v>6.5</v>
      </c>
      <c r="AZ21" s="1">
        <v>0.5</v>
      </c>
      <c r="BA21" s="1">
        <v>1.5</v>
      </c>
      <c r="BB21" s="1">
        <v>8.5</v>
      </c>
      <c r="BC21" s="1">
        <v>21.5</v>
      </c>
      <c r="BD21" s="1">
        <v>12.5</v>
      </c>
      <c r="BE21" s="1">
        <v>5</v>
      </c>
      <c r="BF21" s="1">
        <v>1.5</v>
      </c>
      <c r="BG21" s="1">
        <v>3</v>
      </c>
      <c r="BH21" s="1">
        <v>2</v>
      </c>
      <c r="BI21" s="1">
        <v>1.72</v>
      </c>
      <c r="BJ21" s="1">
        <v>31</v>
      </c>
      <c r="BK21" s="1">
        <v>23.5</v>
      </c>
      <c r="BL21" s="1">
        <v>76</v>
      </c>
      <c r="BM21" s="1">
        <v>8</v>
      </c>
      <c r="BN21" s="1">
        <v>3</v>
      </c>
      <c r="BO21" s="1">
        <v>38</v>
      </c>
      <c r="BP21" s="1">
        <v>6</v>
      </c>
      <c r="BQ21" s="1">
        <v>1.5</v>
      </c>
      <c r="BR21" s="1">
        <v>25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41.5</v>
      </c>
      <c r="BZ21" s="1">
        <v>0.5</v>
      </c>
      <c r="CA21" s="1">
        <v>5.5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3.6633453400000007</v>
      </c>
      <c r="CL21" s="1">
        <v>7</v>
      </c>
    </row>
    <row r="22" spans="1:90" x14ac:dyDescent="0.25">
      <c r="A22" s="1" t="s">
        <v>78</v>
      </c>
      <c r="B22" s="1">
        <v>4.2</v>
      </c>
      <c r="C22" s="1">
        <v>2</v>
      </c>
      <c r="D22" s="1">
        <v>86.5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3.5</v>
      </c>
      <c r="W22" s="1">
        <v>78</v>
      </c>
      <c r="X22" s="1">
        <v>1</v>
      </c>
      <c r="Y22" s="1">
        <v>0.5</v>
      </c>
      <c r="Z22" s="1">
        <v>50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0.5</v>
      </c>
      <c r="AI22" s="1">
        <v>0</v>
      </c>
      <c r="AJ22" s="1">
        <v>1</v>
      </c>
      <c r="AK22" s="1">
        <v>2</v>
      </c>
      <c r="AL22" s="1">
        <v>3.25</v>
      </c>
      <c r="AM22" s="1">
        <v>16.600000000000001</v>
      </c>
      <c r="AN22" s="1">
        <v>0</v>
      </c>
      <c r="AO22" s="1">
        <v>1.7</v>
      </c>
      <c r="AP22" s="1">
        <v>6.5</v>
      </c>
      <c r="AQ22" s="1">
        <v>18.5</v>
      </c>
      <c r="AR22" s="1">
        <v>0</v>
      </c>
      <c r="AS22" s="1">
        <v>5.5</v>
      </c>
      <c r="AT22" s="1">
        <v>0</v>
      </c>
      <c r="AU22" s="1">
        <v>1</v>
      </c>
      <c r="AV22" s="1">
        <v>1</v>
      </c>
      <c r="AW22" s="1">
        <v>100</v>
      </c>
      <c r="AX22" s="1">
        <v>3.5</v>
      </c>
      <c r="AY22" s="1">
        <v>4.5</v>
      </c>
      <c r="AZ22" s="1">
        <v>1.5</v>
      </c>
      <c r="BA22" s="1">
        <v>1.5</v>
      </c>
      <c r="BB22" s="1">
        <v>7.5</v>
      </c>
      <c r="BC22" s="1">
        <v>21.5</v>
      </c>
      <c r="BD22" s="1">
        <v>12.5</v>
      </c>
      <c r="BE22" s="1">
        <v>5</v>
      </c>
      <c r="BF22" s="1">
        <v>1.5</v>
      </c>
      <c r="BG22" s="1">
        <v>3</v>
      </c>
      <c r="BH22" s="1">
        <v>2</v>
      </c>
      <c r="BI22" s="1">
        <v>1.72</v>
      </c>
      <c r="BJ22" s="1">
        <v>23</v>
      </c>
      <c r="BK22" s="1">
        <v>18</v>
      </c>
      <c r="BL22" s="1">
        <v>78</v>
      </c>
      <c r="BM22" s="1">
        <v>14</v>
      </c>
      <c r="BN22" s="1">
        <v>10</v>
      </c>
      <c r="BO22" s="1">
        <v>71</v>
      </c>
      <c r="BP22" s="1">
        <v>4.5</v>
      </c>
      <c r="BQ22" s="1">
        <v>3.5</v>
      </c>
      <c r="BR22" s="1">
        <v>78</v>
      </c>
      <c r="BS22" s="1">
        <v>0</v>
      </c>
      <c r="BT22" s="1">
        <v>0</v>
      </c>
      <c r="BU22" s="1">
        <v>2</v>
      </c>
      <c r="BV22" s="1">
        <v>0</v>
      </c>
      <c r="BW22" s="1">
        <v>1</v>
      </c>
      <c r="BX22" s="1">
        <v>0</v>
      </c>
      <c r="BY22" s="1">
        <v>48.5</v>
      </c>
      <c r="BZ22" s="1">
        <v>1</v>
      </c>
      <c r="CA22" s="1">
        <v>3.5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3.2344541999999992</v>
      </c>
      <c r="CL22" s="1">
        <v>6</v>
      </c>
    </row>
    <row r="23" spans="1:90" x14ac:dyDescent="0.25">
      <c r="A23" s="1" t="s">
        <v>81</v>
      </c>
      <c r="B23" s="1">
        <v>4.5999999999999996</v>
      </c>
      <c r="C23" s="1">
        <v>2</v>
      </c>
      <c r="D23" s="1">
        <v>90</v>
      </c>
      <c r="E23" s="1">
        <v>0.01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0.5</v>
      </c>
      <c r="L23" s="1">
        <v>0</v>
      </c>
      <c r="M23" s="1">
        <v>0</v>
      </c>
      <c r="N23" s="1">
        <v>0.5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2</v>
      </c>
      <c r="W23" s="1">
        <v>50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0.5</v>
      </c>
      <c r="AI23" s="1">
        <v>0</v>
      </c>
      <c r="AJ23" s="1">
        <v>1</v>
      </c>
      <c r="AK23" s="1">
        <v>3</v>
      </c>
      <c r="AL23" s="1">
        <v>0.2</v>
      </c>
      <c r="AM23" s="1">
        <v>27.1</v>
      </c>
      <c r="AN23" s="1">
        <v>0.1</v>
      </c>
      <c r="AO23" s="1">
        <v>1.8</v>
      </c>
      <c r="AP23" s="1">
        <v>12.5</v>
      </c>
      <c r="AQ23" s="1">
        <v>24.5</v>
      </c>
      <c r="AR23" s="1">
        <v>1</v>
      </c>
      <c r="AS23" s="1">
        <v>6.5</v>
      </c>
      <c r="AT23" s="1">
        <v>0</v>
      </c>
      <c r="AU23" s="1">
        <v>3</v>
      </c>
      <c r="AV23" s="1">
        <v>1.5</v>
      </c>
      <c r="AW23" s="1">
        <v>50</v>
      </c>
      <c r="AX23" s="1">
        <v>2</v>
      </c>
      <c r="AY23" s="1">
        <v>5.5</v>
      </c>
      <c r="AZ23" s="1">
        <v>2.5</v>
      </c>
      <c r="BA23" s="1">
        <v>0</v>
      </c>
      <c r="BB23" s="1">
        <v>8</v>
      </c>
      <c r="BC23" s="1">
        <v>21.5</v>
      </c>
      <c r="BD23" s="1">
        <v>12.5</v>
      </c>
      <c r="BE23" s="1">
        <v>5</v>
      </c>
      <c r="BF23" s="1">
        <v>1.5</v>
      </c>
      <c r="BG23" s="1">
        <v>3</v>
      </c>
      <c r="BH23" s="1">
        <v>2</v>
      </c>
      <c r="BI23" s="1">
        <v>1.72</v>
      </c>
      <c r="BJ23" s="1">
        <v>31.5</v>
      </c>
      <c r="BK23" s="1">
        <v>25</v>
      </c>
      <c r="BL23" s="1">
        <v>79</v>
      </c>
      <c r="BM23" s="1">
        <v>11</v>
      </c>
      <c r="BN23" s="1">
        <v>7</v>
      </c>
      <c r="BO23" s="1">
        <v>64</v>
      </c>
      <c r="BP23" s="1">
        <v>4</v>
      </c>
      <c r="BQ23" s="1">
        <v>2</v>
      </c>
      <c r="BR23" s="1">
        <v>50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45</v>
      </c>
      <c r="BZ23" s="1">
        <v>1</v>
      </c>
      <c r="CA23" s="1">
        <v>4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2.6449243599999988</v>
      </c>
      <c r="CL23" s="1">
        <v>6</v>
      </c>
    </row>
    <row r="24" spans="1:90" x14ac:dyDescent="0.25">
      <c r="A24" s="1" t="s">
        <v>84</v>
      </c>
      <c r="B24" s="1">
        <v>5</v>
      </c>
      <c r="C24" s="1">
        <v>2</v>
      </c>
      <c r="D24" s="1">
        <v>90</v>
      </c>
      <c r="E24" s="1">
        <v>0.13</v>
      </c>
      <c r="F24" s="1">
        <v>0</v>
      </c>
      <c r="G24" s="1">
        <v>0.3</v>
      </c>
      <c r="H24" s="1">
        <v>0</v>
      </c>
      <c r="I24" s="1">
        <v>0.5</v>
      </c>
      <c r="J24" s="1">
        <v>0</v>
      </c>
      <c r="K24" s="1">
        <v>0.5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12.5</v>
      </c>
      <c r="V24" s="1">
        <v>9.5</v>
      </c>
      <c r="W24" s="1">
        <v>76</v>
      </c>
      <c r="X24" s="1">
        <v>4</v>
      </c>
      <c r="Y24" s="1">
        <v>1.5</v>
      </c>
      <c r="Z24" s="1">
        <v>38</v>
      </c>
      <c r="AA24" s="1">
        <v>2.5</v>
      </c>
      <c r="AB24" s="1">
        <v>1</v>
      </c>
      <c r="AC24" s="1">
        <v>2</v>
      </c>
      <c r="AD24" s="1">
        <v>0.5</v>
      </c>
      <c r="AE24" s="1">
        <v>0.26</v>
      </c>
      <c r="AF24" s="1">
        <v>0</v>
      </c>
      <c r="AG24" s="1">
        <v>0</v>
      </c>
      <c r="AH24" s="1">
        <v>0.5</v>
      </c>
      <c r="AI24" s="1">
        <v>0</v>
      </c>
      <c r="AJ24" s="1">
        <v>0</v>
      </c>
      <c r="AK24" s="1">
        <v>3</v>
      </c>
      <c r="AL24" s="1">
        <v>31.7</v>
      </c>
      <c r="AM24" s="1">
        <v>7.8</v>
      </c>
      <c r="AN24" s="1">
        <v>0.8</v>
      </c>
      <c r="AO24" s="1">
        <v>3.7</v>
      </c>
      <c r="AP24" s="1">
        <v>11</v>
      </c>
      <c r="AQ24" s="1">
        <v>11</v>
      </c>
      <c r="AR24" s="1">
        <v>1</v>
      </c>
      <c r="AS24" s="1">
        <v>2.5</v>
      </c>
      <c r="AT24" s="1">
        <v>1</v>
      </c>
      <c r="AU24" s="1">
        <v>1</v>
      </c>
      <c r="AV24" s="1">
        <v>0.5</v>
      </c>
      <c r="AW24" s="1">
        <v>50</v>
      </c>
      <c r="AX24" s="1">
        <v>7.5</v>
      </c>
      <c r="AY24" s="1">
        <v>0</v>
      </c>
      <c r="AZ24" s="1">
        <v>0.5</v>
      </c>
      <c r="BA24" s="1">
        <v>0.5</v>
      </c>
      <c r="BB24" s="1">
        <v>1</v>
      </c>
      <c r="BC24" s="1">
        <v>9</v>
      </c>
      <c r="BD24" s="1">
        <v>3</v>
      </c>
      <c r="BE24" s="1">
        <v>3</v>
      </c>
      <c r="BF24" s="1">
        <v>1.5</v>
      </c>
      <c r="BG24" s="1">
        <v>0.5</v>
      </c>
      <c r="BH24" s="1">
        <v>1.5</v>
      </c>
      <c r="BI24" s="1">
        <v>0.94</v>
      </c>
      <c r="BJ24" s="1">
        <v>39</v>
      </c>
      <c r="BK24" s="1">
        <v>32</v>
      </c>
      <c r="BL24" s="1">
        <v>82</v>
      </c>
      <c r="BM24" s="1">
        <v>25</v>
      </c>
      <c r="BN24" s="1">
        <v>17</v>
      </c>
      <c r="BO24" s="1">
        <v>68</v>
      </c>
      <c r="BP24" s="1">
        <v>12.5</v>
      </c>
      <c r="BQ24" s="1">
        <v>9.5</v>
      </c>
      <c r="BR24" s="1">
        <v>76</v>
      </c>
      <c r="BS24" s="1">
        <v>1</v>
      </c>
      <c r="BT24" s="1">
        <v>1</v>
      </c>
      <c r="BU24" s="1">
        <v>2</v>
      </c>
      <c r="BV24" s="1">
        <v>0</v>
      </c>
      <c r="BW24" s="1">
        <v>0</v>
      </c>
      <c r="BX24" s="1">
        <v>0</v>
      </c>
      <c r="BY24" s="1">
        <v>64</v>
      </c>
      <c r="BZ24" s="1">
        <v>1</v>
      </c>
      <c r="CA24" s="1">
        <v>4</v>
      </c>
      <c r="CB24" s="1">
        <v>6</v>
      </c>
      <c r="CC24" s="1">
        <v>0</v>
      </c>
      <c r="CD24" s="1">
        <v>0</v>
      </c>
      <c r="CE24" s="1">
        <v>2.5</v>
      </c>
      <c r="CF24" s="1">
        <v>0.5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4.7449936799999985</v>
      </c>
      <c r="CL24" s="1">
        <v>6</v>
      </c>
    </row>
    <row r="25" spans="1:90" x14ac:dyDescent="0.25">
      <c r="A25" s="1" t="s">
        <v>105</v>
      </c>
      <c r="B25" s="1">
        <v>4.4000000000000004</v>
      </c>
      <c r="C25" s="1">
        <v>2</v>
      </c>
      <c r="D25" s="1">
        <v>90</v>
      </c>
      <c r="E25" s="1">
        <v>0.03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14</v>
      </c>
      <c r="V25" s="1">
        <v>10</v>
      </c>
      <c r="W25" s="1">
        <v>71</v>
      </c>
      <c r="X25" s="1">
        <v>3.5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0.03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14.35</v>
      </c>
      <c r="AM25" s="1">
        <v>11.7</v>
      </c>
      <c r="AN25" s="1">
        <v>0.1</v>
      </c>
      <c r="AO25" s="1">
        <v>1.7</v>
      </c>
      <c r="AP25" s="1">
        <v>12</v>
      </c>
      <c r="AQ25" s="1">
        <v>12</v>
      </c>
      <c r="AR25" s="1">
        <v>0</v>
      </c>
      <c r="AS25" s="1">
        <v>1</v>
      </c>
      <c r="AT25" s="1">
        <v>2</v>
      </c>
      <c r="AU25" s="1">
        <v>2</v>
      </c>
      <c r="AV25" s="1">
        <v>1.5</v>
      </c>
      <c r="AW25" s="1">
        <v>75</v>
      </c>
      <c r="AX25" s="1">
        <v>4</v>
      </c>
      <c r="AY25" s="1">
        <v>1.5</v>
      </c>
      <c r="AZ25" s="1">
        <v>0</v>
      </c>
      <c r="BA25" s="1">
        <v>0.5</v>
      </c>
      <c r="BB25" s="1">
        <v>2</v>
      </c>
      <c r="BC25" s="1">
        <v>20.5</v>
      </c>
      <c r="BD25" s="1">
        <v>16</v>
      </c>
      <c r="BE25" s="1">
        <v>8.5</v>
      </c>
      <c r="BF25" s="1">
        <v>1.5</v>
      </c>
      <c r="BG25" s="1">
        <v>6.5</v>
      </c>
      <c r="BH25" s="1">
        <v>3</v>
      </c>
      <c r="BI25" s="1">
        <v>2.52</v>
      </c>
      <c r="BJ25" s="1">
        <v>30</v>
      </c>
      <c r="BK25" s="1">
        <v>21.5</v>
      </c>
      <c r="BL25" s="1">
        <v>72</v>
      </c>
      <c r="BM25" s="1">
        <v>24</v>
      </c>
      <c r="BN25" s="1">
        <v>14.5</v>
      </c>
      <c r="BO25" s="1">
        <v>60</v>
      </c>
      <c r="BP25" s="1">
        <v>14</v>
      </c>
      <c r="BQ25" s="1">
        <v>10</v>
      </c>
      <c r="BR25" s="1">
        <v>71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1</v>
      </c>
      <c r="BY25" s="1">
        <v>56.5</v>
      </c>
      <c r="BZ25" s="1">
        <v>0</v>
      </c>
      <c r="CA25" s="1">
        <v>9</v>
      </c>
      <c r="CB25" s="1">
        <v>6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3.6983303799999998</v>
      </c>
      <c r="CL25" s="1">
        <v>6</v>
      </c>
    </row>
    <row r="26" spans="1:90" x14ac:dyDescent="0.25">
      <c r="A26" s="1" t="s">
        <v>115</v>
      </c>
      <c r="B26" s="1">
        <v>4.9000000000000004</v>
      </c>
      <c r="C26" s="1">
        <v>2</v>
      </c>
      <c r="D26" s="1">
        <v>90</v>
      </c>
      <c r="E26" s="1">
        <v>7.0000000000000007E-2</v>
      </c>
      <c r="F26" s="1">
        <v>0</v>
      </c>
      <c r="G26" s="1">
        <v>0.2</v>
      </c>
      <c r="H26" s="1">
        <v>0</v>
      </c>
      <c r="I26" s="1">
        <v>1</v>
      </c>
      <c r="J26" s="1">
        <v>0.5</v>
      </c>
      <c r="K26" s="1">
        <v>1</v>
      </c>
      <c r="L26" s="1">
        <v>0</v>
      </c>
      <c r="M26" s="1">
        <v>0</v>
      </c>
      <c r="N26" s="1">
        <v>0.5</v>
      </c>
      <c r="O26" s="1">
        <v>0.1</v>
      </c>
      <c r="P26" s="1">
        <v>0.1</v>
      </c>
      <c r="Q26" s="1">
        <v>0</v>
      </c>
      <c r="R26" s="1">
        <v>0</v>
      </c>
      <c r="S26" s="1">
        <v>0</v>
      </c>
      <c r="T26" s="1">
        <v>0</v>
      </c>
      <c r="U26" s="1">
        <v>8.5</v>
      </c>
      <c r="V26" s="1">
        <v>5.5</v>
      </c>
      <c r="W26" s="1">
        <v>65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0.06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18.5</v>
      </c>
      <c r="AL26" s="1">
        <v>5.5</v>
      </c>
      <c r="AM26" s="1">
        <v>19.399999999999999</v>
      </c>
      <c r="AN26" s="1">
        <v>0.8</v>
      </c>
      <c r="AO26" s="1">
        <v>4</v>
      </c>
      <c r="AP26" s="1">
        <v>10</v>
      </c>
      <c r="AQ26" s="1">
        <v>10</v>
      </c>
      <c r="AR26" s="1">
        <v>0</v>
      </c>
      <c r="AS26" s="1">
        <v>1.5</v>
      </c>
      <c r="AT26" s="1">
        <v>1.5</v>
      </c>
      <c r="AU26" s="1">
        <v>1</v>
      </c>
      <c r="AV26" s="1">
        <v>0</v>
      </c>
      <c r="AW26" s="1">
        <v>0</v>
      </c>
      <c r="AX26" s="1">
        <v>3</v>
      </c>
      <c r="AY26" s="1">
        <v>4</v>
      </c>
      <c r="AZ26" s="1">
        <v>1</v>
      </c>
      <c r="BA26" s="1">
        <v>3</v>
      </c>
      <c r="BB26" s="1">
        <v>8</v>
      </c>
      <c r="BC26" s="1">
        <v>11.5</v>
      </c>
      <c r="BD26" s="1">
        <v>6</v>
      </c>
      <c r="BE26" s="1">
        <v>3.5</v>
      </c>
      <c r="BF26" s="1">
        <v>2.5</v>
      </c>
      <c r="BG26" s="1">
        <v>2</v>
      </c>
      <c r="BH26" s="1">
        <v>1</v>
      </c>
      <c r="BI26" s="1">
        <v>1.04</v>
      </c>
      <c r="BJ26" s="1">
        <v>32.5</v>
      </c>
      <c r="BK26" s="1">
        <v>22</v>
      </c>
      <c r="BL26" s="1">
        <v>68</v>
      </c>
      <c r="BM26" s="1">
        <v>15</v>
      </c>
      <c r="BN26" s="1">
        <v>8.5</v>
      </c>
      <c r="BO26" s="1">
        <v>57</v>
      </c>
      <c r="BP26" s="1">
        <v>8.5</v>
      </c>
      <c r="BQ26" s="1">
        <v>5.5</v>
      </c>
      <c r="BR26" s="1">
        <v>65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46</v>
      </c>
      <c r="BZ26" s="1">
        <v>1.5</v>
      </c>
      <c r="CA26" s="1">
        <v>7.5</v>
      </c>
      <c r="CB26" s="1">
        <v>0.5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3.3925143200000005</v>
      </c>
      <c r="CL26" s="1">
        <v>6</v>
      </c>
    </row>
    <row r="27" spans="1:90" x14ac:dyDescent="0.25">
      <c r="A27" s="1" t="s">
        <v>132</v>
      </c>
      <c r="B27" s="1">
        <v>5.0999999999999996</v>
      </c>
      <c r="C27" s="1">
        <v>2</v>
      </c>
      <c r="D27" s="1">
        <v>90</v>
      </c>
      <c r="E27" s="1">
        <v>0.05</v>
      </c>
      <c r="F27" s="1">
        <v>0</v>
      </c>
      <c r="G27" s="1">
        <v>0.1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5.5</v>
      </c>
      <c r="V27" s="1">
        <v>4</v>
      </c>
      <c r="W27" s="1">
        <v>73</v>
      </c>
      <c r="X27" s="1">
        <v>8.5</v>
      </c>
      <c r="Y27" s="1">
        <v>2.5</v>
      </c>
      <c r="Z27" s="1">
        <v>29</v>
      </c>
      <c r="AA27" s="1">
        <v>5</v>
      </c>
      <c r="AB27" s="1">
        <v>0.5</v>
      </c>
      <c r="AC27" s="1">
        <v>2.5</v>
      </c>
      <c r="AD27" s="1">
        <v>0</v>
      </c>
      <c r="AE27" s="1">
        <v>0.1</v>
      </c>
      <c r="AF27" s="1">
        <v>0</v>
      </c>
      <c r="AG27" s="1">
        <v>0</v>
      </c>
      <c r="AH27" s="1">
        <v>0.5</v>
      </c>
      <c r="AI27" s="1">
        <v>0</v>
      </c>
      <c r="AJ27" s="1">
        <v>0</v>
      </c>
      <c r="AK27" s="1">
        <v>5.5</v>
      </c>
      <c r="AL27" s="1">
        <v>36.5</v>
      </c>
      <c r="AM27" s="1">
        <v>11.5</v>
      </c>
      <c r="AN27" s="1">
        <v>0.4</v>
      </c>
      <c r="AO27" s="1">
        <v>3.1</v>
      </c>
      <c r="AP27" s="1">
        <v>11</v>
      </c>
      <c r="AQ27" s="1">
        <v>11</v>
      </c>
      <c r="AR27" s="1">
        <v>0</v>
      </c>
      <c r="AS27" s="1">
        <v>1</v>
      </c>
      <c r="AT27" s="1">
        <v>1.5</v>
      </c>
      <c r="AU27" s="1">
        <v>1.5</v>
      </c>
      <c r="AV27" s="1">
        <v>1.5</v>
      </c>
      <c r="AW27" s="1">
        <v>100</v>
      </c>
      <c r="AX27" s="1">
        <v>8</v>
      </c>
      <c r="AY27" s="1">
        <v>2.5</v>
      </c>
      <c r="AZ27" s="1">
        <v>0</v>
      </c>
      <c r="BA27" s="1">
        <v>1</v>
      </c>
      <c r="BB27" s="1">
        <v>3.5</v>
      </c>
      <c r="BC27" s="1">
        <v>11.5</v>
      </c>
      <c r="BD27" s="1">
        <v>6</v>
      </c>
      <c r="BE27" s="1">
        <v>3.5</v>
      </c>
      <c r="BF27" s="1">
        <v>2.5</v>
      </c>
      <c r="BG27" s="1">
        <v>2</v>
      </c>
      <c r="BH27" s="1">
        <v>1</v>
      </c>
      <c r="BI27" s="1">
        <v>1.04</v>
      </c>
      <c r="BJ27" s="1">
        <v>26</v>
      </c>
      <c r="BK27" s="1">
        <v>18.5</v>
      </c>
      <c r="BL27" s="1">
        <v>71</v>
      </c>
      <c r="BM27" s="1">
        <v>20.5</v>
      </c>
      <c r="BN27" s="1">
        <v>10</v>
      </c>
      <c r="BO27" s="1">
        <v>49</v>
      </c>
      <c r="BP27" s="1">
        <v>5.5</v>
      </c>
      <c r="BQ27" s="1">
        <v>4</v>
      </c>
      <c r="BR27" s="1">
        <v>73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1</v>
      </c>
      <c r="BY27" s="1">
        <v>57.5</v>
      </c>
      <c r="BZ27" s="1">
        <v>0.5</v>
      </c>
      <c r="CA27" s="1">
        <v>2.5</v>
      </c>
      <c r="CB27" s="1">
        <v>7</v>
      </c>
      <c r="CC27" s="1">
        <v>0</v>
      </c>
      <c r="CD27" s="1">
        <v>0</v>
      </c>
      <c r="CE27" s="1">
        <v>5</v>
      </c>
      <c r="CF27" s="1">
        <v>0</v>
      </c>
      <c r="CG27" s="1">
        <v>0.5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4.1962414899999994</v>
      </c>
      <c r="CL27" s="1">
        <v>6</v>
      </c>
    </row>
    <row r="28" spans="1:90" x14ac:dyDescent="0.25">
      <c r="A28" s="1" t="s">
        <v>134</v>
      </c>
      <c r="B28" s="1">
        <v>6.3</v>
      </c>
      <c r="C28" s="1">
        <v>2</v>
      </c>
      <c r="D28" s="1">
        <v>90</v>
      </c>
      <c r="E28" s="1">
        <v>0.12</v>
      </c>
      <c r="F28" s="1">
        <v>0.2</v>
      </c>
      <c r="G28" s="1">
        <v>0.2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17</v>
      </c>
      <c r="V28" s="1">
        <v>13.5</v>
      </c>
      <c r="W28" s="1">
        <v>79</v>
      </c>
      <c r="X28" s="1">
        <v>0</v>
      </c>
      <c r="Y28" s="1">
        <v>0</v>
      </c>
      <c r="AA28" s="1">
        <v>0</v>
      </c>
      <c r="AB28" s="1">
        <v>0</v>
      </c>
      <c r="AC28" s="1">
        <v>1</v>
      </c>
      <c r="AD28" s="1">
        <v>0.5</v>
      </c>
      <c r="AE28" s="1">
        <v>0.22</v>
      </c>
      <c r="AF28" s="1">
        <v>0.5</v>
      </c>
      <c r="AG28" s="1">
        <v>0</v>
      </c>
      <c r="AH28" s="1">
        <v>0</v>
      </c>
      <c r="AI28" s="1">
        <v>0</v>
      </c>
      <c r="AJ28" s="1">
        <v>0.5</v>
      </c>
      <c r="AK28" s="1">
        <v>1</v>
      </c>
      <c r="AL28" s="1">
        <v>14.85</v>
      </c>
      <c r="AM28" s="1">
        <v>28.6</v>
      </c>
      <c r="AN28" s="1">
        <v>0.7</v>
      </c>
      <c r="AO28" s="1">
        <v>5.7</v>
      </c>
      <c r="AP28" s="1">
        <v>15.5</v>
      </c>
      <c r="AQ28" s="1">
        <v>26</v>
      </c>
      <c r="AR28" s="1">
        <v>1</v>
      </c>
      <c r="AS28" s="1">
        <v>6.5</v>
      </c>
      <c r="AT28" s="1">
        <v>0.5</v>
      </c>
      <c r="AU28" s="1">
        <v>1.5</v>
      </c>
      <c r="AV28" s="1">
        <v>1</v>
      </c>
      <c r="AW28" s="1">
        <v>67</v>
      </c>
      <c r="AX28" s="1">
        <v>4</v>
      </c>
      <c r="AY28" s="1">
        <v>1.5</v>
      </c>
      <c r="AZ28" s="1">
        <v>1</v>
      </c>
      <c r="BA28" s="1">
        <v>0</v>
      </c>
      <c r="BB28" s="1">
        <v>2.5</v>
      </c>
      <c r="BC28" s="1">
        <v>7</v>
      </c>
      <c r="BD28" s="1">
        <v>3</v>
      </c>
      <c r="BE28" s="1">
        <v>1</v>
      </c>
      <c r="BF28" s="1">
        <v>2</v>
      </c>
      <c r="BG28" s="1">
        <v>0.5</v>
      </c>
      <c r="BH28" s="1">
        <v>0.5</v>
      </c>
      <c r="BI28" s="1">
        <v>0.42</v>
      </c>
      <c r="BJ28" s="1">
        <v>84</v>
      </c>
      <c r="BK28" s="1">
        <v>78.5</v>
      </c>
      <c r="BL28" s="1">
        <v>93</v>
      </c>
      <c r="BM28" s="1">
        <v>51</v>
      </c>
      <c r="BN28" s="1">
        <v>46.5</v>
      </c>
      <c r="BO28" s="1">
        <v>91</v>
      </c>
      <c r="BP28" s="1">
        <v>17</v>
      </c>
      <c r="BQ28" s="1">
        <v>13.5</v>
      </c>
      <c r="BR28" s="1">
        <v>79</v>
      </c>
      <c r="BS28" s="1">
        <v>0.5</v>
      </c>
      <c r="BT28" s="1">
        <v>0.5</v>
      </c>
      <c r="BU28" s="1">
        <v>2</v>
      </c>
      <c r="BV28" s="1">
        <v>0</v>
      </c>
      <c r="BW28" s="1">
        <v>0</v>
      </c>
      <c r="BX28" s="1">
        <v>0</v>
      </c>
      <c r="BY28" s="1">
        <v>91</v>
      </c>
      <c r="BZ28" s="1">
        <v>0.5</v>
      </c>
      <c r="CA28" s="1">
        <v>15.5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3.8293381199999992</v>
      </c>
      <c r="CL28" s="1">
        <v>6</v>
      </c>
    </row>
    <row r="29" spans="1:90" x14ac:dyDescent="0.25">
      <c r="A29" s="1" t="s">
        <v>148</v>
      </c>
      <c r="B29" s="1">
        <v>7.1</v>
      </c>
      <c r="C29" s="1">
        <v>2</v>
      </c>
      <c r="D29" s="1">
        <v>90</v>
      </c>
      <c r="E29" s="1">
        <v>0.15</v>
      </c>
      <c r="F29" s="1">
        <v>0</v>
      </c>
      <c r="G29" s="1">
        <v>0.3</v>
      </c>
      <c r="H29" s="1">
        <v>0</v>
      </c>
      <c r="I29" s="1">
        <v>2</v>
      </c>
      <c r="J29" s="1">
        <v>0</v>
      </c>
      <c r="K29" s="1">
        <v>0.5</v>
      </c>
      <c r="L29" s="1">
        <v>1.5</v>
      </c>
      <c r="M29" s="1">
        <v>0</v>
      </c>
      <c r="N29" s="1">
        <v>0.5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30.5</v>
      </c>
      <c r="V29" s="1">
        <v>24</v>
      </c>
      <c r="W29" s="1">
        <v>79</v>
      </c>
      <c r="X29" s="1">
        <v>3</v>
      </c>
      <c r="Y29" s="1">
        <v>0.5</v>
      </c>
      <c r="Z29" s="1">
        <v>17</v>
      </c>
      <c r="AA29" s="1">
        <v>0.5</v>
      </c>
      <c r="AB29" s="1">
        <v>0</v>
      </c>
      <c r="AC29" s="1">
        <v>1.5</v>
      </c>
      <c r="AD29" s="1">
        <v>0.5</v>
      </c>
      <c r="AE29" s="1">
        <v>0.26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11.5</v>
      </c>
      <c r="AL29" s="1">
        <v>23.8</v>
      </c>
      <c r="AM29" s="1">
        <v>16.399999999999999</v>
      </c>
      <c r="AN29" s="1">
        <v>0.9</v>
      </c>
      <c r="AO29" s="1">
        <v>5.9</v>
      </c>
      <c r="AP29" s="1">
        <v>13.5</v>
      </c>
      <c r="AQ29" s="1">
        <v>19.5</v>
      </c>
      <c r="AR29" s="1">
        <v>0</v>
      </c>
      <c r="AS29" s="1">
        <v>4</v>
      </c>
      <c r="AT29" s="1">
        <v>0.5</v>
      </c>
      <c r="AU29" s="1">
        <v>2</v>
      </c>
      <c r="AV29" s="1">
        <v>1</v>
      </c>
      <c r="AW29" s="1">
        <v>50</v>
      </c>
      <c r="AX29" s="1">
        <v>3</v>
      </c>
      <c r="AY29" s="1">
        <v>1.5</v>
      </c>
      <c r="AZ29" s="1">
        <v>0</v>
      </c>
      <c r="BA29" s="1">
        <v>2.5</v>
      </c>
      <c r="BB29" s="1">
        <v>4</v>
      </c>
      <c r="BC29" s="1">
        <v>7</v>
      </c>
      <c r="BD29" s="1">
        <v>3</v>
      </c>
      <c r="BE29" s="1">
        <v>1</v>
      </c>
      <c r="BF29" s="1">
        <v>2</v>
      </c>
      <c r="BG29" s="1">
        <v>0.5</v>
      </c>
      <c r="BH29" s="1">
        <v>0.5</v>
      </c>
      <c r="BI29" s="1">
        <v>0.42</v>
      </c>
      <c r="BJ29" s="1">
        <v>67</v>
      </c>
      <c r="BK29" s="1">
        <v>59</v>
      </c>
      <c r="BL29" s="1">
        <v>88</v>
      </c>
      <c r="BM29" s="1">
        <v>54</v>
      </c>
      <c r="BN29" s="1">
        <v>44.5</v>
      </c>
      <c r="BO29" s="1">
        <v>82</v>
      </c>
      <c r="BP29" s="1">
        <v>30.5</v>
      </c>
      <c r="BQ29" s="1">
        <v>24</v>
      </c>
      <c r="BR29" s="1">
        <v>79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1.5</v>
      </c>
      <c r="BY29" s="1">
        <v>91.5</v>
      </c>
      <c r="BZ29" s="1">
        <v>4.5</v>
      </c>
      <c r="CA29" s="1">
        <v>12.5</v>
      </c>
      <c r="CB29" s="1">
        <v>4.5</v>
      </c>
      <c r="CC29" s="1">
        <v>0</v>
      </c>
      <c r="CD29" s="1">
        <v>0</v>
      </c>
      <c r="CE29" s="1">
        <v>0.5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4.4086745799999996</v>
      </c>
      <c r="CL29" s="1">
        <v>6</v>
      </c>
    </row>
    <row r="30" spans="1:90" x14ac:dyDescent="0.25">
      <c r="A30" s="1" t="s">
        <v>137</v>
      </c>
      <c r="B30" s="1">
        <v>5.3</v>
      </c>
      <c r="C30" s="1">
        <v>2</v>
      </c>
      <c r="D30" s="1">
        <v>90</v>
      </c>
      <c r="E30" s="1">
        <v>0.04</v>
      </c>
      <c r="F30" s="1">
        <v>0.12</v>
      </c>
      <c r="G30" s="1">
        <v>0.1</v>
      </c>
      <c r="H30" s="1">
        <v>1</v>
      </c>
      <c r="I30" s="1">
        <v>1.5</v>
      </c>
      <c r="J30" s="1">
        <v>0.5</v>
      </c>
      <c r="K30" s="1">
        <v>1</v>
      </c>
      <c r="L30" s="1">
        <v>0.5</v>
      </c>
      <c r="M30" s="1">
        <v>0</v>
      </c>
      <c r="N30" s="1">
        <v>0</v>
      </c>
      <c r="O30" s="1">
        <v>0.08</v>
      </c>
      <c r="P30" s="1">
        <v>0.08</v>
      </c>
      <c r="Q30" s="1">
        <v>0.5</v>
      </c>
      <c r="R30" s="1">
        <v>0.5</v>
      </c>
      <c r="S30" s="1">
        <v>0</v>
      </c>
      <c r="T30" s="1">
        <v>0</v>
      </c>
      <c r="U30" s="1">
        <v>17.5</v>
      </c>
      <c r="V30" s="1">
        <v>13.5</v>
      </c>
      <c r="W30" s="1">
        <v>77</v>
      </c>
      <c r="X30" s="1">
        <v>6</v>
      </c>
      <c r="Y30" s="1">
        <v>0.5</v>
      </c>
      <c r="Z30" s="1">
        <v>8</v>
      </c>
      <c r="AA30" s="1">
        <v>1.5</v>
      </c>
      <c r="AB30" s="1">
        <v>0.5</v>
      </c>
      <c r="AC30" s="1">
        <v>0.5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12</v>
      </c>
      <c r="AL30" s="1">
        <v>10.85</v>
      </c>
      <c r="AM30" s="1">
        <v>32.200000000000003</v>
      </c>
      <c r="AN30" s="1">
        <v>0.7</v>
      </c>
      <c r="AO30" s="1">
        <v>4.5</v>
      </c>
      <c r="AP30" s="1">
        <v>15</v>
      </c>
      <c r="AQ30" s="1">
        <v>21</v>
      </c>
      <c r="AR30" s="1">
        <v>0</v>
      </c>
      <c r="AS30" s="1">
        <v>4.5</v>
      </c>
      <c r="AT30" s="1">
        <v>1.5</v>
      </c>
      <c r="AU30" s="1">
        <v>2.5</v>
      </c>
      <c r="AV30" s="1">
        <v>1.5</v>
      </c>
      <c r="AW30" s="1">
        <v>60</v>
      </c>
      <c r="AX30" s="1">
        <v>6</v>
      </c>
      <c r="AY30" s="1">
        <v>0.5</v>
      </c>
      <c r="AZ30" s="1">
        <v>1</v>
      </c>
      <c r="BA30" s="1">
        <v>0.5</v>
      </c>
      <c r="BB30" s="1">
        <v>2</v>
      </c>
      <c r="BC30" s="1">
        <v>11</v>
      </c>
      <c r="BD30" s="1">
        <v>6.5</v>
      </c>
      <c r="BE30" s="1">
        <v>2</v>
      </c>
      <c r="BF30" s="1">
        <v>0</v>
      </c>
      <c r="BG30" s="1">
        <v>2</v>
      </c>
      <c r="BH30" s="1">
        <v>1</v>
      </c>
      <c r="BI30" s="1">
        <v>0.8</v>
      </c>
      <c r="BJ30" s="1">
        <v>61.5</v>
      </c>
      <c r="BK30" s="1">
        <v>56</v>
      </c>
      <c r="BL30" s="1">
        <v>91</v>
      </c>
      <c r="BM30" s="1">
        <v>38</v>
      </c>
      <c r="BN30" s="1">
        <v>27.5</v>
      </c>
      <c r="BO30" s="1">
        <v>72</v>
      </c>
      <c r="BP30" s="1">
        <v>17.5</v>
      </c>
      <c r="BQ30" s="1">
        <v>13.5</v>
      </c>
      <c r="BR30" s="1">
        <v>77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87.5</v>
      </c>
      <c r="BZ30" s="1">
        <v>1.5</v>
      </c>
      <c r="CA30" s="1">
        <v>8</v>
      </c>
      <c r="CB30" s="1">
        <v>5</v>
      </c>
      <c r="CC30" s="1">
        <v>0.5</v>
      </c>
      <c r="CD30" s="1">
        <v>0</v>
      </c>
      <c r="CE30" s="1">
        <v>1.5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3.1835718599999985</v>
      </c>
      <c r="CL30" s="1">
        <v>5</v>
      </c>
    </row>
    <row r="31" spans="1:90" x14ac:dyDescent="0.25">
      <c r="A31" s="1" t="s">
        <v>95</v>
      </c>
      <c r="B31" s="1">
        <v>5.2</v>
      </c>
      <c r="C31" s="1">
        <v>2</v>
      </c>
      <c r="D31" s="1">
        <v>90</v>
      </c>
      <c r="E31" s="1">
        <v>0.04</v>
      </c>
      <c r="F31" s="1">
        <v>0.5</v>
      </c>
      <c r="G31" s="1">
        <v>0</v>
      </c>
      <c r="H31" s="1">
        <v>1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10</v>
      </c>
      <c r="V31" s="1">
        <v>5.5</v>
      </c>
      <c r="W31" s="1">
        <v>55</v>
      </c>
      <c r="X31" s="1">
        <v>0.5</v>
      </c>
      <c r="Y31" s="1">
        <v>0.5</v>
      </c>
      <c r="Z31" s="1">
        <v>100</v>
      </c>
      <c r="AA31" s="1">
        <v>0</v>
      </c>
      <c r="AB31" s="1">
        <v>0</v>
      </c>
      <c r="AC31" s="1">
        <v>0.5</v>
      </c>
      <c r="AD31" s="1">
        <v>0</v>
      </c>
      <c r="AE31" s="1">
        <v>0.02</v>
      </c>
      <c r="AF31" s="1">
        <v>0.5</v>
      </c>
      <c r="AG31" s="1">
        <v>0</v>
      </c>
      <c r="AH31" s="1">
        <v>0.5</v>
      </c>
      <c r="AI31" s="1">
        <v>0</v>
      </c>
      <c r="AJ31" s="1">
        <v>0.5</v>
      </c>
      <c r="AK31" s="1">
        <v>2</v>
      </c>
      <c r="AL31" s="1">
        <v>9.9</v>
      </c>
      <c r="AM31" s="1">
        <v>23.5</v>
      </c>
      <c r="AN31" s="1">
        <v>0.1</v>
      </c>
      <c r="AO31" s="1">
        <v>2.1</v>
      </c>
      <c r="AP31" s="1">
        <v>10</v>
      </c>
      <c r="AQ31" s="1">
        <v>20.5</v>
      </c>
      <c r="AR31" s="1">
        <v>1.5</v>
      </c>
      <c r="AS31" s="1">
        <v>5.5</v>
      </c>
      <c r="AT31" s="1">
        <v>2</v>
      </c>
      <c r="AU31" s="1">
        <v>2.5</v>
      </c>
      <c r="AV31" s="1">
        <v>1</v>
      </c>
      <c r="AW31" s="1">
        <v>40</v>
      </c>
      <c r="AX31" s="1">
        <v>2</v>
      </c>
      <c r="AY31" s="1">
        <v>1.5</v>
      </c>
      <c r="AZ31" s="1">
        <v>0.5</v>
      </c>
      <c r="BA31" s="1">
        <v>1.5</v>
      </c>
      <c r="BB31" s="1">
        <v>3.5</v>
      </c>
      <c r="BC31" s="1">
        <v>18</v>
      </c>
      <c r="BD31" s="1">
        <v>13.5</v>
      </c>
      <c r="BE31" s="1">
        <v>5</v>
      </c>
      <c r="BF31" s="1">
        <v>0</v>
      </c>
      <c r="BG31" s="1">
        <v>5</v>
      </c>
      <c r="BH31" s="1">
        <v>2</v>
      </c>
      <c r="BI31" s="1">
        <v>1.64</v>
      </c>
      <c r="BJ31" s="1">
        <v>46</v>
      </c>
      <c r="BK31" s="1">
        <v>34.5</v>
      </c>
      <c r="BL31" s="1">
        <v>75</v>
      </c>
      <c r="BM31" s="1">
        <v>23.5</v>
      </c>
      <c r="BN31" s="1">
        <v>16.5</v>
      </c>
      <c r="BO31" s="1">
        <v>70</v>
      </c>
      <c r="BP31" s="1">
        <v>10</v>
      </c>
      <c r="BQ31" s="1">
        <v>5.5</v>
      </c>
      <c r="BR31" s="1">
        <v>55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1</v>
      </c>
      <c r="BY31" s="1">
        <v>69.5</v>
      </c>
      <c r="BZ31" s="1">
        <v>0.5</v>
      </c>
      <c r="CA31" s="1">
        <v>3.5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2.7999706399999988</v>
      </c>
      <c r="CL31" s="1">
        <v>4</v>
      </c>
    </row>
    <row r="32" spans="1:90" x14ac:dyDescent="0.25">
      <c r="A32" s="1" t="s">
        <v>155</v>
      </c>
      <c r="B32" s="1">
        <v>8.5</v>
      </c>
      <c r="C32" s="1">
        <v>2</v>
      </c>
      <c r="D32" s="1">
        <v>90</v>
      </c>
      <c r="E32" s="1">
        <v>0.26</v>
      </c>
      <c r="F32" s="1">
        <v>0.2</v>
      </c>
      <c r="G32" s="1">
        <v>0.7</v>
      </c>
      <c r="H32" s="1">
        <v>1</v>
      </c>
      <c r="I32" s="1">
        <v>1.5</v>
      </c>
      <c r="J32" s="1">
        <v>0.5</v>
      </c>
      <c r="K32" s="1">
        <v>0</v>
      </c>
      <c r="L32" s="1">
        <v>1.5</v>
      </c>
      <c r="M32" s="1">
        <v>0</v>
      </c>
      <c r="N32" s="1">
        <v>0</v>
      </c>
      <c r="O32" s="1">
        <v>0.1</v>
      </c>
      <c r="P32" s="1">
        <v>0.1</v>
      </c>
      <c r="Q32" s="1">
        <v>0</v>
      </c>
      <c r="R32" s="1">
        <v>0</v>
      </c>
      <c r="S32" s="1">
        <v>0</v>
      </c>
      <c r="T32" s="1">
        <v>0</v>
      </c>
      <c r="U32" s="1">
        <v>17</v>
      </c>
      <c r="V32" s="1">
        <v>13.5</v>
      </c>
      <c r="W32" s="1">
        <v>79</v>
      </c>
      <c r="X32" s="1">
        <v>10</v>
      </c>
      <c r="Y32" s="1">
        <v>4.5</v>
      </c>
      <c r="Z32" s="1">
        <v>45</v>
      </c>
      <c r="AA32" s="1">
        <v>4</v>
      </c>
      <c r="AB32" s="1">
        <v>1</v>
      </c>
      <c r="AC32" s="1">
        <v>5</v>
      </c>
      <c r="AD32" s="1">
        <v>1</v>
      </c>
      <c r="AE32" s="1">
        <v>0.57999999999999996</v>
      </c>
      <c r="AF32" s="1">
        <v>0.5</v>
      </c>
      <c r="AG32" s="1">
        <v>0</v>
      </c>
      <c r="AH32" s="1">
        <v>0</v>
      </c>
      <c r="AI32" s="1">
        <v>0</v>
      </c>
      <c r="AJ32" s="1">
        <v>1</v>
      </c>
      <c r="AK32" s="1">
        <v>15.5</v>
      </c>
      <c r="AL32" s="1">
        <v>74.75</v>
      </c>
      <c r="AM32" s="1">
        <v>36.200000000000003</v>
      </c>
      <c r="AN32" s="1">
        <v>2.2999999999999998</v>
      </c>
      <c r="AO32" s="1">
        <v>5.6</v>
      </c>
      <c r="AP32" s="1">
        <v>20.5</v>
      </c>
      <c r="AQ32" s="1">
        <v>37</v>
      </c>
      <c r="AR32" s="1">
        <v>1.5</v>
      </c>
      <c r="AS32" s="1">
        <v>9</v>
      </c>
      <c r="AT32" s="1">
        <v>0</v>
      </c>
      <c r="AU32" s="1">
        <v>1.5</v>
      </c>
      <c r="AV32" s="1">
        <v>1</v>
      </c>
      <c r="AW32" s="1">
        <v>67</v>
      </c>
      <c r="AX32" s="1">
        <v>9.5</v>
      </c>
      <c r="AY32" s="1">
        <v>1.5</v>
      </c>
      <c r="AZ32" s="1">
        <v>0.5</v>
      </c>
      <c r="BA32" s="1">
        <v>1</v>
      </c>
      <c r="BB32" s="1">
        <v>3</v>
      </c>
      <c r="BC32" s="1">
        <v>11.5</v>
      </c>
      <c r="BD32" s="1">
        <v>8</v>
      </c>
      <c r="BE32" s="1">
        <v>3</v>
      </c>
      <c r="BF32" s="1">
        <v>2.5</v>
      </c>
      <c r="BG32" s="1">
        <v>3</v>
      </c>
      <c r="BH32" s="1">
        <v>1.5</v>
      </c>
      <c r="BI32" s="1">
        <v>1.1000000000000001</v>
      </c>
      <c r="BJ32" s="1">
        <v>50</v>
      </c>
      <c r="BK32" s="1">
        <v>40</v>
      </c>
      <c r="BL32" s="1">
        <v>80</v>
      </c>
      <c r="BM32" s="1">
        <v>42.5</v>
      </c>
      <c r="BN32" s="1">
        <v>29</v>
      </c>
      <c r="BO32" s="1">
        <v>68</v>
      </c>
      <c r="BP32" s="1">
        <v>17</v>
      </c>
      <c r="BQ32" s="1">
        <v>13.5</v>
      </c>
      <c r="BR32" s="1">
        <v>79</v>
      </c>
      <c r="BS32" s="1">
        <v>1</v>
      </c>
      <c r="BT32" s="1">
        <v>1</v>
      </c>
      <c r="BU32" s="1">
        <v>2</v>
      </c>
      <c r="BV32" s="1">
        <v>0</v>
      </c>
      <c r="BW32" s="1">
        <v>0</v>
      </c>
      <c r="BX32" s="1">
        <v>0</v>
      </c>
      <c r="BY32" s="1">
        <v>85</v>
      </c>
      <c r="BZ32" s="1">
        <v>3</v>
      </c>
      <c r="CA32" s="1">
        <v>5</v>
      </c>
      <c r="CB32" s="1">
        <v>12</v>
      </c>
      <c r="CC32" s="1">
        <v>0</v>
      </c>
      <c r="CD32" s="1">
        <v>0</v>
      </c>
      <c r="CE32" s="1">
        <v>3.5</v>
      </c>
      <c r="CF32" s="1">
        <v>1</v>
      </c>
      <c r="CG32" s="1">
        <v>0.5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5.1492374599999984</v>
      </c>
      <c r="CL32" s="1">
        <v>4</v>
      </c>
    </row>
    <row r="33" spans="1:90" x14ac:dyDescent="0.25">
      <c r="A33" s="1" t="s">
        <v>159</v>
      </c>
      <c r="B33" s="1">
        <v>4.3</v>
      </c>
      <c r="C33" s="1">
        <v>2</v>
      </c>
      <c r="D33" s="1">
        <v>90</v>
      </c>
      <c r="E33" s="1">
        <v>0.03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</v>
      </c>
      <c r="L33" s="1">
        <v>0.5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6.5</v>
      </c>
      <c r="V33" s="1">
        <v>3</v>
      </c>
      <c r="W33" s="1">
        <v>46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1.5</v>
      </c>
      <c r="AL33" s="1">
        <v>8</v>
      </c>
      <c r="AM33" s="1">
        <v>19.100000000000001</v>
      </c>
      <c r="AN33" s="1">
        <v>0.1</v>
      </c>
      <c r="AO33" s="1">
        <v>1.9</v>
      </c>
      <c r="AP33" s="1">
        <v>11.5</v>
      </c>
      <c r="AQ33" s="1">
        <v>11.5</v>
      </c>
      <c r="AR33" s="1">
        <v>0</v>
      </c>
      <c r="AS33" s="1">
        <v>0.5</v>
      </c>
      <c r="AT33" s="1">
        <v>4</v>
      </c>
      <c r="AU33" s="1">
        <v>1.5</v>
      </c>
      <c r="AV33" s="1">
        <v>1</v>
      </c>
      <c r="AW33" s="1">
        <v>67</v>
      </c>
      <c r="AX33" s="1">
        <v>3.5</v>
      </c>
      <c r="AY33" s="1">
        <v>2</v>
      </c>
      <c r="AZ33" s="1">
        <v>1.5</v>
      </c>
      <c r="BA33" s="1">
        <v>1.5</v>
      </c>
      <c r="BB33" s="1">
        <v>5</v>
      </c>
      <c r="BC33" s="1">
        <v>17.5</v>
      </c>
      <c r="BD33" s="1">
        <v>10</v>
      </c>
      <c r="BE33" s="1">
        <v>6</v>
      </c>
      <c r="BF33" s="1">
        <v>0</v>
      </c>
      <c r="BG33" s="1">
        <v>1.5</v>
      </c>
      <c r="BH33" s="1">
        <v>3</v>
      </c>
      <c r="BI33" s="1">
        <v>2.16</v>
      </c>
      <c r="BJ33" s="1">
        <v>39.5</v>
      </c>
      <c r="BK33" s="1">
        <v>33</v>
      </c>
      <c r="BL33" s="1">
        <v>84</v>
      </c>
      <c r="BM33" s="1">
        <v>14</v>
      </c>
      <c r="BN33" s="1">
        <v>9.5</v>
      </c>
      <c r="BO33" s="1">
        <v>68</v>
      </c>
      <c r="BP33" s="1">
        <v>6.5</v>
      </c>
      <c r="BQ33" s="1">
        <v>3</v>
      </c>
      <c r="BR33" s="1">
        <v>46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2.5</v>
      </c>
      <c r="BY33" s="1">
        <v>66</v>
      </c>
      <c r="BZ33" s="1">
        <v>0.5</v>
      </c>
      <c r="CA33" s="1">
        <v>2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3.2256471799999993</v>
      </c>
      <c r="CL33" s="1">
        <v>3</v>
      </c>
    </row>
    <row r="34" spans="1:90" x14ac:dyDescent="0.25">
      <c r="A34" s="1" t="s">
        <v>59</v>
      </c>
      <c r="B34" s="1">
        <v>6.7</v>
      </c>
      <c r="C34" s="1">
        <v>2</v>
      </c>
      <c r="D34" s="1">
        <v>90</v>
      </c>
      <c r="E34" s="1">
        <v>0.04</v>
      </c>
      <c r="F34" s="1">
        <v>0</v>
      </c>
      <c r="G34" s="1">
        <v>0.1</v>
      </c>
      <c r="H34" s="1">
        <v>0</v>
      </c>
      <c r="I34" s="1">
        <v>2</v>
      </c>
      <c r="J34" s="1">
        <v>0</v>
      </c>
      <c r="K34" s="1">
        <v>2</v>
      </c>
      <c r="L34" s="1">
        <v>0</v>
      </c>
      <c r="M34" s="1">
        <v>0</v>
      </c>
      <c r="N34" s="1">
        <v>1</v>
      </c>
      <c r="O34" s="1">
        <v>0.04</v>
      </c>
      <c r="P34" s="1">
        <v>0.04</v>
      </c>
      <c r="Q34" s="1">
        <v>0</v>
      </c>
      <c r="R34" s="1">
        <v>0</v>
      </c>
      <c r="S34" s="1">
        <v>0</v>
      </c>
      <c r="T34" s="1">
        <v>0</v>
      </c>
      <c r="U34" s="1">
        <v>8</v>
      </c>
      <c r="V34" s="1">
        <v>5</v>
      </c>
      <c r="W34" s="1">
        <v>63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0.08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18.5</v>
      </c>
      <c r="AL34" s="1">
        <v>13.95</v>
      </c>
      <c r="AM34" s="1">
        <v>17.3</v>
      </c>
      <c r="AN34" s="1">
        <v>0.5</v>
      </c>
      <c r="AO34" s="1">
        <v>3.7</v>
      </c>
      <c r="AP34" s="1">
        <v>15</v>
      </c>
      <c r="AQ34" s="1">
        <v>27</v>
      </c>
      <c r="AR34" s="1">
        <v>0.5</v>
      </c>
      <c r="AS34" s="1">
        <v>6.5</v>
      </c>
      <c r="AT34" s="1">
        <v>0</v>
      </c>
      <c r="AU34" s="1">
        <v>0</v>
      </c>
      <c r="AV34" s="1">
        <v>0</v>
      </c>
      <c r="AX34" s="1">
        <v>5</v>
      </c>
      <c r="AY34" s="1">
        <v>5.5</v>
      </c>
      <c r="AZ34" s="1">
        <v>0.5</v>
      </c>
      <c r="BA34" s="1">
        <v>0.5</v>
      </c>
      <c r="BB34" s="1">
        <v>6.5</v>
      </c>
      <c r="BC34" s="1">
        <v>11.5</v>
      </c>
      <c r="BD34" s="1">
        <v>8</v>
      </c>
      <c r="BE34" s="1">
        <v>3</v>
      </c>
      <c r="BF34" s="1">
        <v>2.5</v>
      </c>
      <c r="BG34" s="1">
        <v>3</v>
      </c>
      <c r="BH34" s="1">
        <v>1.5</v>
      </c>
      <c r="BI34" s="1">
        <v>1.1000000000000001</v>
      </c>
      <c r="BJ34" s="1">
        <v>68.5</v>
      </c>
      <c r="BK34" s="1">
        <v>60.5</v>
      </c>
      <c r="BL34" s="1">
        <v>88</v>
      </c>
      <c r="BM34" s="1">
        <v>24.5</v>
      </c>
      <c r="BN34" s="1">
        <v>18.5</v>
      </c>
      <c r="BO34" s="1">
        <v>76</v>
      </c>
      <c r="BP34" s="1">
        <v>8</v>
      </c>
      <c r="BQ34" s="1">
        <v>5</v>
      </c>
      <c r="BR34" s="1">
        <v>63</v>
      </c>
      <c r="BS34" s="1">
        <v>0.5</v>
      </c>
      <c r="BT34" s="1">
        <v>0.5</v>
      </c>
      <c r="BU34" s="1">
        <v>2</v>
      </c>
      <c r="BV34" s="1">
        <v>0</v>
      </c>
      <c r="BW34" s="1">
        <v>0</v>
      </c>
      <c r="BX34" s="1">
        <v>0</v>
      </c>
      <c r="BY34" s="1">
        <v>78.5</v>
      </c>
      <c r="BZ34" s="1">
        <v>3</v>
      </c>
      <c r="CA34" s="1">
        <v>7</v>
      </c>
      <c r="CB34" s="1">
        <v>1.5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4.9304199999999989</v>
      </c>
      <c r="CL34" s="1">
        <v>2</v>
      </c>
    </row>
    <row r="35" spans="1:90" x14ac:dyDescent="0.25">
      <c r="A35" s="1" t="s">
        <v>61</v>
      </c>
      <c r="B35" s="1">
        <v>4.7</v>
      </c>
      <c r="C35" s="1">
        <v>2</v>
      </c>
      <c r="D35" s="1">
        <v>90</v>
      </c>
      <c r="E35" s="1">
        <v>0.04</v>
      </c>
      <c r="F35" s="1">
        <v>0</v>
      </c>
      <c r="G35" s="1">
        <v>0</v>
      </c>
      <c r="H35" s="1">
        <v>0</v>
      </c>
      <c r="I35" s="1">
        <v>0.5</v>
      </c>
      <c r="J35" s="1">
        <v>0</v>
      </c>
      <c r="K35" s="1">
        <v>0.5</v>
      </c>
      <c r="L35" s="1">
        <v>0</v>
      </c>
      <c r="M35" s="1">
        <v>0</v>
      </c>
      <c r="N35" s="1">
        <v>0.5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17</v>
      </c>
      <c r="V35" s="1">
        <v>12</v>
      </c>
      <c r="W35" s="1">
        <v>71</v>
      </c>
      <c r="X35" s="1">
        <v>3</v>
      </c>
      <c r="Y35" s="1">
        <v>0</v>
      </c>
      <c r="Z35" s="1">
        <v>0</v>
      </c>
      <c r="AA35" s="1">
        <v>0</v>
      </c>
      <c r="AB35" s="1">
        <v>0.5</v>
      </c>
      <c r="AC35" s="1">
        <v>1</v>
      </c>
      <c r="AD35" s="1">
        <v>0</v>
      </c>
      <c r="AE35" s="1">
        <v>0.04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3</v>
      </c>
      <c r="AL35" s="1">
        <v>12.75</v>
      </c>
      <c r="AM35" s="1">
        <v>7.7</v>
      </c>
      <c r="AN35" s="1">
        <v>0.2</v>
      </c>
      <c r="AO35" s="1">
        <v>3.6</v>
      </c>
      <c r="AP35" s="1">
        <v>10</v>
      </c>
      <c r="AQ35" s="1">
        <v>16</v>
      </c>
      <c r="AR35" s="1">
        <v>0</v>
      </c>
      <c r="AS35" s="1">
        <v>3.5</v>
      </c>
      <c r="AT35" s="1">
        <v>1.5</v>
      </c>
      <c r="AU35" s="1">
        <v>0.5</v>
      </c>
      <c r="AV35" s="1">
        <v>0</v>
      </c>
      <c r="AW35" s="1">
        <v>0</v>
      </c>
      <c r="AX35" s="1">
        <v>4.5</v>
      </c>
      <c r="AY35" s="1">
        <v>1.5</v>
      </c>
      <c r="AZ35" s="1">
        <v>0</v>
      </c>
      <c r="BA35" s="1">
        <v>1</v>
      </c>
      <c r="BB35" s="1">
        <v>2.5</v>
      </c>
      <c r="BC35" s="1">
        <v>11</v>
      </c>
      <c r="BD35" s="1">
        <v>7.5</v>
      </c>
      <c r="BE35" s="1">
        <v>4</v>
      </c>
      <c r="BF35" s="1">
        <v>1</v>
      </c>
      <c r="BG35" s="1">
        <v>2.5</v>
      </c>
      <c r="BH35" s="1">
        <v>1</v>
      </c>
      <c r="BI35" s="1">
        <v>1.04</v>
      </c>
      <c r="BJ35" s="1">
        <v>44</v>
      </c>
      <c r="BK35" s="1">
        <v>36.5</v>
      </c>
      <c r="BL35" s="1">
        <v>83</v>
      </c>
      <c r="BM35" s="1">
        <v>30.5</v>
      </c>
      <c r="BN35" s="1">
        <v>21.5</v>
      </c>
      <c r="BO35" s="1">
        <v>70</v>
      </c>
      <c r="BP35" s="1">
        <v>17</v>
      </c>
      <c r="BQ35" s="1">
        <v>12</v>
      </c>
      <c r="BR35" s="1">
        <v>71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63</v>
      </c>
      <c r="BZ35" s="1">
        <v>1</v>
      </c>
      <c r="CA35" s="1">
        <v>9</v>
      </c>
      <c r="CB35" s="1">
        <v>5.5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3.2421420399999992</v>
      </c>
      <c r="CL35" s="1">
        <v>2</v>
      </c>
    </row>
    <row r="36" spans="1:90" x14ac:dyDescent="0.25">
      <c r="A36" s="1" t="s">
        <v>71</v>
      </c>
      <c r="B36" s="1">
        <v>4.3</v>
      </c>
      <c r="C36" s="1">
        <v>2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5.5</v>
      </c>
      <c r="V36" s="1">
        <v>3</v>
      </c>
      <c r="W36" s="1">
        <v>55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</v>
      </c>
      <c r="AL36" s="1">
        <v>0.5</v>
      </c>
      <c r="AM36" s="1">
        <v>18</v>
      </c>
      <c r="AN36" s="1">
        <v>0</v>
      </c>
      <c r="AO36" s="1">
        <v>2.9</v>
      </c>
      <c r="AP36" s="1">
        <v>15</v>
      </c>
      <c r="AQ36" s="1">
        <v>15</v>
      </c>
      <c r="AR36" s="1">
        <v>0</v>
      </c>
      <c r="AS36" s="1">
        <v>1</v>
      </c>
      <c r="AT36" s="1">
        <v>2</v>
      </c>
      <c r="AU36" s="1">
        <v>0</v>
      </c>
      <c r="AV36" s="1">
        <v>0</v>
      </c>
      <c r="AX36" s="1">
        <v>3.5</v>
      </c>
      <c r="AY36" s="1">
        <v>6.5</v>
      </c>
      <c r="AZ36" s="1">
        <v>0.5</v>
      </c>
      <c r="BA36" s="1">
        <v>1</v>
      </c>
      <c r="BB36" s="1">
        <v>8</v>
      </c>
      <c r="BC36" s="1">
        <v>12</v>
      </c>
      <c r="BD36" s="1">
        <v>6</v>
      </c>
      <c r="BE36" s="1">
        <v>2.5</v>
      </c>
      <c r="BF36" s="1">
        <v>0</v>
      </c>
      <c r="BG36" s="1">
        <v>2</v>
      </c>
      <c r="BH36" s="1">
        <v>2</v>
      </c>
      <c r="BI36" s="1">
        <v>1.33</v>
      </c>
      <c r="BJ36" s="1">
        <v>55.5</v>
      </c>
      <c r="BK36" s="1">
        <v>49</v>
      </c>
      <c r="BL36" s="1">
        <v>88</v>
      </c>
      <c r="BM36" s="1">
        <v>18</v>
      </c>
      <c r="BN36" s="1">
        <v>13.5</v>
      </c>
      <c r="BO36" s="1">
        <v>75</v>
      </c>
      <c r="BP36" s="1">
        <v>5.5</v>
      </c>
      <c r="BQ36" s="1">
        <v>3</v>
      </c>
      <c r="BR36" s="1">
        <v>55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69</v>
      </c>
      <c r="BZ36" s="1">
        <v>1</v>
      </c>
      <c r="CA36" s="1">
        <v>5.5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3.4899031599999986</v>
      </c>
      <c r="CL36" s="1">
        <v>2</v>
      </c>
    </row>
    <row r="37" spans="1:90" x14ac:dyDescent="0.25">
      <c r="A37" s="1" t="s">
        <v>73</v>
      </c>
      <c r="B37" s="1">
        <v>4.3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</v>
      </c>
      <c r="V37" s="1">
        <v>4.5</v>
      </c>
      <c r="W37" s="1">
        <v>56</v>
      </c>
      <c r="X37" s="1">
        <v>1.5</v>
      </c>
      <c r="Y37" s="1">
        <v>0.5</v>
      </c>
      <c r="Z37" s="1">
        <v>33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0.5</v>
      </c>
      <c r="AK37" s="1">
        <v>0</v>
      </c>
      <c r="AL37" s="1">
        <v>3.5</v>
      </c>
      <c r="AM37" s="1">
        <v>20.8</v>
      </c>
      <c r="AN37" s="1">
        <v>0</v>
      </c>
      <c r="AO37" s="1">
        <v>2.5</v>
      </c>
      <c r="AP37" s="1">
        <v>15.5</v>
      </c>
      <c r="AQ37" s="1">
        <v>21.5</v>
      </c>
      <c r="AR37" s="1">
        <v>0.5</v>
      </c>
      <c r="AS37" s="1">
        <v>3.5</v>
      </c>
      <c r="AT37" s="1">
        <v>2</v>
      </c>
      <c r="AU37" s="1">
        <v>2</v>
      </c>
      <c r="AV37" s="1">
        <v>2</v>
      </c>
      <c r="AW37" s="1">
        <v>100</v>
      </c>
      <c r="AX37" s="1">
        <v>3</v>
      </c>
      <c r="AY37" s="1">
        <v>2.5</v>
      </c>
      <c r="AZ37" s="1">
        <v>1</v>
      </c>
      <c r="BA37" s="1">
        <v>4.5</v>
      </c>
      <c r="BB37" s="1">
        <v>8</v>
      </c>
      <c r="BC37" s="1">
        <v>18</v>
      </c>
      <c r="BD37" s="1">
        <v>13.5</v>
      </c>
      <c r="BE37" s="1">
        <v>5</v>
      </c>
      <c r="BF37" s="1">
        <v>0</v>
      </c>
      <c r="BG37" s="1">
        <v>5</v>
      </c>
      <c r="BH37" s="1">
        <v>2</v>
      </c>
      <c r="BI37" s="1">
        <v>1.64</v>
      </c>
      <c r="BJ37" s="1">
        <v>51</v>
      </c>
      <c r="BK37" s="1">
        <v>43.5</v>
      </c>
      <c r="BL37" s="1">
        <v>85</v>
      </c>
      <c r="BM37" s="1">
        <v>23</v>
      </c>
      <c r="BN37" s="1">
        <v>17</v>
      </c>
      <c r="BO37" s="1">
        <v>74</v>
      </c>
      <c r="BP37" s="1">
        <v>8</v>
      </c>
      <c r="BQ37" s="1">
        <v>4.5</v>
      </c>
      <c r="BR37" s="1">
        <v>56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81</v>
      </c>
      <c r="BZ37" s="1">
        <v>0</v>
      </c>
      <c r="CA37" s="1">
        <v>5</v>
      </c>
      <c r="CB37" s="1">
        <v>2</v>
      </c>
      <c r="CC37" s="1">
        <v>0.5</v>
      </c>
      <c r="CD37" s="1">
        <v>0</v>
      </c>
      <c r="CE37" s="1">
        <v>1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3.3671060999999995</v>
      </c>
      <c r="CL37" s="1">
        <v>2</v>
      </c>
    </row>
    <row r="38" spans="1:90" x14ac:dyDescent="0.25">
      <c r="A38" s="1" t="s">
        <v>74</v>
      </c>
      <c r="B38" s="1">
        <v>4.4000000000000004</v>
      </c>
      <c r="C38" s="1">
        <v>2</v>
      </c>
      <c r="D38" s="1">
        <v>90</v>
      </c>
      <c r="E38" s="1">
        <v>0.02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10</v>
      </c>
      <c r="V38" s="1">
        <v>5</v>
      </c>
      <c r="W38" s="1">
        <v>50</v>
      </c>
      <c r="X38" s="1">
        <v>4</v>
      </c>
      <c r="Y38" s="1">
        <v>0.5</v>
      </c>
      <c r="Z38" s="1">
        <v>13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8.6999999999999993</v>
      </c>
      <c r="AM38" s="1">
        <v>20.8</v>
      </c>
      <c r="AN38" s="1">
        <v>0.1</v>
      </c>
      <c r="AO38" s="1">
        <v>1.6</v>
      </c>
      <c r="AP38" s="1">
        <v>11</v>
      </c>
      <c r="AQ38" s="1">
        <v>11</v>
      </c>
      <c r="AR38" s="1">
        <v>0</v>
      </c>
      <c r="AS38" s="1">
        <v>1</v>
      </c>
      <c r="AT38" s="1">
        <v>2</v>
      </c>
      <c r="AU38" s="1">
        <v>2.5</v>
      </c>
      <c r="AV38" s="1">
        <v>1</v>
      </c>
      <c r="AW38" s="1">
        <v>40</v>
      </c>
      <c r="AX38" s="1">
        <v>4.5</v>
      </c>
      <c r="AY38" s="1">
        <v>1</v>
      </c>
      <c r="AZ38" s="1">
        <v>1</v>
      </c>
      <c r="BA38" s="1">
        <v>2.5</v>
      </c>
      <c r="BB38" s="1">
        <v>4.5</v>
      </c>
      <c r="BC38" s="1">
        <v>20.5</v>
      </c>
      <c r="BD38" s="1">
        <v>16</v>
      </c>
      <c r="BE38" s="1">
        <v>8.5</v>
      </c>
      <c r="BF38" s="1">
        <v>1.5</v>
      </c>
      <c r="BG38" s="1">
        <v>6.5</v>
      </c>
      <c r="BH38" s="1">
        <v>3</v>
      </c>
      <c r="BI38" s="1">
        <v>2.52</v>
      </c>
      <c r="BJ38" s="1">
        <v>31</v>
      </c>
      <c r="BK38" s="1">
        <v>18.5</v>
      </c>
      <c r="BL38" s="1">
        <v>60</v>
      </c>
      <c r="BM38" s="1">
        <v>22.5</v>
      </c>
      <c r="BN38" s="1">
        <v>10.5</v>
      </c>
      <c r="BO38" s="1">
        <v>47</v>
      </c>
      <c r="BP38" s="1">
        <v>10</v>
      </c>
      <c r="BQ38" s="1">
        <v>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65</v>
      </c>
      <c r="BZ38" s="1">
        <v>0.5</v>
      </c>
      <c r="CA38" s="1">
        <v>7</v>
      </c>
      <c r="CB38" s="1">
        <v>4.5</v>
      </c>
      <c r="CC38" s="1">
        <v>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3.3609114199999999</v>
      </c>
      <c r="CL38" s="1">
        <v>2</v>
      </c>
    </row>
    <row r="39" spans="1:90" x14ac:dyDescent="0.25">
      <c r="A39" s="1" t="s">
        <v>76</v>
      </c>
      <c r="B39" s="1">
        <v>4.9000000000000004</v>
      </c>
      <c r="C39" s="1">
        <v>2</v>
      </c>
      <c r="D39" s="1">
        <v>90</v>
      </c>
      <c r="E39" s="1">
        <v>0.39</v>
      </c>
      <c r="F39" s="1">
        <v>1</v>
      </c>
      <c r="G39" s="1">
        <v>0.5</v>
      </c>
      <c r="H39" s="1">
        <v>1</v>
      </c>
      <c r="I39" s="1">
        <v>2.5</v>
      </c>
      <c r="J39" s="1">
        <v>0.5</v>
      </c>
      <c r="K39" s="1">
        <v>2.5</v>
      </c>
      <c r="L39" s="1">
        <v>0</v>
      </c>
      <c r="M39" s="1">
        <v>1</v>
      </c>
      <c r="N39" s="1">
        <v>2</v>
      </c>
      <c r="O39" s="1">
        <v>0.4</v>
      </c>
      <c r="P39" s="1">
        <v>0.4</v>
      </c>
      <c r="Q39" s="1">
        <v>0.5</v>
      </c>
      <c r="R39" s="1">
        <v>0.5</v>
      </c>
      <c r="S39" s="1">
        <v>0</v>
      </c>
      <c r="T39" s="1">
        <v>0.5</v>
      </c>
      <c r="U39" s="1">
        <v>8</v>
      </c>
      <c r="V39" s="1">
        <v>6</v>
      </c>
      <c r="W39" s="1">
        <v>75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0.06</v>
      </c>
      <c r="AF39" s="1">
        <v>0</v>
      </c>
      <c r="AG39" s="1">
        <v>0</v>
      </c>
      <c r="AH39" s="1">
        <v>0.5</v>
      </c>
      <c r="AI39" s="1">
        <v>0</v>
      </c>
      <c r="AJ39" s="1">
        <v>0</v>
      </c>
      <c r="AK39" s="1">
        <v>28</v>
      </c>
      <c r="AL39" s="1">
        <v>0.45</v>
      </c>
      <c r="AM39" s="1">
        <v>34.1</v>
      </c>
      <c r="AN39" s="1">
        <v>2.6</v>
      </c>
      <c r="AO39" s="1">
        <v>3.6</v>
      </c>
      <c r="AP39" s="1">
        <v>4</v>
      </c>
      <c r="AQ39" s="1">
        <v>10</v>
      </c>
      <c r="AR39" s="1">
        <v>0</v>
      </c>
      <c r="AS39" s="1">
        <v>3.5</v>
      </c>
      <c r="AT39" s="1">
        <v>2</v>
      </c>
      <c r="AU39" s="1">
        <v>2</v>
      </c>
      <c r="AV39" s="1">
        <v>1.5</v>
      </c>
      <c r="AW39" s="1">
        <v>75</v>
      </c>
      <c r="AX39" s="1">
        <v>3.5</v>
      </c>
      <c r="AY39" s="1">
        <v>4</v>
      </c>
      <c r="AZ39" s="1">
        <v>1.5</v>
      </c>
      <c r="BA39" s="1">
        <v>2</v>
      </c>
      <c r="BB39" s="1">
        <v>7.5</v>
      </c>
      <c r="BC39" s="1">
        <v>20.5</v>
      </c>
      <c r="BD39" s="1">
        <v>16</v>
      </c>
      <c r="BE39" s="1">
        <v>8.5</v>
      </c>
      <c r="BF39" s="1">
        <v>1.5</v>
      </c>
      <c r="BG39" s="1">
        <v>6.5</v>
      </c>
      <c r="BH39" s="1">
        <v>3</v>
      </c>
      <c r="BI39" s="1">
        <v>2.52</v>
      </c>
      <c r="BJ39" s="1">
        <v>24.5</v>
      </c>
      <c r="BK39" s="1">
        <v>18.5</v>
      </c>
      <c r="BL39" s="1">
        <v>76</v>
      </c>
      <c r="BM39" s="1">
        <v>15.5</v>
      </c>
      <c r="BN39" s="1">
        <v>11.5</v>
      </c>
      <c r="BO39" s="1">
        <v>74</v>
      </c>
      <c r="BP39" s="1">
        <v>8</v>
      </c>
      <c r="BQ39" s="1">
        <v>6</v>
      </c>
      <c r="BR39" s="1">
        <v>75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0.5</v>
      </c>
      <c r="BY39" s="1">
        <v>41.5</v>
      </c>
      <c r="BZ39" s="1">
        <v>3.5</v>
      </c>
      <c r="CA39" s="1">
        <v>6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2.3667440400000017</v>
      </c>
      <c r="CL39" s="1">
        <v>2</v>
      </c>
    </row>
    <row r="40" spans="1:90" x14ac:dyDescent="0.25">
      <c r="A40" s="1" t="s">
        <v>80</v>
      </c>
      <c r="B40" s="1">
        <v>4.9000000000000004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5.5</v>
      </c>
      <c r="V40" s="1">
        <v>1</v>
      </c>
      <c r="W40" s="1">
        <v>18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0</v>
      </c>
      <c r="AL40" s="1">
        <v>0.3</v>
      </c>
      <c r="AM40" s="1">
        <v>21.1</v>
      </c>
      <c r="AN40" s="1">
        <v>0</v>
      </c>
      <c r="AO40" s="1">
        <v>2.5</v>
      </c>
      <c r="AP40" s="1">
        <v>12.5</v>
      </c>
      <c r="AQ40" s="1">
        <v>18.5</v>
      </c>
      <c r="AR40" s="1">
        <v>0</v>
      </c>
      <c r="AS40" s="1">
        <v>3</v>
      </c>
      <c r="AT40" s="1">
        <v>2</v>
      </c>
      <c r="AU40" s="1">
        <v>1.5</v>
      </c>
      <c r="AV40" s="1">
        <v>1</v>
      </c>
      <c r="AW40" s="1">
        <v>67</v>
      </c>
      <c r="AX40" s="1">
        <v>4</v>
      </c>
      <c r="AY40" s="1">
        <v>6</v>
      </c>
      <c r="AZ40" s="1">
        <v>0.5</v>
      </c>
      <c r="BA40" s="1">
        <v>1</v>
      </c>
      <c r="BB40" s="1">
        <v>7.5</v>
      </c>
      <c r="BC40" s="1">
        <v>18</v>
      </c>
      <c r="BD40" s="1">
        <v>13.5</v>
      </c>
      <c r="BE40" s="1">
        <v>5</v>
      </c>
      <c r="BF40" s="1">
        <v>0</v>
      </c>
      <c r="BG40" s="1">
        <v>5</v>
      </c>
      <c r="BH40" s="1">
        <v>2</v>
      </c>
      <c r="BI40" s="1">
        <v>1.64</v>
      </c>
      <c r="BJ40" s="1">
        <v>93.5</v>
      </c>
      <c r="BK40" s="1">
        <v>84</v>
      </c>
      <c r="BL40" s="1">
        <v>90</v>
      </c>
      <c r="BM40" s="1">
        <v>14.5</v>
      </c>
      <c r="BN40" s="1">
        <v>8</v>
      </c>
      <c r="BO40" s="1">
        <v>55</v>
      </c>
      <c r="BP40" s="1">
        <v>5.5</v>
      </c>
      <c r="BQ40" s="1">
        <v>1</v>
      </c>
      <c r="BR40" s="1">
        <v>18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109</v>
      </c>
      <c r="BZ40" s="1">
        <v>0</v>
      </c>
      <c r="CA40" s="1">
        <v>5.5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4.3450131999999995</v>
      </c>
      <c r="CL40" s="1">
        <v>2</v>
      </c>
    </row>
    <row r="41" spans="1:90" x14ac:dyDescent="0.25">
      <c r="A41" s="1" t="s">
        <v>93</v>
      </c>
      <c r="B41" s="1">
        <v>4.5</v>
      </c>
      <c r="C41" s="1">
        <v>2</v>
      </c>
      <c r="D41" s="1">
        <v>90</v>
      </c>
      <c r="E41" s="1">
        <v>0.03</v>
      </c>
      <c r="F41" s="1">
        <v>0.5</v>
      </c>
      <c r="G41" s="1">
        <v>0</v>
      </c>
      <c r="H41" s="1">
        <v>1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0.5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4.5</v>
      </c>
      <c r="V41" s="1">
        <v>3</v>
      </c>
      <c r="W41" s="1">
        <v>67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0.5</v>
      </c>
      <c r="AG41" s="1">
        <v>0</v>
      </c>
      <c r="AH41" s="1">
        <v>0</v>
      </c>
      <c r="AI41" s="1">
        <v>0</v>
      </c>
      <c r="AJ41" s="1">
        <v>1</v>
      </c>
      <c r="AK41" s="1">
        <v>2</v>
      </c>
      <c r="AL41" s="1">
        <v>5.85</v>
      </c>
      <c r="AM41" s="1">
        <v>22.7</v>
      </c>
      <c r="AN41" s="1">
        <v>0.1</v>
      </c>
      <c r="AO41" s="1">
        <v>3.9</v>
      </c>
      <c r="AP41" s="1">
        <v>10.5</v>
      </c>
      <c r="AQ41" s="1">
        <v>27</v>
      </c>
      <c r="AR41" s="1">
        <v>1</v>
      </c>
      <c r="AS41" s="1">
        <v>8.5</v>
      </c>
      <c r="AT41" s="1">
        <v>0</v>
      </c>
      <c r="AU41" s="1">
        <v>0.5</v>
      </c>
      <c r="AV41" s="1">
        <v>0</v>
      </c>
      <c r="AW41" s="1">
        <v>0</v>
      </c>
      <c r="AX41" s="1">
        <v>4</v>
      </c>
      <c r="AY41" s="1">
        <v>3.5</v>
      </c>
      <c r="AZ41" s="1">
        <v>1</v>
      </c>
      <c r="BA41" s="1">
        <v>2</v>
      </c>
      <c r="BB41" s="1">
        <v>6.5</v>
      </c>
      <c r="BC41" s="1">
        <v>14.5</v>
      </c>
      <c r="BD41" s="1">
        <v>9</v>
      </c>
      <c r="BE41" s="1">
        <v>3</v>
      </c>
      <c r="BF41" s="1">
        <v>0.5</v>
      </c>
      <c r="BG41" s="1">
        <v>2.5</v>
      </c>
      <c r="BH41" s="1">
        <v>0.5</v>
      </c>
      <c r="BI41" s="1">
        <v>0.78</v>
      </c>
      <c r="BJ41" s="1">
        <v>40.5</v>
      </c>
      <c r="BK41" s="1">
        <v>29.5</v>
      </c>
      <c r="BL41" s="1">
        <v>73</v>
      </c>
      <c r="BM41" s="1">
        <v>16.5</v>
      </c>
      <c r="BN41" s="1">
        <v>10</v>
      </c>
      <c r="BO41" s="1">
        <v>61</v>
      </c>
      <c r="BP41" s="1">
        <v>4.5</v>
      </c>
      <c r="BQ41" s="1">
        <v>3</v>
      </c>
      <c r="BR41" s="1">
        <v>67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1</v>
      </c>
      <c r="BY41" s="1">
        <v>62.5</v>
      </c>
      <c r="BZ41" s="1">
        <v>0.5</v>
      </c>
      <c r="CA41" s="1">
        <v>4</v>
      </c>
      <c r="CB41" s="1">
        <v>2.5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3.5080918799999998</v>
      </c>
      <c r="CL41" s="1">
        <v>2</v>
      </c>
    </row>
    <row r="42" spans="1:90" x14ac:dyDescent="0.25">
      <c r="A42" s="1" t="s">
        <v>101</v>
      </c>
      <c r="B42" s="1">
        <v>4.9000000000000004</v>
      </c>
      <c r="C42" s="1">
        <v>2</v>
      </c>
      <c r="D42" s="1">
        <v>90</v>
      </c>
      <c r="E42" s="1">
        <v>0.09</v>
      </c>
      <c r="F42" s="1">
        <v>0</v>
      </c>
      <c r="G42" s="1">
        <v>0.2</v>
      </c>
      <c r="H42" s="1">
        <v>0</v>
      </c>
      <c r="I42" s="1">
        <v>2</v>
      </c>
      <c r="J42" s="1">
        <v>0.5</v>
      </c>
      <c r="K42" s="1">
        <v>2</v>
      </c>
      <c r="L42" s="1">
        <v>0</v>
      </c>
      <c r="M42" s="1">
        <v>0</v>
      </c>
      <c r="N42" s="1">
        <v>1.5</v>
      </c>
      <c r="O42" s="1">
        <v>0.14000000000000001</v>
      </c>
      <c r="P42" s="1">
        <v>0.14000000000000001</v>
      </c>
      <c r="Q42" s="1">
        <v>0</v>
      </c>
      <c r="R42" s="1">
        <v>0</v>
      </c>
      <c r="S42" s="1">
        <v>0</v>
      </c>
      <c r="T42" s="1">
        <v>0</v>
      </c>
      <c r="U42" s="1">
        <v>5.5</v>
      </c>
      <c r="V42" s="1">
        <v>4.5</v>
      </c>
      <c r="W42" s="1">
        <v>82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0.08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39</v>
      </c>
      <c r="AL42" s="1">
        <v>2.2999999999999998</v>
      </c>
      <c r="AM42" s="1">
        <v>12.6</v>
      </c>
      <c r="AN42" s="1">
        <v>1.1000000000000001</v>
      </c>
      <c r="AO42" s="1">
        <v>4.4000000000000004</v>
      </c>
      <c r="AP42" s="1">
        <v>13.5</v>
      </c>
      <c r="AQ42" s="1">
        <v>25.5</v>
      </c>
      <c r="AR42" s="1">
        <v>0</v>
      </c>
      <c r="AS42" s="1">
        <v>6</v>
      </c>
      <c r="AT42" s="1">
        <v>0</v>
      </c>
      <c r="AU42" s="1">
        <v>1</v>
      </c>
      <c r="AV42" s="1">
        <v>0.5</v>
      </c>
      <c r="AW42" s="1">
        <v>50</v>
      </c>
      <c r="AX42" s="1">
        <v>5.5</v>
      </c>
      <c r="AY42" s="1">
        <v>4</v>
      </c>
      <c r="AZ42" s="1">
        <v>0</v>
      </c>
      <c r="BA42" s="1">
        <v>0.5</v>
      </c>
      <c r="BB42" s="1">
        <v>4.5</v>
      </c>
      <c r="BC42" s="1">
        <v>11.5</v>
      </c>
      <c r="BD42" s="1">
        <v>8</v>
      </c>
      <c r="BE42" s="1">
        <v>3</v>
      </c>
      <c r="BF42" s="1">
        <v>2.5</v>
      </c>
      <c r="BG42" s="1">
        <v>3</v>
      </c>
      <c r="BH42" s="1">
        <v>1.5</v>
      </c>
      <c r="BI42" s="1">
        <v>1.1000000000000001</v>
      </c>
      <c r="BJ42" s="1">
        <v>66.5</v>
      </c>
      <c r="BK42" s="1">
        <v>58</v>
      </c>
      <c r="BL42" s="1">
        <v>87</v>
      </c>
      <c r="BM42" s="1">
        <v>20.5</v>
      </c>
      <c r="BN42" s="1">
        <v>15.5</v>
      </c>
      <c r="BO42" s="1">
        <v>76</v>
      </c>
      <c r="BP42" s="1">
        <v>5.5</v>
      </c>
      <c r="BQ42" s="1">
        <v>4.5</v>
      </c>
      <c r="BR42" s="1">
        <v>82</v>
      </c>
      <c r="BS42" s="1">
        <v>0.5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77.5</v>
      </c>
      <c r="BZ42" s="1">
        <v>3</v>
      </c>
      <c r="CA42" s="1">
        <v>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5.2085377999999993</v>
      </c>
      <c r="CL42" s="1">
        <v>2</v>
      </c>
    </row>
    <row r="43" spans="1:90" x14ac:dyDescent="0.25">
      <c r="A43" s="1" t="s">
        <v>102</v>
      </c>
      <c r="B43" s="1">
        <v>4.3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9</v>
      </c>
      <c r="V43" s="1">
        <v>4.5</v>
      </c>
      <c r="W43" s="1">
        <v>50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6</v>
      </c>
      <c r="AM43" s="1">
        <v>14.1</v>
      </c>
      <c r="AN43" s="1">
        <v>0.1</v>
      </c>
      <c r="AO43" s="1">
        <v>2.9</v>
      </c>
      <c r="AP43" s="1">
        <v>11.5</v>
      </c>
      <c r="AQ43" s="1">
        <v>11.5</v>
      </c>
      <c r="AR43" s="1">
        <v>0</v>
      </c>
      <c r="AS43" s="1">
        <v>1</v>
      </c>
      <c r="AT43" s="1">
        <v>2</v>
      </c>
      <c r="AU43" s="1">
        <v>1.5</v>
      </c>
      <c r="AV43" s="1">
        <v>1</v>
      </c>
      <c r="AW43" s="1">
        <v>67</v>
      </c>
      <c r="AX43" s="1">
        <v>8.5</v>
      </c>
      <c r="AY43" s="1">
        <v>4</v>
      </c>
      <c r="AZ43" s="1">
        <v>0.5</v>
      </c>
      <c r="BA43" s="1">
        <v>0.5</v>
      </c>
      <c r="BB43" s="1">
        <v>5</v>
      </c>
      <c r="BC43" s="1">
        <v>12</v>
      </c>
      <c r="BD43" s="1">
        <v>6</v>
      </c>
      <c r="BE43" s="1">
        <v>2.5</v>
      </c>
      <c r="BF43" s="1">
        <v>0</v>
      </c>
      <c r="BG43" s="1">
        <v>2</v>
      </c>
      <c r="BH43" s="1">
        <v>2</v>
      </c>
      <c r="BI43" s="1">
        <v>1.33</v>
      </c>
      <c r="BJ43" s="1">
        <v>42</v>
      </c>
      <c r="BK43" s="1">
        <v>30</v>
      </c>
      <c r="BL43" s="1">
        <v>71</v>
      </c>
      <c r="BM43" s="1">
        <v>19.5</v>
      </c>
      <c r="BN43" s="1">
        <v>11.5</v>
      </c>
      <c r="BO43" s="1">
        <v>59</v>
      </c>
      <c r="BP43" s="1">
        <v>9</v>
      </c>
      <c r="BQ43" s="1">
        <v>4.5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57</v>
      </c>
      <c r="BZ43" s="1">
        <v>0</v>
      </c>
      <c r="CA43" s="1">
        <v>5.5</v>
      </c>
      <c r="CB43" s="1">
        <v>2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3.5569775199999998</v>
      </c>
      <c r="CL43" s="1">
        <v>2</v>
      </c>
    </row>
    <row r="44" spans="1:90" x14ac:dyDescent="0.25">
      <c r="A44" s="1" t="s">
        <v>103</v>
      </c>
      <c r="B44" s="1">
        <v>4.2</v>
      </c>
      <c r="C44" s="1">
        <v>2</v>
      </c>
      <c r="D44" s="1">
        <v>90</v>
      </c>
      <c r="E44" s="1">
        <v>0.03</v>
      </c>
      <c r="F44" s="1">
        <v>0</v>
      </c>
      <c r="G44" s="1">
        <v>0</v>
      </c>
      <c r="H44" s="1">
        <v>0</v>
      </c>
      <c r="I44" s="1">
        <v>0.5</v>
      </c>
      <c r="J44" s="1">
        <v>0</v>
      </c>
      <c r="K44" s="1">
        <v>0</v>
      </c>
      <c r="L44" s="1">
        <v>0.5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14</v>
      </c>
      <c r="V44" s="1">
        <v>10</v>
      </c>
      <c r="W44" s="1">
        <v>71</v>
      </c>
      <c r="X44" s="1">
        <v>7.5</v>
      </c>
      <c r="Y44" s="1">
        <v>2.5</v>
      </c>
      <c r="Z44" s="1">
        <v>33</v>
      </c>
      <c r="AA44" s="1">
        <v>0</v>
      </c>
      <c r="AB44" s="1">
        <v>0</v>
      </c>
      <c r="AC44" s="1">
        <v>1</v>
      </c>
      <c r="AD44" s="1">
        <v>0</v>
      </c>
      <c r="AE44" s="1">
        <v>0.04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2.5</v>
      </c>
      <c r="AL44" s="1">
        <v>23.45</v>
      </c>
      <c r="AM44" s="1">
        <v>16.100000000000001</v>
      </c>
      <c r="AN44" s="1">
        <v>0.2</v>
      </c>
      <c r="AO44" s="1">
        <v>2.5</v>
      </c>
      <c r="AP44" s="1">
        <v>14.5</v>
      </c>
      <c r="AQ44" s="1">
        <v>14.5</v>
      </c>
      <c r="AR44" s="1">
        <v>0</v>
      </c>
      <c r="AS44" s="1">
        <v>1.5</v>
      </c>
      <c r="AT44" s="1">
        <v>1</v>
      </c>
      <c r="AU44" s="1">
        <v>3</v>
      </c>
      <c r="AV44" s="1">
        <v>1.5</v>
      </c>
      <c r="AW44" s="1">
        <v>50</v>
      </c>
      <c r="AX44" s="1">
        <v>5.5</v>
      </c>
      <c r="AY44" s="1">
        <v>1</v>
      </c>
      <c r="AZ44" s="1">
        <v>0</v>
      </c>
      <c r="BA44" s="1">
        <v>2</v>
      </c>
      <c r="BB44" s="1">
        <v>3</v>
      </c>
      <c r="BC44" s="1">
        <v>8.5</v>
      </c>
      <c r="BD44" s="1">
        <v>6.5</v>
      </c>
      <c r="BE44" s="1">
        <v>5.5</v>
      </c>
      <c r="BF44" s="1">
        <v>0</v>
      </c>
      <c r="BG44" s="1">
        <v>0.5</v>
      </c>
      <c r="BH44" s="1">
        <v>1</v>
      </c>
      <c r="BI44" s="1">
        <v>1.44</v>
      </c>
      <c r="BJ44" s="1">
        <v>46</v>
      </c>
      <c r="BK44" s="1">
        <v>37.5</v>
      </c>
      <c r="BL44" s="1">
        <v>82</v>
      </c>
      <c r="BM44" s="1">
        <v>34</v>
      </c>
      <c r="BN44" s="1">
        <v>23</v>
      </c>
      <c r="BO44" s="1">
        <v>68</v>
      </c>
      <c r="BP44" s="1">
        <v>14</v>
      </c>
      <c r="BQ44" s="1">
        <v>10</v>
      </c>
      <c r="BR44" s="1">
        <v>71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75.5</v>
      </c>
      <c r="BZ44" s="1">
        <v>1</v>
      </c>
      <c r="CA44" s="1">
        <v>7.5</v>
      </c>
      <c r="CB44" s="1">
        <v>6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4.2552036799999993</v>
      </c>
      <c r="CL44" s="1">
        <v>2</v>
      </c>
    </row>
    <row r="45" spans="1:90" x14ac:dyDescent="0.25">
      <c r="A45" s="1" t="s">
        <v>112</v>
      </c>
      <c r="B45" s="1">
        <v>4.9000000000000004</v>
      </c>
      <c r="C45" s="1">
        <v>2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6.5</v>
      </c>
      <c r="V45" s="1">
        <v>3.5</v>
      </c>
      <c r="W45" s="1">
        <v>54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3</v>
      </c>
      <c r="AL45" s="1">
        <v>5.9</v>
      </c>
      <c r="AM45" s="1">
        <v>17.5</v>
      </c>
      <c r="AN45" s="1">
        <v>0.1</v>
      </c>
      <c r="AO45" s="1">
        <v>3.5</v>
      </c>
      <c r="AP45" s="1">
        <v>12.5</v>
      </c>
      <c r="AQ45" s="1">
        <v>18.5</v>
      </c>
      <c r="AR45" s="1">
        <v>0</v>
      </c>
      <c r="AS45" s="1">
        <v>3.5</v>
      </c>
      <c r="AT45" s="1">
        <v>1.5</v>
      </c>
      <c r="AU45" s="1">
        <v>0.5</v>
      </c>
      <c r="AV45" s="1">
        <v>0.5</v>
      </c>
      <c r="AW45" s="1">
        <v>100</v>
      </c>
      <c r="AX45" s="1">
        <v>3.5</v>
      </c>
      <c r="AY45" s="1">
        <v>4</v>
      </c>
      <c r="AZ45" s="1">
        <v>0.5</v>
      </c>
      <c r="BA45" s="1">
        <v>0.5</v>
      </c>
      <c r="BB45" s="1">
        <v>5</v>
      </c>
      <c r="BC45" s="1">
        <v>11</v>
      </c>
      <c r="BD45" s="1">
        <v>7.5</v>
      </c>
      <c r="BE45" s="1">
        <v>4</v>
      </c>
      <c r="BF45" s="1">
        <v>1</v>
      </c>
      <c r="BG45" s="1">
        <v>2.5</v>
      </c>
      <c r="BH45" s="1">
        <v>1</v>
      </c>
      <c r="BI45" s="1">
        <v>1.04</v>
      </c>
      <c r="BJ45" s="1">
        <v>52.5</v>
      </c>
      <c r="BK45" s="1">
        <v>45</v>
      </c>
      <c r="BL45" s="1">
        <v>86</v>
      </c>
      <c r="BM45" s="1">
        <v>16</v>
      </c>
      <c r="BN45" s="1">
        <v>10.5</v>
      </c>
      <c r="BO45" s="1">
        <v>66</v>
      </c>
      <c r="BP45" s="1">
        <v>6.5</v>
      </c>
      <c r="BQ45" s="1">
        <v>3.5</v>
      </c>
      <c r="BR45" s="1">
        <v>54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64</v>
      </c>
      <c r="BZ45" s="1">
        <v>1.5</v>
      </c>
      <c r="CA45" s="1">
        <v>4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3.2564603199999991</v>
      </c>
      <c r="CL45" s="1">
        <v>2</v>
      </c>
    </row>
    <row r="46" spans="1:90" x14ac:dyDescent="0.25">
      <c r="A46" s="1" t="s">
        <v>114</v>
      </c>
      <c r="B46" s="1">
        <v>4.5</v>
      </c>
      <c r="C46" s="1">
        <v>2</v>
      </c>
      <c r="D46" s="1">
        <v>89.5</v>
      </c>
      <c r="E46" s="1">
        <v>0.14000000000000001</v>
      </c>
      <c r="F46" s="1">
        <v>0</v>
      </c>
      <c r="G46" s="1">
        <v>0.2</v>
      </c>
      <c r="H46" s="1">
        <v>0</v>
      </c>
      <c r="I46" s="1">
        <v>1</v>
      </c>
      <c r="J46" s="1">
        <v>0.5</v>
      </c>
      <c r="K46" s="1">
        <v>1</v>
      </c>
      <c r="L46" s="1">
        <v>0</v>
      </c>
      <c r="M46" s="1">
        <v>0</v>
      </c>
      <c r="N46" s="1">
        <v>0.5</v>
      </c>
      <c r="O46" s="1">
        <v>0.12</v>
      </c>
      <c r="P46" s="1">
        <v>0.12</v>
      </c>
      <c r="Q46" s="1">
        <v>0</v>
      </c>
      <c r="R46" s="1">
        <v>0</v>
      </c>
      <c r="S46" s="1">
        <v>0</v>
      </c>
      <c r="T46" s="1">
        <v>0</v>
      </c>
      <c r="U46" s="1">
        <v>7.5</v>
      </c>
      <c r="V46" s="1">
        <v>5</v>
      </c>
      <c r="W46" s="1">
        <v>67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0.08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26.5</v>
      </c>
      <c r="AL46" s="1">
        <v>6.65</v>
      </c>
      <c r="AM46" s="1">
        <v>26.6</v>
      </c>
      <c r="AN46" s="1">
        <v>0.9</v>
      </c>
      <c r="AO46" s="1">
        <v>3.8</v>
      </c>
      <c r="AP46" s="1">
        <v>17.5</v>
      </c>
      <c r="AQ46" s="1">
        <v>17.5</v>
      </c>
      <c r="AR46" s="1">
        <v>0</v>
      </c>
      <c r="AS46" s="1">
        <v>2</v>
      </c>
      <c r="AT46" s="1">
        <v>1</v>
      </c>
      <c r="AU46" s="1">
        <v>4.5</v>
      </c>
      <c r="AV46" s="1">
        <v>1.5</v>
      </c>
      <c r="AW46" s="1">
        <v>33</v>
      </c>
      <c r="AX46" s="1">
        <v>5</v>
      </c>
      <c r="AY46" s="1">
        <v>2.5</v>
      </c>
      <c r="AZ46" s="1">
        <v>0.5</v>
      </c>
      <c r="BA46" s="1">
        <v>2.5</v>
      </c>
      <c r="BB46" s="1">
        <v>5.5</v>
      </c>
      <c r="BC46" s="1">
        <v>8.5</v>
      </c>
      <c r="BD46" s="1">
        <v>6.5</v>
      </c>
      <c r="BE46" s="1">
        <v>5.5</v>
      </c>
      <c r="BF46" s="1">
        <v>0</v>
      </c>
      <c r="BG46" s="1">
        <v>0.5</v>
      </c>
      <c r="BH46" s="1">
        <v>1</v>
      </c>
      <c r="BI46" s="1">
        <v>1.44</v>
      </c>
      <c r="BJ46" s="1">
        <v>57.5</v>
      </c>
      <c r="BK46" s="1">
        <v>49.5</v>
      </c>
      <c r="BL46" s="1">
        <v>86</v>
      </c>
      <c r="BM46" s="1">
        <v>24</v>
      </c>
      <c r="BN46" s="1">
        <v>19</v>
      </c>
      <c r="BO46" s="1">
        <v>79</v>
      </c>
      <c r="BP46" s="1">
        <v>7.5</v>
      </c>
      <c r="BQ46" s="1">
        <v>5</v>
      </c>
      <c r="BR46" s="1">
        <v>67</v>
      </c>
      <c r="BS46" s="1">
        <v>0</v>
      </c>
      <c r="BT46" s="1">
        <v>0</v>
      </c>
      <c r="BU46" s="1">
        <v>2</v>
      </c>
      <c r="BV46" s="1">
        <v>0</v>
      </c>
      <c r="BW46" s="1">
        <v>1</v>
      </c>
      <c r="BX46" s="1">
        <v>1</v>
      </c>
      <c r="BY46" s="1">
        <v>75</v>
      </c>
      <c r="BZ46" s="1">
        <v>1.5</v>
      </c>
      <c r="CA46" s="1">
        <v>3.5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3.8955417199999993</v>
      </c>
      <c r="CL46" s="1">
        <v>2</v>
      </c>
    </row>
    <row r="47" spans="1:90" x14ac:dyDescent="0.25">
      <c r="A47" s="1" t="s">
        <v>122</v>
      </c>
      <c r="B47" s="1">
        <v>4.5</v>
      </c>
      <c r="C47" s="1">
        <v>2</v>
      </c>
      <c r="D47" s="1">
        <v>90</v>
      </c>
      <c r="E47" s="1">
        <v>0.04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9</v>
      </c>
      <c r="V47" s="1">
        <v>5.5</v>
      </c>
      <c r="W47" s="1">
        <v>61</v>
      </c>
      <c r="X47" s="1">
        <v>1</v>
      </c>
      <c r="Y47" s="1">
        <v>0.5</v>
      </c>
      <c r="Z47" s="1">
        <v>50</v>
      </c>
      <c r="AA47" s="1">
        <v>0</v>
      </c>
      <c r="AB47" s="1">
        <v>0</v>
      </c>
      <c r="AC47" s="1">
        <v>1</v>
      </c>
      <c r="AD47" s="1">
        <v>0</v>
      </c>
      <c r="AE47" s="1">
        <v>0.04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1</v>
      </c>
      <c r="AL47" s="1">
        <v>13.75</v>
      </c>
      <c r="AM47" s="1">
        <v>14.1</v>
      </c>
      <c r="AN47" s="1">
        <v>0.1</v>
      </c>
      <c r="AO47" s="1">
        <v>3.9</v>
      </c>
      <c r="AP47" s="1">
        <v>12</v>
      </c>
      <c r="AQ47" s="1">
        <v>24</v>
      </c>
      <c r="AR47" s="1">
        <v>0</v>
      </c>
      <c r="AS47" s="1">
        <v>6</v>
      </c>
      <c r="AT47" s="1">
        <v>0</v>
      </c>
      <c r="AU47" s="1">
        <v>1.5</v>
      </c>
      <c r="AV47" s="1">
        <v>1.5</v>
      </c>
      <c r="AW47" s="1">
        <v>100</v>
      </c>
      <c r="AX47" s="1">
        <v>8.5</v>
      </c>
      <c r="AY47" s="1">
        <v>1</v>
      </c>
      <c r="AZ47" s="1">
        <v>0.5</v>
      </c>
      <c r="BA47" s="1">
        <v>1.5</v>
      </c>
      <c r="BB47" s="1">
        <v>3</v>
      </c>
      <c r="BC47" s="1">
        <v>14.5</v>
      </c>
      <c r="BD47" s="1">
        <v>9</v>
      </c>
      <c r="BE47" s="1">
        <v>3</v>
      </c>
      <c r="BF47" s="1">
        <v>0.5</v>
      </c>
      <c r="BG47" s="1">
        <v>2.5</v>
      </c>
      <c r="BH47" s="1">
        <v>0.5</v>
      </c>
      <c r="BI47" s="1">
        <v>0.78</v>
      </c>
      <c r="BJ47" s="1">
        <v>28</v>
      </c>
      <c r="BK47" s="1">
        <v>21.5</v>
      </c>
      <c r="BL47" s="1">
        <v>77</v>
      </c>
      <c r="BM47" s="1">
        <v>14</v>
      </c>
      <c r="BN47" s="1">
        <v>9</v>
      </c>
      <c r="BO47" s="1">
        <v>64</v>
      </c>
      <c r="BP47" s="1">
        <v>9</v>
      </c>
      <c r="BQ47" s="1">
        <v>5.5</v>
      </c>
      <c r="BR47" s="1">
        <v>61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1.5</v>
      </c>
      <c r="BY47" s="1">
        <v>44.5</v>
      </c>
      <c r="BZ47" s="1">
        <v>0.5</v>
      </c>
      <c r="CA47" s="1">
        <v>4</v>
      </c>
      <c r="CB47" s="1">
        <v>2</v>
      </c>
      <c r="CC47" s="1">
        <v>0.5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3.1075648400000002</v>
      </c>
      <c r="CL47" s="1">
        <v>2</v>
      </c>
    </row>
    <row r="48" spans="1:90" x14ac:dyDescent="0.25">
      <c r="A48" s="1" t="s">
        <v>139</v>
      </c>
      <c r="B48" s="1">
        <v>4.4000000000000004</v>
      </c>
      <c r="C48" s="1">
        <v>2</v>
      </c>
      <c r="D48" s="1">
        <v>90</v>
      </c>
      <c r="E48" s="1">
        <v>0.04</v>
      </c>
      <c r="F48" s="1">
        <v>0.33</v>
      </c>
      <c r="G48" s="1">
        <v>0.1</v>
      </c>
      <c r="H48" s="1">
        <v>1</v>
      </c>
      <c r="I48" s="1">
        <v>0.5</v>
      </c>
      <c r="J48" s="1">
        <v>0</v>
      </c>
      <c r="K48" s="1">
        <v>0.5</v>
      </c>
      <c r="L48" s="1">
        <v>0</v>
      </c>
      <c r="M48" s="1">
        <v>0</v>
      </c>
      <c r="N48" s="1">
        <v>0.5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</v>
      </c>
      <c r="V48" s="1">
        <v>2</v>
      </c>
      <c r="W48" s="1">
        <v>50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0.04</v>
      </c>
      <c r="AF48" s="1">
        <v>0.5</v>
      </c>
      <c r="AG48" s="1">
        <v>0</v>
      </c>
      <c r="AH48" s="1">
        <v>1</v>
      </c>
      <c r="AI48" s="1">
        <v>0</v>
      </c>
      <c r="AJ48" s="1">
        <v>0</v>
      </c>
      <c r="AK48" s="1">
        <v>4</v>
      </c>
      <c r="AL48" s="1">
        <v>10.8</v>
      </c>
      <c r="AM48" s="1">
        <v>28.9</v>
      </c>
      <c r="AN48" s="1">
        <v>0.2</v>
      </c>
      <c r="AO48" s="1">
        <v>0.9</v>
      </c>
      <c r="AP48" s="1">
        <v>11</v>
      </c>
      <c r="AQ48" s="1">
        <v>15.5</v>
      </c>
      <c r="AR48" s="1">
        <v>0</v>
      </c>
      <c r="AS48" s="1">
        <v>1</v>
      </c>
      <c r="AT48" s="1">
        <v>3.5</v>
      </c>
      <c r="AU48" s="1">
        <v>4.5</v>
      </c>
      <c r="AV48" s="1">
        <v>3</v>
      </c>
      <c r="AW48" s="1">
        <v>67</v>
      </c>
      <c r="AX48" s="1">
        <v>4</v>
      </c>
      <c r="AY48" s="1">
        <v>1</v>
      </c>
      <c r="AZ48" s="1">
        <v>1.5</v>
      </c>
      <c r="BA48" s="1">
        <v>1.5</v>
      </c>
      <c r="BB48" s="1">
        <v>4</v>
      </c>
      <c r="BC48" s="1">
        <v>16.5</v>
      </c>
      <c r="BD48" s="1">
        <v>10.5</v>
      </c>
      <c r="BE48" s="1">
        <v>8</v>
      </c>
      <c r="BF48" s="1">
        <v>0</v>
      </c>
      <c r="BG48" s="1">
        <v>2</v>
      </c>
      <c r="BH48" s="1">
        <v>2.5</v>
      </c>
      <c r="BI48" s="1">
        <v>2.2599999999999998</v>
      </c>
      <c r="BJ48" s="1">
        <v>63.5</v>
      </c>
      <c r="BK48" s="1">
        <v>58</v>
      </c>
      <c r="BL48" s="1">
        <v>91</v>
      </c>
      <c r="BM48" s="1">
        <v>11</v>
      </c>
      <c r="BN48" s="1">
        <v>8</v>
      </c>
      <c r="BO48" s="1">
        <v>73</v>
      </c>
      <c r="BP48" s="1">
        <v>4</v>
      </c>
      <c r="BQ48" s="1">
        <v>2</v>
      </c>
      <c r="BR48" s="1">
        <v>50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77.5</v>
      </c>
      <c r="BZ48" s="1">
        <v>1.5</v>
      </c>
      <c r="CA48" s="1">
        <v>2.5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3.430214139999999</v>
      </c>
      <c r="CL48" s="1">
        <v>2</v>
      </c>
    </row>
    <row r="49" spans="1:90" x14ac:dyDescent="0.25">
      <c r="A49" s="1" t="s">
        <v>141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4.5</v>
      </c>
      <c r="V49" s="1">
        <v>2.5</v>
      </c>
      <c r="W49" s="1">
        <v>56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0.25</v>
      </c>
      <c r="AM49" s="1">
        <v>14.1</v>
      </c>
      <c r="AN49" s="1">
        <v>0</v>
      </c>
      <c r="AO49" s="1">
        <v>2.9</v>
      </c>
      <c r="AP49" s="1">
        <v>15.5</v>
      </c>
      <c r="AQ49" s="1">
        <v>15.5</v>
      </c>
      <c r="AR49" s="1">
        <v>0</v>
      </c>
      <c r="AS49" s="1">
        <v>2</v>
      </c>
      <c r="AT49" s="1">
        <v>1</v>
      </c>
      <c r="AU49" s="1">
        <v>1.5</v>
      </c>
      <c r="AV49" s="1">
        <v>1.5</v>
      </c>
      <c r="AW49" s="1">
        <v>100</v>
      </c>
      <c r="AX49" s="1">
        <v>5</v>
      </c>
      <c r="AY49" s="1">
        <v>1.5</v>
      </c>
      <c r="AZ49" s="1">
        <v>0</v>
      </c>
      <c r="BA49" s="1">
        <v>2</v>
      </c>
      <c r="BB49" s="1">
        <v>3.5</v>
      </c>
      <c r="BC49" s="1">
        <v>8.5</v>
      </c>
      <c r="BD49" s="1">
        <v>6.5</v>
      </c>
      <c r="BE49" s="1">
        <v>5.5</v>
      </c>
      <c r="BF49" s="1">
        <v>0</v>
      </c>
      <c r="BG49" s="1">
        <v>0.5</v>
      </c>
      <c r="BH49" s="1">
        <v>1</v>
      </c>
      <c r="BI49" s="1">
        <v>1.44</v>
      </c>
      <c r="BJ49" s="1">
        <v>50</v>
      </c>
      <c r="BK49" s="1">
        <v>43</v>
      </c>
      <c r="BL49" s="1">
        <v>86</v>
      </c>
      <c r="BM49" s="1">
        <v>13</v>
      </c>
      <c r="BN49" s="1">
        <v>7.5</v>
      </c>
      <c r="BO49" s="1">
        <v>58</v>
      </c>
      <c r="BP49" s="1">
        <v>4.5</v>
      </c>
      <c r="BQ49" s="1">
        <v>2.5</v>
      </c>
      <c r="BR49" s="1">
        <v>56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56</v>
      </c>
      <c r="BZ49" s="1">
        <v>0</v>
      </c>
      <c r="CA49" s="1">
        <v>3.5</v>
      </c>
      <c r="CB49" s="1">
        <v>0.5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3.6861771999999995</v>
      </c>
      <c r="CL49" s="1">
        <v>2</v>
      </c>
    </row>
    <row r="50" spans="1:90" x14ac:dyDescent="0.25">
      <c r="A50" s="1" t="s">
        <v>143</v>
      </c>
      <c r="B50" s="1">
        <v>4.5999999999999996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5</v>
      </c>
      <c r="W50" s="1">
        <v>71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</v>
      </c>
      <c r="AK50" s="1">
        <v>0</v>
      </c>
      <c r="AL50" s="1">
        <v>1.55</v>
      </c>
      <c r="AM50" s="1">
        <v>15.8</v>
      </c>
      <c r="AN50" s="1">
        <v>0</v>
      </c>
      <c r="AO50" s="1">
        <v>4.5999999999999996</v>
      </c>
      <c r="AP50" s="1">
        <v>15.5</v>
      </c>
      <c r="AQ50" s="1">
        <v>27.5</v>
      </c>
      <c r="AR50" s="1">
        <v>0.5</v>
      </c>
      <c r="AS50" s="1">
        <v>6.5</v>
      </c>
      <c r="AT50" s="1">
        <v>0</v>
      </c>
      <c r="AU50" s="1">
        <v>0</v>
      </c>
      <c r="AV50" s="1">
        <v>0</v>
      </c>
      <c r="AX50" s="1">
        <v>8.5</v>
      </c>
      <c r="AY50" s="1">
        <v>3.5</v>
      </c>
      <c r="AZ50" s="1">
        <v>0</v>
      </c>
      <c r="BA50" s="1">
        <v>2</v>
      </c>
      <c r="BB50" s="1">
        <v>5.5</v>
      </c>
      <c r="BC50" s="1">
        <v>5</v>
      </c>
      <c r="BD50" s="1">
        <v>3.5</v>
      </c>
      <c r="BE50" s="1">
        <v>2</v>
      </c>
      <c r="BF50" s="1">
        <v>0</v>
      </c>
      <c r="BG50" s="1">
        <v>1</v>
      </c>
      <c r="BH50" s="1">
        <v>0.5</v>
      </c>
      <c r="BI50" s="1">
        <v>0.53</v>
      </c>
      <c r="BJ50" s="1">
        <v>97</v>
      </c>
      <c r="BK50" s="1">
        <v>91.5</v>
      </c>
      <c r="BL50" s="1">
        <v>94</v>
      </c>
      <c r="BM50" s="1">
        <v>32</v>
      </c>
      <c r="BN50" s="1">
        <v>30</v>
      </c>
      <c r="BO50" s="1">
        <v>94</v>
      </c>
      <c r="BP50" s="1">
        <v>7</v>
      </c>
      <c r="BQ50" s="1">
        <v>5</v>
      </c>
      <c r="BR50" s="1">
        <v>71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104</v>
      </c>
      <c r="BZ50" s="1">
        <v>0</v>
      </c>
      <c r="CA50" s="1">
        <v>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4.2020200999999995</v>
      </c>
      <c r="CL50" s="1">
        <v>2</v>
      </c>
    </row>
    <row r="51" spans="1:90" x14ac:dyDescent="0.25">
      <c r="A51" s="1" t="s">
        <v>150</v>
      </c>
      <c r="B51" s="1">
        <v>5.7</v>
      </c>
      <c r="C51" s="1">
        <v>2</v>
      </c>
      <c r="D51" s="1">
        <v>78.5</v>
      </c>
      <c r="E51" s="1">
        <v>0</v>
      </c>
      <c r="F51" s="1">
        <v>0</v>
      </c>
      <c r="G51" s="1">
        <v>0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20.5</v>
      </c>
      <c r="V51" s="1">
        <v>18.5</v>
      </c>
      <c r="W51" s="1">
        <v>90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4</v>
      </c>
      <c r="AL51" s="1">
        <v>6.35</v>
      </c>
      <c r="AM51" s="1">
        <v>17</v>
      </c>
      <c r="AN51" s="1">
        <v>0.1</v>
      </c>
      <c r="AO51" s="1">
        <v>4.5999999999999996</v>
      </c>
      <c r="AP51" s="1">
        <v>13</v>
      </c>
      <c r="AQ51" s="1">
        <v>25</v>
      </c>
      <c r="AR51" s="1">
        <v>0</v>
      </c>
      <c r="AS51" s="1">
        <v>6</v>
      </c>
      <c r="AT51" s="1">
        <v>0</v>
      </c>
      <c r="AU51" s="1">
        <v>4.5</v>
      </c>
      <c r="AV51" s="1">
        <v>2</v>
      </c>
      <c r="AW51" s="1">
        <v>44</v>
      </c>
      <c r="AX51" s="1">
        <v>4</v>
      </c>
      <c r="AY51" s="1">
        <v>1.5</v>
      </c>
      <c r="AZ51" s="1">
        <v>0.5</v>
      </c>
      <c r="BA51" s="1">
        <v>0.5</v>
      </c>
      <c r="BB51" s="1">
        <v>2.5</v>
      </c>
      <c r="BC51" s="1">
        <v>5</v>
      </c>
      <c r="BD51" s="1">
        <v>3.5</v>
      </c>
      <c r="BE51" s="1">
        <v>2</v>
      </c>
      <c r="BF51" s="1">
        <v>0</v>
      </c>
      <c r="BG51" s="1">
        <v>1</v>
      </c>
      <c r="BH51" s="1">
        <v>0.5</v>
      </c>
      <c r="BI51" s="1">
        <v>0.53</v>
      </c>
      <c r="BJ51" s="1">
        <v>69</v>
      </c>
      <c r="BK51" s="1">
        <v>64.5</v>
      </c>
      <c r="BL51" s="1">
        <v>93</v>
      </c>
      <c r="BM51" s="1">
        <v>41</v>
      </c>
      <c r="BN51" s="1">
        <v>36</v>
      </c>
      <c r="BO51" s="1">
        <v>88</v>
      </c>
      <c r="BP51" s="1">
        <v>20.5</v>
      </c>
      <c r="BQ51" s="1">
        <v>18.5</v>
      </c>
      <c r="BR51" s="1">
        <v>90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0</v>
      </c>
      <c r="BY51" s="1">
        <v>86.5</v>
      </c>
      <c r="BZ51" s="1">
        <v>1.5</v>
      </c>
      <c r="CA51" s="1">
        <v>3</v>
      </c>
      <c r="CB51" s="1">
        <v>4.5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4.0796254999999997</v>
      </c>
      <c r="CL51" s="1">
        <v>2</v>
      </c>
    </row>
    <row r="52" spans="1:90" x14ac:dyDescent="0.25">
      <c r="A52" s="1" t="s">
        <v>151</v>
      </c>
      <c r="B52" s="1">
        <v>4.3</v>
      </c>
      <c r="C52" s="1">
        <v>2</v>
      </c>
      <c r="D52" s="1">
        <v>90</v>
      </c>
      <c r="E52" s="1">
        <v>0.11</v>
      </c>
      <c r="F52" s="1">
        <v>0.33</v>
      </c>
      <c r="G52" s="1">
        <v>0.1</v>
      </c>
      <c r="H52" s="1">
        <v>1</v>
      </c>
      <c r="I52" s="1">
        <v>1.5</v>
      </c>
      <c r="J52" s="1">
        <v>0.5</v>
      </c>
      <c r="K52" s="1">
        <v>0.5</v>
      </c>
      <c r="L52" s="1">
        <v>1</v>
      </c>
      <c r="M52" s="1">
        <v>0</v>
      </c>
      <c r="N52" s="1">
        <v>0</v>
      </c>
      <c r="O52" s="1">
        <v>0.08</v>
      </c>
      <c r="P52" s="1">
        <v>0.08</v>
      </c>
      <c r="Q52" s="1">
        <v>0.5</v>
      </c>
      <c r="R52" s="1">
        <v>0</v>
      </c>
      <c r="S52" s="1">
        <v>0.5</v>
      </c>
      <c r="T52" s="1">
        <v>0</v>
      </c>
      <c r="U52" s="1">
        <v>17</v>
      </c>
      <c r="V52" s="1">
        <v>11.5</v>
      </c>
      <c r="W52" s="1">
        <v>68</v>
      </c>
      <c r="X52" s="1">
        <v>1.5</v>
      </c>
      <c r="Y52" s="1">
        <v>0.5</v>
      </c>
      <c r="Z52" s="1">
        <v>33</v>
      </c>
      <c r="AA52" s="1">
        <v>0</v>
      </c>
      <c r="AB52" s="1">
        <v>0</v>
      </c>
      <c r="AC52" s="1">
        <v>0.5</v>
      </c>
      <c r="AD52" s="1">
        <v>0</v>
      </c>
      <c r="AE52" s="1">
        <v>0.04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10.5</v>
      </c>
      <c r="AL52" s="1">
        <v>9.15</v>
      </c>
      <c r="AM52" s="1">
        <v>40</v>
      </c>
      <c r="AN52" s="1">
        <v>0.6</v>
      </c>
      <c r="AO52" s="1">
        <v>2.4</v>
      </c>
      <c r="AP52" s="1">
        <v>13.5</v>
      </c>
      <c r="AQ52" s="1">
        <v>19.5</v>
      </c>
      <c r="AR52" s="1">
        <v>0</v>
      </c>
      <c r="AS52" s="1">
        <v>3.5</v>
      </c>
      <c r="AT52" s="1">
        <v>3.5</v>
      </c>
      <c r="AU52" s="1">
        <v>2.5</v>
      </c>
      <c r="AV52" s="1">
        <v>1</v>
      </c>
      <c r="AW52" s="1">
        <v>40</v>
      </c>
      <c r="AX52" s="1">
        <v>6.5</v>
      </c>
      <c r="AY52" s="1">
        <v>2</v>
      </c>
      <c r="AZ52" s="1">
        <v>1</v>
      </c>
      <c r="BA52" s="1">
        <v>1</v>
      </c>
      <c r="BB52" s="1">
        <v>4</v>
      </c>
      <c r="BC52" s="1">
        <v>16.5</v>
      </c>
      <c r="BD52" s="1">
        <v>10.5</v>
      </c>
      <c r="BE52" s="1">
        <v>8</v>
      </c>
      <c r="BF52" s="1">
        <v>0</v>
      </c>
      <c r="BG52" s="1">
        <v>2</v>
      </c>
      <c r="BH52" s="1">
        <v>2.5</v>
      </c>
      <c r="BI52" s="1">
        <v>2.2599999999999998</v>
      </c>
      <c r="BJ52" s="1">
        <v>86</v>
      </c>
      <c r="BK52" s="1">
        <v>74</v>
      </c>
      <c r="BL52" s="1">
        <v>86</v>
      </c>
      <c r="BM52" s="1">
        <v>40.5</v>
      </c>
      <c r="BN52" s="1">
        <v>31.5</v>
      </c>
      <c r="BO52" s="1">
        <v>78</v>
      </c>
      <c r="BP52" s="1">
        <v>17</v>
      </c>
      <c r="BQ52" s="1">
        <v>11.5</v>
      </c>
      <c r="BR52" s="1">
        <v>68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0.5</v>
      </c>
      <c r="BY52" s="1">
        <v>106</v>
      </c>
      <c r="BZ52" s="1">
        <v>1</v>
      </c>
      <c r="CA52" s="1">
        <v>11.5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2.971490479999999</v>
      </c>
      <c r="CL52" s="1">
        <v>2</v>
      </c>
    </row>
    <row r="53" spans="1:90" x14ac:dyDescent="0.25">
      <c r="A53" s="1" t="s">
        <v>153</v>
      </c>
      <c r="B53" s="1">
        <v>3.8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</v>
      </c>
      <c r="V53" s="1">
        <v>2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0</v>
      </c>
      <c r="AL53" s="1">
        <v>0.6</v>
      </c>
      <c r="AM53" s="1">
        <v>14.6</v>
      </c>
      <c r="AN53" s="1">
        <v>0</v>
      </c>
      <c r="AO53" s="1">
        <v>2.5</v>
      </c>
      <c r="AP53" s="1">
        <v>14.5</v>
      </c>
      <c r="AQ53" s="1">
        <v>20.5</v>
      </c>
      <c r="AR53" s="1">
        <v>0</v>
      </c>
      <c r="AS53" s="1">
        <v>3</v>
      </c>
      <c r="AT53" s="1">
        <v>2</v>
      </c>
      <c r="AU53" s="1">
        <v>1</v>
      </c>
      <c r="AV53" s="1">
        <v>0.5</v>
      </c>
      <c r="AW53" s="1">
        <v>50</v>
      </c>
      <c r="AX53" s="1">
        <v>7.5</v>
      </c>
      <c r="AY53" s="1">
        <v>2</v>
      </c>
      <c r="AZ53" s="1">
        <v>1</v>
      </c>
      <c r="BA53" s="1">
        <v>1</v>
      </c>
      <c r="BB53" s="1">
        <v>4</v>
      </c>
      <c r="BC53" s="1">
        <v>18</v>
      </c>
      <c r="BD53" s="1">
        <v>13.5</v>
      </c>
      <c r="BE53" s="1">
        <v>5</v>
      </c>
      <c r="BF53" s="1">
        <v>0</v>
      </c>
      <c r="BG53" s="1">
        <v>5</v>
      </c>
      <c r="BH53" s="1">
        <v>2</v>
      </c>
      <c r="BI53" s="1">
        <v>1.64</v>
      </c>
      <c r="BJ53" s="1">
        <v>80.5</v>
      </c>
      <c r="BK53" s="1">
        <v>74</v>
      </c>
      <c r="BL53" s="1">
        <v>92</v>
      </c>
      <c r="BM53" s="1">
        <v>18.5</v>
      </c>
      <c r="BN53" s="1">
        <v>14</v>
      </c>
      <c r="BO53" s="1">
        <v>76</v>
      </c>
      <c r="BP53" s="1">
        <v>4</v>
      </c>
      <c r="BQ53" s="1">
        <v>2</v>
      </c>
      <c r="BR53" s="1">
        <v>50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89.5</v>
      </c>
      <c r="BZ53" s="1">
        <v>0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3.6811026999999998</v>
      </c>
      <c r="CL53" s="1">
        <v>2</v>
      </c>
    </row>
    <row r="54" spans="1:90" x14ac:dyDescent="0.25">
      <c r="A54" s="1" t="s">
        <v>154</v>
      </c>
      <c r="B54" s="1">
        <v>5.7</v>
      </c>
      <c r="C54" s="1">
        <v>2</v>
      </c>
      <c r="D54" s="1">
        <v>88</v>
      </c>
      <c r="E54" s="1">
        <v>0.15</v>
      </c>
      <c r="F54" s="1">
        <v>0.2</v>
      </c>
      <c r="G54" s="1">
        <v>0.3</v>
      </c>
      <c r="H54" s="1">
        <v>1</v>
      </c>
      <c r="I54" s="1">
        <v>1.5</v>
      </c>
      <c r="J54" s="1">
        <v>1</v>
      </c>
      <c r="K54" s="1">
        <v>0.5</v>
      </c>
      <c r="L54" s="1">
        <v>1</v>
      </c>
      <c r="M54" s="1">
        <v>0</v>
      </c>
      <c r="N54" s="1">
        <v>0</v>
      </c>
      <c r="O54" s="1">
        <v>0.16</v>
      </c>
      <c r="P54" s="1">
        <v>0.16</v>
      </c>
      <c r="Q54" s="1">
        <v>0.5</v>
      </c>
      <c r="R54" s="1">
        <v>0</v>
      </c>
      <c r="S54" s="1">
        <v>0.5</v>
      </c>
      <c r="T54" s="1">
        <v>0</v>
      </c>
      <c r="U54" s="1">
        <v>18</v>
      </c>
      <c r="V54" s="1">
        <v>16.5</v>
      </c>
      <c r="W54" s="1">
        <v>92</v>
      </c>
      <c r="X54" s="1">
        <v>4.5</v>
      </c>
      <c r="Y54" s="1">
        <v>1.5</v>
      </c>
      <c r="Z54" s="1">
        <v>33</v>
      </c>
      <c r="AA54" s="1">
        <v>1.5</v>
      </c>
      <c r="AB54" s="1">
        <v>0</v>
      </c>
      <c r="AC54" s="1">
        <v>3.5</v>
      </c>
      <c r="AD54" s="1">
        <v>0</v>
      </c>
      <c r="AE54" s="1">
        <v>0.16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17.5</v>
      </c>
      <c r="AL54" s="1">
        <v>46.6</v>
      </c>
      <c r="AM54" s="1">
        <v>38.5</v>
      </c>
      <c r="AN54" s="1">
        <v>1.4</v>
      </c>
      <c r="AO54" s="1">
        <v>6.1</v>
      </c>
      <c r="AP54" s="1">
        <v>19</v>
      </c>
      <c r="AQ54" s="1">
        <v>37</v>
      </c>
      <c r="AR54" s="1">
        <v>1.5</v>
      </c>
      <c r="AS54" s="1">
        <v>10.5</v>
      </c>
      <c r="AT54" s="1">
        <v>0</v>
      </c>
      <c r="AU54" s="1">
        <v>2</v>
      </c>
      <c r="AV54" s="1">
        <v>1.5</v>
      </c>
      <c r="AW54" s="1">
        <v>75</v>
      </c>
      <c r="AX54" s="1">
        <v>3</v>
      </c>
      <c r="AY54" s="1">
        <v>2</v>
      </c>
      <c r="AZ54" s="1">
        <v>0</v>
      </c>
      <c r="BA54" s="1">
        <v>2</v>
      </c>
      <c r="BB54" s="1">
        <v>4</v>
      </c>
      <c r="BC54" s="1">
        <v>5</v>
      </c>
      <c r="BD54" s="1">
        <v>3.5</v>
      </c>
      <c r="BE54" s="1">
        <v>2</v>
      </c>
      <c r="BF54" s="1">
        <v>0</v>
      </c>
      <c r="BG54" s="1">
        <v>1</v>
      </c>
      <c r="BH54" s="1">
        <v>0.5</v>
      </c>
      <c r="BI54" s="1">
        <v>0.53</v>
      </c>
      <c r="BJ54" s="1">
        <v>43.5</v>
      </c>
      <c r="BK54" s="1">
        <v>36</v>
      </c>
      <c r="BL54" s="1">
        <v>83</v>
      </c>
      <c r="BM54" s="1">
        <v>36.5</v>
      </c>
      <c r="BN54" s="1">
        <v>28.5</v>
      </c>
      <c r="BO54" s="1">
        <v>78</v>
      </c>
      <c r="BP54" s="1">
        <v>18</v>
      </c>
      <c r="BQ54" s="1">
        <v>16.5</v>
      </c>
      <c r="BR54" s="1">
        <v>92</v>
      </c>
      <c r="BS54" s="1">
        <v>0</v>
      </c>
      <c r="BT54" s="1">
        <v>0</v>
      </c>
      <c r="BU54" s="1">
        <v>2</v>
      </c>
      <c r="BV54" s="1">
        <v>0</v>
      </c>
      <c r="BW54" s="1">
        <v>1</v>
      </c>
      <c r="BX54" s="1">
        <v>0.5</v>
      </c>
      <c r="BY54" s="1">
        <v>71</v>
      </c>
      <c r="BZ54" s="1">
        <v>3</v>
      </c>
      <c r="CA54" s="1">
        <v>2</v>
      </c>
      <c r="CB54" s="1">
        <v>5.5</v>
      </c>
      <c r="CC54" s="1">
        <v>0.5</v>
      </c>
      <c r="CD54" s="1">
        <v>0</v>
      </c>
      <c r="CE54" s="1">
        <v>1.5</v>
      </c>
      <c r="CF54" s="1">
        <v>0</v>
      </c>
      <c r="CG54" s="1">
        <v>1</v>
      </c>
      <c r="CH54" s="1">
        <v>0.5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5.4976604399999998</v>
      </c>
      <c r="CL54" s="1">
        <v>2</v>
      </c>
    </row>
    <row r="55" spans="1:90" x14ac:dyDescent="0.25">
      <c r="A55" s="1" t="s">
        <v>157</v>
      </c>
      <c r="B55" s="1">
        <v>4.4000000000000004</v>
      </c>
      <c r="C55" s="1">
        <v>2</v>
      </c>
      <c r="D55" s="1">
        <v>80.5</v>
      </c>
      <c r="E55" s="1">
        <v>7.0000000000000007E-2</v>
      </c>
      <c r="F55" s="1">
        <v>0</v>
      </c>
      <c r="G55" s="1">
        <v>0.1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2.5</v>
      </c>
      <c r="W55" s="1">
        <v>42</v>
      </c>
      <c r="X55" s="1">
        <v>0</v>
      </c>
      <c r="Y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11</v>
      </c>
      <c r="AL55" s="1">
        <v>5.9</v>
      </c>
      <c r="AM55" s="1">
        <v>8.3000000000000007</v>
      </c>
      <c r="AN55" s="1">
        <v>0.3</v>
      </c>
      <c r="AO55" s="1">
        <v>4</v>
      </c>
      <c r="AP55" s="1">
        <v>10</v>
      </c>
      <c r="AQ55" s="1">
        <v>22</v>
      </c>
      <c r="AR55" s="1">
        <v>0</v>
      </c>
      <c r="AS55" s="1">
        <v>6</v>
      </c>
      <c r="AT55" s="1">
        <v>0</v>
      </c>
      <c r="AU55" s="1">
        <v>1</v>
      </c>
      <c r="AV55" s="1">
        <v>0.5</v>
      </c>
      <c r="AW55" s="1">
        <v>50</v>
      </c>
      <c r="AX55" s="1">
        <v>1.5</v>
      </c>
      <c r="AY55" s="1">
        <v>2.5</v>
      </c>
      <c r="AZ55" s="1">
        <v>0</v>
      </c>
      <c r="BA55" s="1">
        <v>0.5</v>
      </c>
      <c r="BB55" s="1">
        <v>3</v>
      </c>
      <c r="BC55" s="1">
        <v>14.5</v>
      </c>
      <c r="BD55" s="1">
        <v>9</v>
      </c>
      <c r="BE55" s="1">
        <v>3</v>
      </c>
      <c r="BF55" s="1">
        <v>0.5</v>
      </c>
      <c r="BG55" s="1">
        <v>2.5</v>
      </c>
      <c r="BH55" s="1">
        <v>0.5</v>
      </c>
      <c r="BI55" s="1">
        <v>0.78</v>
      </c>
      <c r="BJ55" s="1">
        <v>29.5</v>
      </c>
      <c r="BK55" s="1">
        <v>19.5</v>
      </c>
      <c r="BL55" s="1">
        <v>66</v>
      </c>
      <c r="BM55" s="1">
        <v>14</v>
      </c>
      <c r="BN55" s="1">
        <v>7.5</v>
      </c>
      <c r="BO55" s="1">
        <v>54</v>
      </c>
      <c r="BP55" s="1">
        <v>6</v>
      </c>
      <c r="BQ55" s="1">
        <v>2.5</v>
      </c>
      <c r="BR55" s="1">
        <v>42</v>
      </c>
      <c r="BS55" s="1">
        <v>0</v>
      </c>
      <c r="BT55" s="1">
        <v>0</v>
      </c>
      <c r="BU55" s="1">
        <v>2</v>
      </c>
      <c r="BV55" s="1">
        <v>0</v>
      </c>
      <c r="BW55" s="1">
        <v>1</v>
      </c>
      <c r="BX55" s="1">
        <v>1</v>
      </c>
      <c r="BY55" s="1">
        <v>46.5</v>
      </c>
      <c r="BZ55" s="1">
        <v>1.5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3.4974065999999988</v>
      </c>
      <c r="CL55" s="1">
        <v>2</v>
      </c>
    </row>
    <row r="56" spans="1:90" x14ac:dyDescent="0.25">
      <c r="A56" s="1" t="s">
        <v>63</v>
      </c>
      <c r="B56" s="1">
        <v>4.4000000000000004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22</v>
      </c>
      <c r="V56" s="1">
        <v>16.5</v>
      </c>
      <c r="W56" s="1">
        <v>75</v>
      </c>
      <c r="X56" s="1">
        <v>1.5</v>
      </c>
      <c r="Y56" s="1">
        <v>0.5</v>
      </c>
      <c r="Z56" s="1">
        <v>33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0</v>
      </c>
      <c r="AL56" s="1">
        <v>7.4</v>
      </c>
      <c r="AM56" s="1">
        <v>25.3</v>
      </c>
      <c r="AN56" s="1">
        <v>0</v>
      </c>
      <c r="AO56" s="1">
        <v>3.2</v>
      </c>
      <c r="AP56" s="1">
        <v>10.5</v>
      </c>
      <c r="AQ56" s="1">
        <v>16.5</v>
      </c>
      <c r="AR56" s="1">
        <v>0</v>
      </c>
      <c r="AS56" s="1">
        <v>3.5</v>
      </c>
      <c r="AT56" s="1">
        <v>0.5</v>
      </c>
      <c r="AU56" s="1">
        <v>3.5</v>
      </c>
      <c r="AV56" s="1">
        <v>2</v>
      </c>
      <c r="AW56" s="1">
        <v>57</v>
      </c>
      <c r="AX56" s="1">
        <v>6</v>
      </c>
      <c r="AY56" s="1">
        <v>1.5</v>
      </c>
      <c r="AZ56" s="1">
        <v>1</v>
      </c>
      <c r="BA56" s="1">
        <v>1</v>
      </c>
      <c r="BB56" s="1">
        <v>3.5</v>
      </c>
      <c r="BC56" s="1">
        <v>12</v>
      </c>
      <c r="BD56" s="1">
        <v>7.5</v>
      </c>
      <c r="BE56" s="1">
        <v>2</v>
      </c>
      <c r="BF56" s="1">
        <v>0</v>
      </c>
      <c r="BG56" s="1">
        <v>4</v>
      </c>
      <c r="BH56" s="1">
        <v>1.5</v>
      </c>
      <c r="BI56" s="1">
        <v>0.92</v>
      </c>
      <c r="BJ56" s="1">
        <v>90</v>
      </c>
      <c r="BK56" s="1">
        <v>76</v>
      </c>
      <c r="BL56" s="1">
        <v>84</v>
      </c>
      <c r="BM56" s="1">
        <v>41.5</v>
      </c>
      <c r="BN56" s="1">
        <v>32</v>
      </c>
      <c r="BO56" s="1">
        <v>77</v>
      </c>
      <c r="BP56" s="1">
        <v>22</v>
      </c>
      <c r="BQ56" s="1">
        <v>16.5</v>
      </c>
      <c r="BR56" s="1">
        <v>75</v>
      </c>
      <c r="BS56" s="1">
        <v>0.5</v>
      </c>
      <c r="BT56" s="1">
        <v>0</v>
      </c>
      <c r="BU56" s="1">
        <v>2</v>
      </c>
      <c r="BV56" s="1">
        <v>0</v>
      </c>
      <c r="BW56" s="1">
        <v>0</v>
      </c>
      <c r="BX56" s="1">
        <v>0.5</v>
      </c>
      <c r="BY56" s="1">
        <v>106</v>
      </c>
      <c r="BZ56" s="1">
        <v>0</v>
      </c>
      <c r="CA56" s="1">
        <v>11</v>
      </c>
      <c r="CB56" s="1">
        <v>1.5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4.0794190999999991</v>
      </c>
      <c r="CL56" s="1">
        <v>1</v>
      </c>
    </row>
    <row r="57" spans="1:90" x14ac:dyDescent="0.25">
      <c r="A57" s="1" t="s">
        <v>64</v>
      </c>
      <c r="B57" s="1">
        <v>4.5</v>
      </c>
      <c r="C57" s="1">
        <v>2</v>
      </c>
      <c r="D57" s="1">
        <v>90</v>
      </c>
      <c r="E57" s="1">
        <v>0.04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12.5</v>
      </c>
      <c r="V57" s="1">
        <v>8.5</v>
      </c>
      <c r="W57" s="1">
        <v>68</v>
      </c>
      <c r="X57" s="1">
        <v>1</v>
      </c>
      <c r="Y57" s="1">
        <v>0.5</v>
      </c>
      <c r="Z57" s="1">
        <v>50</v>
      </c>
      <c r="AA57" s="1">
        <v>0</v>
      </c>
      <c r="AB57" s="1">
        <v>0</v>
      </c>
      <c r="AC57" s="1">
        <v>0.5</v>
      </c>
      <c r="AD57" s="1">
        <v>0</v>
      </c>
      <c r="AE57" s="1">
        <v>0.02</v>
      </c>
      <c r="AF57" s="1">
        <v>0</v>
      </c>
      <c r="AG57" s="1">
        <v>0</v>
      </c>
      <c r="AH57" s="1">
        <v>0.5</v>
      </c>
      <c r="AI57" s="1">
        <v>0</v>
      </c>
      <c r="AJ57" s="1">
        <v>0.5</v>
      </c>
      <c r="AK57" s="1">
        <v>0.5</v>
      </c>
      <c r="AL57" s="1">
        <v>9.0500000000000007</v>
      </c>
      <c r="AM57" s="1">
        <v>17.7</v>
      </c>
      <c r="AN57" s="1">
        <v>0.1</v>
      </c>
      <c r="AO57" s="1">
        <v>2.9</v>
      </c>
      <c r="AP57" s="1">
        <v>10.5</v>
      </c>
      <c r="AQ57" s="1">
        <v>16.5</v>
      </c>
      <c r="AR57" s="1">
        <v>0</v>
      </c>
      <c r="AS57" s="1">
        <v>3</v>
      </c>
      <c r="AT57" s="1">
        <v>1.5</v>
      </c>
      <c r="AU57" s="1">
        <v>2</v>
      </c>
      <c r="AV57" s="1">
        <v>1</v>
      </c>
      <c r="AW57" s="1">
        <v>50</v>
      </c>
      <c r="AX57" s="1">
        <v>4</v>
      </c>
      <c r="AY57" s="1">
        <v>3.5</v>
      </c>
      <c r="AZ57" s="1">
        <v>0.5</v>
      </c>
      <c r="BA57" s="1">
        <v>1.5</v>
      </c>
      <c r="BB57" s="1">
        <v>5.5</v>
      </c>
      <c r="BC57" s="1">
        <v>13.5</v>
      </c>
      <c r="BD57" s="1">
        <v>6</v>
      </c>
      <c r="BE57" s="1">
        <v>4.5</v>
      </c>
      <c r="BF57" s="1">
        <v>1</v>
      </c>
      <c r="BG57" s="1">
        <v>1.5</v>
      </c>
      <c r="BH57" s="1">
        <v>0.5</v>
      </c>
      <c r="BI57" s="1">
        <v>1.02</v>
      </c>
      <c r="BJ57" s="1">
        <v>42.5</v>
      </c>
      <c r="BK57" s="1">
        <v>34</v>
      </c>
      <c r="BL57" s="1">
        <v>80</v>
      </c>
      <c r="BM57" s="1">
        <v>18</v>
      </c>
      <c r="BN57" s="1">
        <v>13.5</v>
      </c>
      <c r="BO57" s="1">
        <v>75</v>
      </c>
      <c r="BP57" s="1">
        <v>12.5</v>
      </c>
      <c r="BQ57" s="1">
        <v>8.5</v>
      </c>
      <c r="BR57" s="1">
        <v>68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67.5</v>
      </c>
      <c r="BZ57" s="1">
        <v>0</v>
      </c>
      <c r="CA57" s="1">
        <v>9</v>
      </c>
      <c r="CB57" s="1">
        <v>1.5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3.4009955400000003</v>
      </c>
      <c r="CL57" s="1">
        <v>1</v>
      </c>
    </row>
    <row r="58" spans="1:90" x14ac:dyDescent="0.25">
      <c r="A58" s="1" t="s">
        <v>70</v>
      </c>
      <c r="B58" s="1">
        <v>3.7</v>
      </c>
      <c r="C58" s="1">
        <v>2</v>
      </c>
      <c r="D58" s="1">
        <v>89.5</v>
      </c>
      <c r="E58" s="1">
        <v>0.15</v>
      </c>
      <c r="F58" s="1">
        <v>0.2</v>
      </c>
      <c r="G58" s="1">
        <v>0.4</v>
      </c>
      <c r="H58" s="1">
        <v>1</v>
      </c>
      <c r="I58" s="1">
        <v>1</v>
      </c>
      <c r="J58" s="1">
        <v>0.5</v>
      </c>
      <c r="K58" s="1">
        <v>1</v>
      </c>
      <c r="L58" s="1">
        <v>0</v>
      </c>
      <c r="M58" s="1">
        <v>0</v>
      </c>
      <c r="N58" s="1">
        <v>0</v>
      </c>
      <c r="O58" s="1">
        <v>0.1</v>
      </c>
      <c r="P58" s="1">
        <v>0.1</v>
      </c>
      <c r="Q58" s="1">
        <v>0</v>
      </c>
      <c r="R58" s="1">
        <v>0</v>
      </c>
      <c r="S58" s="1">
        <v>0</v>
      </c>
      <c r="T58" s="1">
        <v>0</v>
      </c>
      <c r="U58" s="1">
        <v>11.5</v>
      </c>
      <c r="V58" s="1">
        <v>9</v>
      </c>
      <c r="W58" s="1">
        <v>78</v>
      </c>
      <c r="X58" s="1">
        <v>10.5</v>
      </c>
      <c r="Y58" s="1">
        <v>2</v>
      </c>
      <c r="Z58" s="1">
        <v>19</v>
      </c>
      <c r="AA58" s="1">
        <v>5.5</v>
      </c>
      <c r="AB58" s="1">
        <v>0.5</v>
      </c>
      <c r="AC58" s="1">
        <v>2</v>
      </c>
      <c r="AD58" s="1">
        <v>0.5</v>
      </c>
      <c r="AE58" s="1">
        <v>0.3</v>
      </c>
      <c r="AF58" s="1">
        <v>0.5</v>
      </c>
      <c r="AG58" s="1">
        <v>0</v>
      </c>
      <c r="AH58" s="1">
        <v>0</v>
      </c>
      <c r="AI58" s="1">
        <v>0</v>
      </c>
      <c r="AJ58" s="1">
        <v>1</v>
      </c>
      <c r="AK58" s="1">
        <v>19.5</v>
      </c>
      <c r="AL58" s="1">
        <v>30.8</v>
      </c>
      <c r="AM58" s="1">
        <v>23.6</v>
      </c>
      <c r="AN58" s="1">
        <v>1.5</v>
      </c>
      <c r="AO58" s="1">
        <v>4.7</v>
      </c>
      <c r="AP58" s="1">
        <v>14.5</v>
      </c>
      <c r="AQ58" s="1">
        <v>31</v>
      </c>
      <c r="AR58" s="1">
        <v>1</v>
      </c>
      <c r="AS58" s="1">
        <v>8.5</v>
      </c>
      <c r="AT58" s="1">
        <v>0</v>
      </c>
      <c r="AU58" s="1">
        <v>3</v>
      </c>
      <c r="AV58" s="1">
        <v>1.5</v>
      </c>
      <c r="AW58" s="1">
        <v>50</v>
      </c>
      <c r="AX58" s="1">
        <v>7.5</v>
      </c>
      <c r="AY58" s="1">
        <v>4.5</v>
      </c>
      <c r="AZ58" s="1">
        <v>0</v>
      </c>
      <c r="BA58" s="1">
        <v>0.5</v>
      </c>
      <c r="BB58" s="1">
        <v>5</v>
      </c>
      <c r="BC58" s="1">
        <v>11.5</v>
      </c>
      <c r="BD58" s="1">
        <v>8</v>
      </c>
      <c r="BE58" s="1">
        <v>3</v>
      </c>
      <c r="BF58" s="1">
        <v>2.5</v>
      </c>
      <c r="BG58" s="1">
        <v>3</v>
      </c>
      <c r="BH58" s="1">
        <v>1.5</v>
      </c>
      <c r="BI58" s="1">
        <v>1.1000000000000001</v>
      </c>
      <c r="BJ58" s="1">
        <v>42.5</v>
      </c>
      <c r="BK58" s="1">
        <v>33</v>
      </c>
      <c r="BL58" s="1">
        <v>78</v>
      </c>
      <c r="BM58" s="1">
        <v>32</v>
      </c>
      <c r="BN58" s="1">
        <v>19</v>
      </c>
      <c r="BO58" s="1">
        <v>59</v>
      </c>
      <c r="BP58" s="1">
        <v>11.5</v>
      </c>
      <c r="BQ58" s="1">
        <v>9</v>
      </c>
      <c r="BR58" s="1">
        <v>78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1</v>
      </c>
      <c r="BY58" s="1">
        <v>76.5</v>
      </c>
      <c r="BZ58" s="1">
        <v>2</v>
      </c>
      <c r="CA58" s="1">
        <v>5</v>
      </c>
      <c r="CB58" s="1">
        <v>9</v>
      </c>
      <c r="CC58" s="1">
        <v>0.5</v>
      </c>
      <c r="CD58" s="1">
        <v>0</v>
      </c>
      <c r="CE58" s="1">
        <v>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5.2043885000000012</v>
      </c>
      <c r="CL58" s="1">
        <v>1</v>
      </c>
    </row>
    <row r="59" spans="1:90" x14ac:dyDescent="0.25">
      <c r="A59" s="1" t="s">
        <v>82</v>
      </c>
      <c r="B59" s="1">
        <v>4.3</v>
      </c>
      <c r="C59" s="1">
        <v>2</v>
      </c>
      <c r="D59" s="1">
        <v>90</v>
      </c>
      <c r="E59" s="1">
        <v>0.03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0.5</v>
      </c>
      <c r="L59" s="1">
        <v>0</v>
      </c>
      <c r="M59" s="1">
        <v>0</v>
      </c>
      <c r="N59" s="1">
        <v>0.5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2</v>
      </c>
      <c r="V59" s="1">
        <v>0.5</v>
      </c>
      <c r="W59" s="1">
        <v>25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</v>
      </c>
      <c r="AL59" s="1">
        <v>5.2</v>
      </c>
      <c r="AM59" s="1">
        <v>19.899999999999999</v>
      </c>
      <c r="AN59" s="1">
        <v>0.1</v>
      </c>
      <c r="AO59" s="1">
        <v>2</v>
      </c>
      <c r="AP59" s="1">
        <v>16</v>
      </c>
      <c r="AQ59" s="1">
        <v>16</v>
      </c>
      <c r="AR59" s="1">
        <v>0</v>
      </c>
      <c r="AS59" s="1">
        <v>0.5</v>
      </c>
      <c r="AT59" s="1">
        <v>3.5</v>
      </c>
      <c r="AU59" s="1">
        <v>2.5</v>
      </c>
      <c r="AV59" s="1">
        <v>1.5</v>
      </c>
      <c r="AW59" s="1">
        <v>60</v>
      </c>
      <c r="AX59" s="1">
        <v>4.5</v>
      </c>
      <c r="AY59" s="1">
        <v>2.5</v>
      </c>
      <c r="AZ59" s="1">
        <v>0.5</v>
      </c>
      <c r="BA59" s="1">
        <v>2</v>
      </c>
      <c r="BB59" s="1">
        <v>5</v>
      </c>
      <c r="BC59" s="1">
        <v>16.5</v>
      </c>
      <c r="BD59" s="1">
        <v>10.5</v>
      </c>
      <c r="BE59" s="1">
        <v>8</v>
      </c>
      <c r="BF59" s="1">
        <v>0</v>
      </c>
      <c r="BG59" s="1">
        <v>2</v>
      </c>
      <c r="BH59" s="1">
        <v>2.5</v>
      </c>
      <c r="BI59" s="1">
        <v>2.2599999999999998</v>
      </c>
      <c r="BJ59" s="1">
        <v>64.5</v>
      </c>
      <c r="BK59" s="1">
        <v>56.5</v>
      </c>
      <c r="BL59" s="1">
        <v>88</v>
      </c>
      <c r="BM59" s="1">
        <v>11</v>
      </c>
      <c r="BN59" s="1">
        <v>7.5</v>
      </c>
      <c r="BO59" s="1">
        <v>68</v>
      </c>
      <c r="BP59" s="1">
        <v>2</v>
      </c>
      <c r="BQ59" s="1">
        <v>0.5</v>
      </c>
      <c r="BR59" s="1">
        <v>25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75.5</v>
      </c>
      <c r="BZ59" s="1">
        <v>1.5</v>
      </c>
      <c r="CA59" s="1">
        <v>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3.9502944699999993</v>
      </c>
      <c r="CL59" s="1">
        <v>1</v>
      </c>
    </row>
    <row r="60" spans="1:90" x14ac:dyDescent="0.25">
      <c r="A60" s="1" t="s">
        <v>83</v>
      </c>
      <c r="B60" s="1">
        <v>4.4000000000000004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10</v>
      </c>
      <c r="V60" s="1">
        <v>4</v>
      </c>
      <c r="W60" s="1">
        <v>40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0.5</v>
      </c>
      <c r="AI60" s="1">
        <v>0</v>
      </c>
      <c r="AJ60" s="1">
        <v>0</v>
      </c>
      <c r="AK60" s="1">
        <v>1</v>
      </c>
      <c r="AL60" s="1">
        <v>1</v>
      </c>
      <c r="AM60" s="1">
        <v>17.7</v>
      </c>
      <c r="AN60" s="1">
        <v>0</v>
      </c>
      <c r="AO60" s="1">
        <v>1.5</v>
      </c>
      <c r="AP60" s="1">
        <v>9</v>
      </c>
      <c r="AQ60" s="1">
        <v>9</v>
      </c>
      <c r="AR60" s="1">
        <v>0</v>
      </c>
      <c r="AS60" s="1">
        <v>1</v>
      </c>
      <c r="AT60" s="1">
        <v>2</v>
      </c>
      <c r="AU60" s="1">
        <v>3.5</v>
      </c>
      <c r="AV60" s="1">
        <v>2</v>
      </c>
      <c r="AW60" s="1">
        <v>57</v>
      </c>
      <c r="AX60" s="1">
        <v>4.5</v>
      </c>
      <c r="AY60" s="1">
        <v>3</v>
      </c>
      <c r="AZ60" s="1">
        <v>0.5</v>
      </c>
      <c r="BA60" s="1">
        <v>1.5</v>
      </c>
      <c r="BB60" s="1">
        <v>5</v>
      </c>
      <c r="BC60" s="1">
        <v>14.5</v>
      </c>
      <c r="BD60" s="1">
        <v>11</v>
      </c>
      <c r="BE60" s="1">
        <v>5</v>
      </c>
      <c r="BF60" s="1">
        <v>2.5</v>
      </c>
      <c r="BG60" s="1">
        <v>4.5</v>
      </c>
      <c r="BH60" s="1">
        <v>3</v>
      </c>
      <c r="BI60" s="1">
        <v>1.92</v>
      </c>
      <c r="BJ60" s="1">
        <v>37.5</v>
      </c>
      <c r="BK60" s="1">
        <v>24.5</v>
      </c>
      <c r="BL60" s="1">
        <v>65</v>
      </c>
      <c r="BM60" s="1">
        <v>20</v>
      </c>
      <c r="BN60" s="1">
        <v>10.5</v>
      </c>
      <c r="BO60" s="1">
        <v>53</v>
      </c>
      <c r="BP60" s="1">
        <v>10</v>
      </c>
      <c r="BQ60" s="1">
        <v>4</v>
      </c>
      <c r="BR60" s="1">
        <v>40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0.5</v>
      </c>
      <c r="BY60" s="1">
        <v>50.5</v>
      </c>
      <c r="BZ60" s="1">
        <v>0.5</v>
      </c>
      <c r="CA60" s="1">
        <v>8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2.9075688999999989</v>
      </c>
      <c r="CL60" s="1">
        <v>1</v>
      </c>
    </row>
    <row r="61" spans="1:90" x14ac:dyDescent="0.25">
      <c r="A61" s="1" t="s">
        <v>87</v>
      </c>
      <c r="B61" s="1">
        <v>5</v>
      </c>
      <c r="C61" s="1">
        <v>2</v>
      </c>
      <c r="D61" s="1">
        <v>87</v>
      </c>
      <c r="E61" s="1">
        <v>0.04</v>
      </c>
      <c r="F61" s="1">
        <v>0</v>
      </c>
      <c r="G61" s="1">
        <v>0.1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0.5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13</v>
      </c>
      <c r="V61" s="1">
        <v>9.5</v>
      </c>
      <c r="W61" s="1">
        <v>73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0.04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6</v>
      </c>
      <c r="AL61" s="1">
        <v>11.5</v>
      </c>
      <c r="AM61" s="1">
        <v>16</v>
      </c>
      <c r="AN61" s="1">
        <v>0.2</v>
      </c>
      <c r="AO61" s="1">
        <v>3.1</v>
      </c>
      <c r="AP61" s="1">
        <v>16.5</v>
      </c>
      <c r="AQ61" s="1">
        <v>16.5</v>
      </c>
      <c r="AR61" s="1">
        <v>0</v>
      </c>
      <c r="AS61" s="1">
        <v>2</v>
      </c>
      <c r="AT61" s="1">
        <v>1</v>
      </c>
      <c r="AU61" s="1">
        <v>1.5</v>
      </c>
      <c r="AV61" s="1">
        <v>1.5</v>
      </c>
      <c r="AW61" s="1">
        <v>100</v>
      </c>
      <c r="AX61" s="1">
        <v>5.5</v>
      </c>
      <c r="AY61" s="1">
        <v>2.5</v>
      </c>
      <c r="AZ61" s="1">
        <v>0</v>
      </c>
      <c r="BA61" s="1">
        <v>2</v>
      </c>
      <c r="BB61" s="1">
        <v>4.5</v>
      </c>
      <c r="BC61" s="1">
        <v>8.5</v>
      </c>
      <c r="BD61" s="1">
        <v>6.5</v>
      </c>
      <c r="BE61" s="1">
        <v>5.5</v>
      </c>
      <c r="BF61" s="1">
        <v>0</v>
      </c>
      <c r="BG61" s="1">
        <v>0.5</v>
      </c>
      <c r="BH61" s="1">
        <v>1</v>
      </c>
      <c r="BI61" s="1">
        <v>1.44</v>
      </c>
      <c r="BJ61" s="1">
        <v>58</v>
      </c>
      <c r="BK61" s="1">
        <v>48.5</v>
      </c>
      <c r="BL61" s="1">
        <v>84</v>
      </c>
      <c r="BM61" s="1">
        <v>31.5</v>
      </c>
      <c r="BN61" s="1">
        <v>24.5</v>
      </c>
      <c r="BO61" s="1">
        <v>78</v>
      </c>
      <c r="BP61" s="1">
        <v>13</v>
      </c>
      <c r="BQ61" s="1">
        <v>9.5</v>
      </c>
      <c r="BR61" s="1">
        <v>73</v>
      </c>
      <c r="BS61" s="1">
        <v>0</v>
      </c>
      <c r="BT61" s="1">
        <v>0</v>
      </c>
      <c r="BU61" s="1">
        <v>2</v>
      </c>
      <c r="BV61" s="1">
        <v>0</v>
      </c>
      <c r="BW61" s="1">
        <v>1</v>
      </c>
      <c r="BX61" s="1">
        <v>0</v>
      </c>
      <c r="BY61" s="1">
        <v>68</v>
      </c>
      <c r="BZ61" s="1">
        <v>3</v>
      </c>
      <c r="CA61" s="1">
        <v>10.5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4.0463185199999998</v>
      </c>
      <c r="CL61" s="1">
        <v>1</v>
      </c>
    </row>
    <row r="62" spans="1:90" x14ac:dyDescent="0.25">
      <c r="A62" s="1" t="s">
        <v>88</v>
      </c>
      <c r="B62" s="1">
        <v>4.5</v>
      </c>
      <c r="C62" s="1">
        <v>2</v>
      </c>
      <c r="D62" s="1">
        <v>90</v>
      </c>
      <c r="E62" s="1">
        <v>0.12</v>
      </c>
      <c r="F62" s="1">
        <v>0</v>
      </c>
      <c r="G62" s="1">
        <v>0.1</v>
      </c>
      <c r="H62" s="1">
        <v>0</v>
      </c>
      <c r="I62" s="1">
        <v>0.5</v>
      </c>
      <c r="J62" s="1">
        <v>0.5</v>
      </c>
      <c r="K62" s="1">
        <v>0.5</v>
      </c>
      <c r="L62" s="1">
        <v>0</v>
      </c>
      <c r="M62" s="1">
        <v>0</v>
      </c>
      <c r="N62" s="1">
        <v>0</v>
      </c>
      <c r="O62" s="1">
        <v>0.08</v>
      </c>
      <c r="P62" s="1">
        <v>0.08</v>
      </c>
      <c r="Q62" s="1">
        <v>0</v>
      </c>
      <c r="R62" s="1">
        <v>0</v>
      </c>
      <c r="S62" s="1">
        <v>0</v>
      </c>
      <c r="T62" s="1">
        <v>0</v>
      </c>
      <c r="U62" s="1">
        <v>7</v>
      </c>
      <c r="V62" s="1">
        <v>4</v>
      </c>
      <c r="W62" s="1">
        <v>57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10.5</v>
      </c>
      <c r="AL62" s="1">
        <v>0.85</v>
      </c>
      <c r="AM62" s="1">
        <v>25.6</v>
      </c>
      <c r="AN62" s="1">
        <v>0.6</v>
      </c>
      <c r="AO62" s="1">
        <v>2.7</v>
      </c>
      <c r="AP62" s="1">
        <v>14</v>
      </c>
      <c r="AQ62" s="1">
        <v>14</v>
      </c>
      <c r="AR62" s="1">
        <v>0.5</v>
      </c>
      <c r="AS62" s="1">
        <v>2</v>
      </c>
      <c r="AT62" s="1">
        <v>2</v>
      </c>
      <c r="AU62" s="1">
        <v>0</v>
      </c>
      <c r="AV62" s="1">
        <v>0</v>
      </c>
      <c r="AX62" s="1">
        <v>5</v>
      </c>
      <c r="AY62" s="1">
        <v>4</v>
      </c>
      <c r="AZ62" s="1">
        <v>2</v>
      </c>
      <c r="BA62" s="1">
        <v>1.5</v>
      </c>
      <c r="BB62" s="1">
        <v>7.5</v>
      </c>
      <c r="BC62" s="1">
        <v>14.5</v>
      </c>
      <c r="BD62" s="1">
        <v>11</v>
      </c>
      <c r="BE62" s="1">
        <v>5</v>
      </c>
      <c r="BF62" s="1">
        <v>2.5</v>
      </c>
      <c r="BG62" s="1">
        <v>4.5</v>
      </c>
      <c r="BH62" s="1">
        <v>3</v>
      </c>
      <c r="BI62" s="1">
        <v>1.92</v>
      </c>
      <c r="BJ62" s="1">
        <v>39.5</v>
      </c>
      <c r="BK62" s="1">
        <v>31.5</v>
      </c>
      <c r="BL62" s="1">
        <v>80</v>
      </c>
      <c r="BM62" s="1">
        <v>23</v>
      </c>
      <c r="BN62" s="1">
        <v>17</v>
      </c>
      <c r="BO62" s="1">
        <v>74</v>
      </c>
      <c r="BP62" s="1">
        <v>7</v>
      </c>
      <c r="BQ62" s="1">
        <v>4</v>
      </c>
      <c r="BR62" s="1">
        <v>57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52</v>
      </c>
      <c r="BZ62" s="1">
        <v>1.5</v>
      </c>
      <c r="CA62" s="1">
        <v>6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2.1939811399999996</v>
      </c>
      <c r="CL62" s="1">
        <v>1</v>
      </c>
    </row>
    <row r="63" spans="1:90" x14ac:dyDescent="0.25">
      <c r="A63" s="1" t="s">
        <v>89</v>
      </c>
      <c r="B63" s="1">
        <v>6.2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6</v>
      </c>
      <c r="W63" s="1">
        <v>67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1</v>
      </c>
      <c r="AL63" s="1">
        <v>2.5499999999999998</v>
      </c>
      <c r="AM63" s="1">
        <v>13.2</v>
      </c>
      <c r="AN63" s="1">
        <v>0</v>
      </c>
      <c r="AO63" s="1">
        <v>4.5</v>
      </c>
      <c r="AP63" s="1">
        <v>10.5</v>
      </c>
      <c r="AQ63" s="1">
        <v>22.5</v>
      </c>
      <c r="AR63" s="1">
        <v>0</v>
      </c>
      <c r="AS63" s="1">
        <v>6</v>
      </c>
      <c r="AT63" s="1">
        <v>0</v>
      </c>
      <c r="AU63" s="1">
        <v>0.5</v>
      </c>
      <c r="AV63" s="1">
        <v>0</v>
      </c>
      <c r="AW63" s="1">
        <v>0</v>
      </c>
      <c r="AX63" s="1">
        <v>2</v>
      </c>
      <c r="AY63" s="1">
        <v>2</v>
      </c>
      <c r="AZ63" s="1">
        <v>0.5</v>
      </c>
      <c r="BA63" s="1">
        <v>0</v>
      </c>
      <c r="BB63" s="1">
        <v>2.5</v>
      </c>
      <c r="BC63" s="1">
        <v>5</v>
      </c>
      <c r="BD63" s="1">
        <v>3.5</v>
      </c>
      <c r="BE63" s="1">
        <v>2</v>
      </c>
      <c r="BF63" s="1">
        <v>0</v>
      </c>
      <c r="BG63" s="1">
        <v>1</v>
      </c>
      <c r="BH63" s="1">
        <v>0.5</v>
      </c>
      <c r="BI63" s="1">
        <v>0.53</v>
      </c>
      <c r="BJ63" s="1">
        <v>79.5</v>
      </c>
      <c r="BK63" s="1">
        <v>69.5</v>
      </c>
      <c r="BL63" s="1">
        <v>87</v>
      </c>
      <c r="BM63" s="1">
        <v>36.5</v>
      </c>
      <c r="BN63" s="1">
        <v>29</v>
      </c>
      <c r="BO63" s="1">
        <v>79</v>
      </c>
      <c r="BP63" s="1">
        <v>9</v>
      </c>
      <c r="BQ63" s="1">
        <v>6</v>
      </c>
      <c r="BR63" s="1">
        <v>67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85</v>
      </c>
      <c r="BZ63" s="1">
        <v>0.5</v>
      </c>
      <c r="CA63" s="1">
        <v>8.5</v>
      </c>
      <c r="CB63" s="1">
        <v>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3.8310828999999988</v>
      </c>
      <c r="CL63" s="1">
        <v>1</v>
      </c>
    </row>
    <row r="64" spans="1:90" x14ac:dyDescent="0.25">
      <c r="A64" s="1" t="s">
        <v>91</v>
      </c>
      <c r="B64" s="1">
        <v>4.9000000000000004</v>
      </c>
      <c r="C64" s="1">
        <v>2</v>
      </c>
      <c r="D64" s="1">
        <v>90</v>
      </c>
      <c r="E64" s="1">
        <v>0.23</v>
      </c>
      <c r="F64" s="1">
        <v>0.5</v>
      </c>
      <c r="G64" s="1">
        <v>0.2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11.5</v>
      </c>
      <c r="V64" s="1">
        <v>10</v>
      </c>
      <c r="W64" s="1">
        <v>87</v>
      </c>
      <c r="X64" s="1">
        <v>10.5</v>
      </c>
      <c r="Y64" s="1">
        <v>4</v>
      </c>
      <c r="Z64" s="1">
        <v>38</v>
      </c>
      <c r="AA64" s="1">
        <v>4.5</v>
      </c>
      <c r="AB64" s="1">
        <v>0.5</v>
      </c>
      <c r="AC64" s="1">
        <v>4.5</v>
      </c>
      <c r="AD64" s="1">
        <v>0</v>
      </c>
      <c r="AE64" s="1">
        <v>0.17</v>
      </c>
      <c r="AF64" s="1">
        <v>0.5</v>
      </c>
      <c r="AG64" s="1">
        <v>0</v>
      </c>
      <c r="AH64" s="1">
        <v>0</v>
      </c>
      <c r="AI64" s="1">
        <v>0</v>
      </c>
      <c r="AJ64" s="1">
        <v>0</v>
      </c>
      <c r="AK64" s="1">
        <v>7.5</v>
      </c>
      <c r="AL64" s="1">
        <v>63.85</v>
      </c>
      <c r="AM64" s="1">
        <v>22.9</v>
      </c>
      <c r="AN64" s="1">
        <v>0.6</v>
      </c>
      <c r="AO64" s="1">
        <v>2.7</v>
      </c>
      <c r="AP64" s="1">
        <v>14</v>
      </c>
      <c r="AQ64" s="1">
        <v>18.5</v>
      </c>
      <c r="AR64" s="1">
        <v>0</v>
      </c>
      <c r="AS64" s="1">
        <v>2</v>
      </c>
      <c r="AT64" s="1">
        <v>3</v>
      </c>
      <c r="AU64" s="1">
        <v>1</v>
      </c>
      <c r="AV64" s="1">
        <v>0.5</v>
      </c>
      <c r="AW64" s="1">
        <v>50</v>
      </c>
      <c r="AX64" s="1">
        <v>4.5</v>
      </c>
      <c r="AY64" s="1">
        <v>1</v>
      </c>
      <c r="AZ64" s="1">
        <v>0</v>
      </c>
      <c r="BA64" s="1">
        <v>0</v>
      </c>
      <c r="BB64" s="1">
        <v>1</v>
      </c>
      <c r="BC64" s="1">
        <v>14</v>
      </c>
      <c r="BD64" s="1">
        <v>9</v>
      </c>
      <c r="BE64" s="1">
        <v>5.5</v>
      </c>
      <c r="BF64" s="1">
        <v>2</v>
      </c>
      <c r="BG64" s="1">
        <v>3.5</v>
      </c>
      <c r="BH64" s="1">
        <v>3.5</v>
      </c>
      <c r="BI64" s="1">
        <v>2.42</v>
      </c>
      <c r="BJ64" s="1">
        <v>37</v>
      </c>
      <c r="BK64" s="1">
        <v>31.5</v>
      </c>
      <c r="BL64" s="1">
        <v>85</v>
      </c>
      <c r="BM64" s="1">
        <v>34</v>
      </c>
      <c r="BN64" s="1">
        <v>23</v>
      </c>
      <c r="BO64" s="1">
        <v>68</v>
      </c>
      <c r="BP64" s="1">
        <v>11.5</v>
      </c>
      <c r="BQ64" s="1">
        <v>10</v>
      </c>
      <c r="BR64" s="1">
        <v>87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61.5</v>
      </c>
      <c r="BZ64" s="1">
        <v>1.5</v>
      </c>
      <c r="CA64" s="1">
        <v>5.5</v>
      </c>
      <c r="CB64" s="1">
        <v>10</v>
      </c>
      <c r="CC64" s="1">
        <v>0</v>
      </c>
      <c r="CD64" s="1">
        <v>0</v>
      </c>
      <c r="CE64" s="1">
        <v>4.5</v>
      </c>
      <c r="CF64" s="1">
        <v>0.5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4.2574328599999998</v>
      </c>
      <c r="CL64" s="1">
        <v>1</v>
      </c>
    </row>
    <row r="65" spans="1:90" x14ac:dyDescent="0.25">
      <c r="A65" s="1" t="s">
        <v>96</v>
      </c>
      <c r="B65" s="1">
        <v>4.9000000000000004</v>
      </c>
      <c r="C65" s="1">
        <v>2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2.5</v>
      </c>
      <c r="V65" s="1">
        <v>1.5</v>
      </c>
      <c r="W65" s="1">
        <v>60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0.55000000000000004</v>
      </c>
      <c r="AM65" s="1">
        <v>12.6</v>
      </c>
      <c r="AN65" s="1">
        <v>0</v>
      </c>
      <c r="AO65" s="1">
        <v>3.9</v>
      </c>
      <c r="AP65" s="1">
        <v>16.5</v>
      </c>
      <c r="AQ65" s="1">
        <v>16.5</v>
      </c>
      <c r="AR65" s="1">
        <v>0</v>
      </c>
      <c r="AS65" s="1">
        <v>1.5</v>
      </c>
      <c r="AT65" s="1">
        <v>1.5</v>
      </c>
      <c r="AU65" s="1">
        <v>1</v>
      </c>
      <c r="AV65" s="1">
        <v>1</v>
      </c>
      <c r="AW65" s="1">
        <v>100</v>
      </c>
      <c r="AX65" s="1">
        <v>5.5</v>
      </c>
      <c r="AY65" s="1">
        <v>1</v>
      </c>
      <c r="AZ65" s="1">
        <v>0.5</v>
      </c>
      <c r="BA65" s="1">
        <v>1</v>
      </c>
      <c r="BB65" s="1">
        <v>2.5</v>
      </c>
      <c r="BC65" s="1">
        <v>11</v>
      </c>
      <c r="BD65" s="1">
        <v>6.5</v>
      </c>
      <c r="BE65" s="1">
        <v>2</v>
      </c>
      <c r="BF65" s="1">
        <v>0</v>
      </c>
      <c r="BG65" s="1">
        <v>2</v>
      </c>
      <c r="BH65" s="1">
        <v>1</v>
      </c>
      <c r="BI65" s="1">
        <v>0.8</v>
      </c>
      <c r="BJ65" s="1">
        <v>52.5</v>
      </c>
      <c r="BK65" s="1">
        <v>49.5</v>
      </c>
      <c r="BL65" s="1">
        <v>94</v>
      </c>
      <c r="BM65" s="1">
        <v>12.5</v>
      </c>
      <c r="BN65" s="1">
        <v>10</v>
      </c>
      <c r="BO65" s="1">
        <v>80</v>
      </c>
      <c r="BP65" s="1">
        <v>2.5</v>
      </c>
      <c r="BQ65" s="1">
        <v>1.5</v>
      </c>
      <c r="BR65" s="1">
        <v>60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58</v>
      </c>
      <c r="BZ65" s="1">
        <v>0.5</v>
      </c>
      <c r="CA65" s="1">
        <v>1.5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3.2311406999999992</v>
      </c>
      <c r="CL65" s="1">
        <v>1</v>
      </c>
    </row>
    <row r="66" spans="1:90" x14ac:dyDescent="0.25">
      <c r="A66" s="1" t="s">
        <v>97</v>
      </c>
      <c r="B66" s="1">
        <v>4.5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8.5</v>
      </c>
      <c r="V66" s="1">
        <v>5.5</v>
      </c>
      <c r="W66" s="1">
        <v>65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1</v>
      </c>
      <c r="AL66" s="1">
        <v>1.8</v>
      </c>
      <c r="AM66" s="1">
        <v>11.5</v>
      </c>
      <c r="AN66" s="1">
        <v>0</v>
      </c>
      <c r="AO66" s="1">
        <v>3.3</v>
      </c>
      <c r="AP66" s="1">
        <v>6.5</v>
      </c>
      <c r="AQ66" s="1">
        <v>12.5</v>
      </c>
      <c r="AR66" s="1">
        <v>0</v>
      </c>
      <c r="AS66" s="1">
        <v>3.5</v>
      </c>
      <c r="AT66" s="1">
        <v>1.5</v>
      </c>
      <c r="AU66" s="1">
        <v>1.5</v>
      </c>
      <c r="AV66" s="1">
        <v>1</v>
      </c>
      <c r="AW66" s="1">
        <v>67</v>
      </c>
      <c r="AX66" s="1">
        <v>5</v>
      </c>
      <c r="AY66" s="1">
        <v>1.5</v>
      </c>
      <c r="AZ66" s="1">
        <v>0</v>
      </c>
      <c r="BA66" s="1">
        <v>2</v>
      </c>
      <c r="BB66" s="1">
        <v>3.5</v>
      </c>
      <c r="BC66" s="1">
        <v>13.5</v>
      </c>
      <c r="BD66" s="1">
        <v>6</v>
      </c>
      <c r="BE66" s="1">
        <v>4.5</v>
      </c>
      <c r="BF66" s="1">
        <v>1</v>
      </c>
      <c r="BG66" s="1">
        <v>1.5</v>
      </c>
      <c r="BH66" s="1">
        <v>0.5</v>
      </c>
      <c r="BI66" s="1">
        <v>1.02</v>
      </c>
      <c r="BJ66" s="1">
        <v>40</v>
      </c>
      <c r="BK66" s="1">
        <v>29.5</v>
      </c>
      <c r="BL66" s="1">
        <v>74</v>
      </c>
      <c r="BM66" s="1">
        <v>18</v>
      </c>
      <c r="BN66" s="1">
        <v>12.5</v>
      </c>
      <c r="BO66" s="1">
        <v>69</v>
      </c>
      <c r="BP66" s="1">
        <v>8.5</v>
      </c>
      <c r="BQ66" s="1">
        <v>5.5</v>
      </c>
      <c r="BR66" s="1">
        <v>65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0.5</v>
      </c>
      <c r="BY66" s="1">
        <v>62.5</v>
      </c>
      <c r="BZ66" s="1">
        <v>0.5</v>
      </c>
      <c r="CA66" s="1">
        <v>4.5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3.3865939999999988</v>
      </c>
      <c r="CL66" s="1">
        <v>1</v>
      </c>
    </row>
    <row r="67" spans="1:90" x14ac:dyDescent="0.25">
      <c r="A67" s="1" t="s">
        <v>100</v>
      </c>
      <c r="B67" s="1">
        <v>4.8</v>
      </c>
      <c r="C67" s="1">
        <v>2</v>
      </c>
      <c r="D67" s="1">
        <v>90</v>
      </c>
      <c r="E67" s="1">
        <v>0.14000000000000001</v>
      </c>
      <c r="F67" s="1">
        <v>0</v>
      </c>
      <c r="G67" s="1">
        <v>0.2</v>
      </c>
      <c r="H67" s="1">
        <v>0</v>
      </c>
      <c r="I67" s="1">
        <v>1</v>
      </c>
      <c r="J67" s="1">
        <v>0</v>
      </c>
      <c r="K67" s="1">
        <v>1</v>
      </c>
      <c r="L67" s="1">
        <v>0</v>
      </c>
      <c r="M67" s="1">
        <v>0.5</v>
      </c>
      <c r="N67" s="1">
        <v>1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5</v>
      </c>
      <c r="V67" s="1">
        <v>2.5</v>
      </c>
      <c r="W67" s="1">
        <v>50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5.5</v>
      </c>
      <c r="AL67" s="1">
        <v>0.55000000000000004</v>
      </c>
      <c r="AM67" s="1">
        <v>13.9</v>
      </c>
      <c r="AN67" s="1">
        <v>1</v>
      </c>
      <c r="AO67" s="1">
        <v>2.5</v>
      </c>
      <c r="AP67" s="1">
        <v>7</v>
      </c>
      <c r="AQ67" s="1">
        <v>7</v>
      </c>
      <c r="AR67" s="1">
        <v>0</v>
      </c>
      <c r="AS67" s="1">
        <v>1</v>
      </c>
      <c r="AT67" s="1">
        <v>2</v>
      </c>
      <c r="AU67" s="1">
        <v>2</v>
      </c>
      <c r="AV67" s="1">
        <v>1</v>
      </c>
      <c r="AW67" s="1">
        <v>50</v>
      </c>
      <c r="AX67" s="1">
        <v>5.5</v>
      </c>
      <c r="AY67" s="1">
        <v>2.5</v>
      </c>
      <c r="AZ67" s="1">
        <v>1</v>
      </c>
      <c r="BA67" s="1">
        <v>1</v>
      </c>
      <c r="BB67" s="1">
        <v>4.5</v>
      </c>
      <c r="BC67" s="1">
        <v>20.5</v>
      </c>
      <c r="BD67" s="1">
        <v>16</v>
      </c>
      <c r="BE67" s="1">
        <v>8.5</v>
      </c>
      <c r="BF67" s="1">
        <v>1.5</v>
      </c>
      <c r="BG67" s="1">
        <v>6.5</v>
      </c>
      <c r="BH67" s="1">
        <v>3</v>
      </c>
      <c r="BI67" s="1">
        <v>2.52</v>
      </c>
      <c r="BJ67" s="1">
        <v>30.5</v>
      </c>
      <c r="BK67" s="1">
        <v>22.5</v>
      </c>
      <c r="BL67" s="1">
        <v>74</v>
      </c>
      <c r="BM67" s="1">
        <v>11.5</v>
      </c>
      <c r="BN67" s="1">
        <v>7</v>
      </c>
      <c r="BO67" s="1">
        <v>61</v>
      </c>
      <c r="BP67" s="1">
        <v>5</v>
      </c>
      <c r="BQ67" s="1">
        <v>2.5</v>
      </c>
      <c r="BR67" s="1">
        <v>50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40</v>
      </c>
      <c r="BZ67" s="1">
        <v>1</v>
      </c>
      <c r="CA67" s="1">
        <v>4.5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2.9855655799999989</v>
      </c>
      <c r="CL67" s="1">
        <v>1</v>
      </c>
    </row>
    <row r="68" spans="1:90" x14ac:dyDescent="0.25">
      <c r="A68" s="1" t="s">
        <v>106</v>
      </c>
      <c r="B68" s="1">
        <v>4.3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</v>
      </c>
      <c r="L68" s="1">
        <v>0.5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8</v>
      </c>
      <c r="V68" s="1">
        <v>5.5</v>
      </c>
      <c r="W68" s="1">
        <v>69</v>
      </c>
      <c r="X68" s="1">
        <v>2.5</v>
      </c>
      <c r="Y68" s="1">
        <v>1</v>
      </c>
      <c r="Z68" s="1">
        <v>40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1.5</v>
      </c>
      <c r="AL68" s="1">
        <v>7.75</v>
      </c>
      <c r="AM68" s="1">
        <v>18.5</v>
      </c>
      <c r="AN68" s="1">
        <v>0</v>
      </c>
      <c r="AO68" s="1">
        <v>2.1</v>
      </c>
      <c r="AP68" s="1">
        <v>12.5</v>
      </c>
      <c r="AQ68" s="1">
        <v>12.5</v>
      </c>
      <c r="AR68" s="1">
        <v>0</v>
      </c>
      <c r="AS68" s="1">
        <v>1.5</v>
      </c>
      <c r="AT68" s="1">
        <v>2</v>
      </c>
      <c r="AU68" s="1">
        <v>2.5</v>
      </c>
      <c r="AV68" s="1">
        <v>1</v>
      </c>
      <c r="AW68" s="1">
        <v>40</v>
      </c>
      <c r="AX68" s="1">
        <v>7.5</v>
      </c>
      <c r="AY68" s="1">
        <v>2.5</v>
      </c>
      <c r="AZ68" s="1">
        <v>0.5</v>
      </c>
      <c r="BA68" s="1">
        <v>3</v>
      </c>
      <c r="BB68" s="1">
        <v>6</v>
      </c>
      <c r="BC68" s="1">
        <v>14.5</v>
      </c>
      <c r="BD68" s="1">
        <v>11</v>
      </c>
      <c r="BE68" s="1">
        <v>5</v>
      </c>
      <c r="BF68" s="1">
        <v>2.5</v>
      </c>
      <c r="BG68" s="1">
        <v>4.5</v>
      </c>
      <c r="BH68" s="1">
        <v>3</v>
      </c>
      <c r="BI68" s="1">
        <v>1.92</v>
      </c>
      <c r="BJ68" s="1">
        <v>31</v>
      </c>
      <c r="BK68" s="1">
        <v>24.5</v>
      </c>
      <c r="BL68" s="1">
        <v>79</v>
      </c>
      <c r="BM68" s="1">
        <v>18.5</v>
      </c>
      <c r="BN68" s="1">
        <v>13.5</v>
      </c>
      <c r="BO68" s="1">
        <v>73</v>
      </c>
      <c r="BP68" s="1">
        <v>8</v>
      </c>
      <c r="BQ68" s="1">
        <v>5.5</v>
      </c>
      <c r="BR68" s="1">
        <v>69</v>
      </c>
      <c r="BS68" s="1">
        <v>0.5</v>
      </c>
      <c r="BT68" s="1">
        <v>0</v>
      </c>
      <c r="BU68" s="1">
        <v>2</v>
      </c>
      <c r="BV68" s="1">
        <v>0</v>
      </c>
      <c r="BW68" s="1">
        <v>0</v>
      </c>
      <c r="BX68" s="1">
        <v>2</v>
      </c>
      <c r="BY68" s="1">
        <v>61.5</v>
      </c>
      <c r="BZ68" s="1">
        <v>0.5</v>
      </c>
      <c r="CA68" s="1">
        <v>4</v>
      </c>
      <c r="CB68" s="1">
        <v>2.5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3.8625619999999996</v>
      </c>
      <c r="CL68" s="1">
        <v>1</v>
      </c>
    </row>
    <row r="69" spans="1:90" x14ac:dyDescent="0.25">
      <c r="A69" s="1" t="s">
        <v>111</v>
      </c>
      <c r="B69" s="1">
        <v>4.5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1.5</v>
      </c>
      <c r="V69" s="1">
        <v>1.5</v>
      </c>
      <c r="W69" s="1">
        <v>100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0.5</v>
      </c>
      <c r="AK69" s="1">
        <v>0</v>
      </c>
      <c r="AL69" s="1">
        <v>0.7</v>
      </c>
      <c r="AM69" s="1">
        <v>14.9</v>
      </c>
      <c r="AN69" s="1">
        <v>0</v>
      </c>
      <c r="AO69" s="1">
        <v>3.4</v>
      </c>
      <c r="AP69" s="1">
        <v>15.5</v>
      </c>
      <c r="AQ69" s="1">
        <v>21.5</v>
      </c>
      <c r="AR69" s="1">
        <v>0.5</v>
      </c>
      <c r="AS69" s="1">
        <v>4</v>
      </c>
      <c r="AT69" s="1">
        <v>1.5</v>
      </c>
      <c r="AU69" s="1">
        <v>1.5</v>
      </c>
      <c r="AV69" s="1">
        <v>1.5</v>
      </c>
      <c r="AW69" s="1">
        <v>100</v>
      </c>
      <c r="AX69" s="1">
        <v>7</v>
      </c>
      <c r="AY69" s="1">
        <v>2.5</v>
      </c>
      <c r="AZ69" s="1">
        <v>0.5</v>
      </c>
      <c r="BA69" s="1">
        <v>2.5</v>
      </c>
      <c r="BB69" s="1">
        <v>5.5</v>
      </c>
      <c r="BC69" s="1">
        <v>13.5</v>
      </c>
      <c r="BD69" s="1">
        <v>6</v>
      </c>
      <c r="BE69" s="1">
        <v>4.5</v>
      </c>
      <c r="BF69" s="1">
        <v>1</v>
      </c>
      <c r="BG69" s="1">
        <v>1.5</v>
      </c>
      <c r="BH69" s="1">
        <v>0.5</v>
      </c>
      <c r="BI69" s="1">
        <v>1.02</v>
      </c>
      <c r="BJ69" s="1">
        <v>46.5</v>
      </c>
      <c r="BK69" s="1">
        <v>40.5</v>
      </c>
      <c r="BL69" s="1">
        <v>87</v>
      </c>
      <c r="BM69" s="1">
        <v>9</v>
      </c>
      <c r="BN69" s="1">
        <v>6.5</v>
      </c>
      <c r="BO69" s="1">
        <v>72</v>
      </c>
      <c r="BP69" s="1">
        <v>1.5</v>
      </c>
      <c r="BQ69" s="1">
        <v>1.5</v>
      </c>
      <c r="BR69" s="1">
        <v>100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0.5</v>
      </c>
      <c r="BY69" s="1">
        <v>61</v>
      </c>
      <c r="BZ69" s="1">
        <v>0</v>
      </c>
      <c r="CA69" s="1">
        <v>1.5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3.6237017999999983</v>
      </c>
      <c r="CL69" s="1">
        <v>1</v>
      </c>
    </row>
    <row r="70" spans="1:90" x14ac:dyDescent="0.25">
      <c r="A70" s="1" t="s">
        <v>118</v>
      </c>
      <c r="B70" s="1">
        <v>6.2</v>
      </c>
      <c r="C70" s="1">
        <v>2</v>
      </c>
      <c r="D70" s="1">
        <v>56.5</v>
      </c>
      <c r="E70" s="1">
        <v>0.28999999999999998</v>
      </c>
      <c r="F70" s="1">
        <v>0.4</v>
      </c>
      <c r="G70" s="1">
        <v>0.6</v>
      </c>
      <c r="H70" s="1">
        <v>2</v>
      </c>
      <c r="I70" s="1">
        <v>2</v>
      </c>
      <c r="J70" s="1">
        <v>0.5</v>
      </c>
      <c r="K70" s="1">
        <v>1</v>
      </c>
      <c r="L70" s="1">
        <v>1</v>
      </c>
      <c r="M70" s="1">
        <v>0.5</v>
      </c>
      <c r="N70" s="1">
        <v>0</v>
      </c>
      <c r="O70" s="1">
        <v>0.27</v>
      </c>
      <c r="P70" s="1">
        <v>0.27</v>
      </c>
      <c r="Q70" s="1">
        <v>0.5</v>
      </c>
      <c r="R70" s="1">
        <v>0.5</v>
      </c>
      <c r="S70" s="1">
        <v>0</v>
      </c>
      <c r="T70" s="1">
        <v>0</v>
      </c>
      <c r="U70" s="1">
        <v>16</v>
      </c>
      <c r="V70" s="1">
        <v>14.5</v>
      </c>
      <c r="W70" s="1">
        <v>91</v>
      </c>
      <c r="X70" s="1">
        <v>4.5</v>
      </c>
      <c r="Y70" s="1">
        <v>1</v>
      </c>
      <c r="Z70" s="1">
        <v>22</v>
      </c>
      <c r="AA70" s="1">
        <v>1</v>
      </c>
      <c r="AB70" s="1">
        <v>0</v>
      </c>
      <c r="AC70" s="1">
        <v>2</v>
      </c>
      <c r="AD70" s="1">
        <v>0.5</v>
      </c>
      <c r="AE70" s="1">
        <v>0.32</v>
      </c>
      <c r="AF70" s="1">
        <v>0.5</v>
      </c>
      <c r="AG70" s="1">
        <v>0</v>
      </c>
      <c r="AH70" s="1">
        <v>0</v>
      </c>
      <c r="AI70" s="1">
        <v>0</v>
      </c>
      <c r="AJ70" s="1">
        <v>0.5</v>
      </c>
      <c r="AK70" s="1">
        <v>33.5</v>
      </c>
      <c r="AL70" s="1">
        <v>28.3</v>
      </c>
      <c r="AM70" s="1">
        <v>38.4</v>
      </c>
      <c r="AN70" s="1">
        <v>2.6</v>
      </c>
      <c r="AO70" s="1">
        <v>6.7</v>
      </c>
      <c r="AP70" s="1">
        <v>14</v>
      </c>
      <c r="AQ70" s="1">
        <v>30.5</v>
      </c>
      <c r="AR70" s="1">
        <v>1.5</v>
      </c>
      <c r="AS70" s="1">
        <v>9.5</v>
      </c>
      <c r="AT70" s="1">
        <v>0</v>
      </c>
      <c r="AU70" s="1">
        <v>2</v>
      </c>
      <c r="AV70" s="1">
        <v>1.5</v>
      </c>
      <c r="AW70" s="1">
        <v>75</v>
      </c>
      <c r="AX70" s="1">
        <v>2</v>
      </c>
      <c r="AY70" s="1">
        <v>0.5</v>
      </c>
      <c r="AZ70" s="1">
        <v>0</v>
      </c>
      <c r="BA70" s="1">
        <v>1</v>
      </c>
      <c r="BB70" s="1">
        <v>1.5</v>
      </c>
      <c r="BC70" s="1">
        <v>5</v>
      </c>
      <c r="BD70" s="1">
        <v>3.5</v>
      </c>
      <c r="BE70" s="1">
        <v>2</v>
      </c>
      <c r="BF70" s="1">
        <v>0</v>
      </c>
      <c r="BG70" s="1">
        <v>1</v>
      </c>
      <c r="BH70" s="1">
        <v>0.5</v>
      </c>
      <c r="BI70" s="1">
        <v>0.53</v>
      </c>
      <c r="BJ70" s="1">
        <v>33</v>
      </c>
      <c r="BK70" s="1">
        <v>30.5</v>
      </c>
      <c r="BL70" s="1">
        <v>92</v>
      </c>
      <c r="BM70" s="1">
        <v>27</v>
      </c>
      <c r="BN70" s="1">
        <v>22</v>
      </c>
      <c r="BO70" s="1">
        <v>81</v>
      </c>
      <c r="BP70" s="1">
        <v>16</v>
      </c>
      <c r="BQ70" s="1">
        <v>14.5</v>
      </c>
      <c r="BR70" s="1">
        <v>91</v>
      </c>
      <c r="BS70" s="1">
        <v>0</v>
      </c>
      <c r="BT70" s="1">
        <v>0</v>
      </c>
      <c r="BU70" s="1">
        <v>1</v>
      </c>
      <c r="BV70" s="1">
        <v>1</v>
      </c>
      <c r="BW70" s="1">
        <v>0</v>
      </c>
      <c r="BX70" s="1">
        <v>0</v>
      </c>
      <c r="BY70" s="1">
        <v>52.5</v>
      </c>
      <c r="BZ70" s="1">
        <v>4.5</v>
      </c>
      <c r="CA70" s="1">
        <v>1.5</v>
      </c>
      <c r="CB70" s="1">
        <v>6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4.0327390700000008</v>
      </c>
      <c r="CL70" s="1">
        <v>1</v>
      </c>
    </row>
    <row r="71" spans="1:90" x14ac:dyDescent="0.25">
      <c r="A71" s="1" t="s">
        <v>123</v>
      </c>
      <c r="B71" s="1">
        <v>4.4000000000000004</v>
      </c>
      <c r="C71" s="1">
        <v>2</v>
      </c>
      <c r="D71" s="1">
        <v>90</v>
      </c>
      <c r="E71" s="1">
        <v>0.14000000000000001</v>
      </c>
      <c r="F71" s="1">
        <v>0</v>
      </c>
      <c r="G71" s="1">
        <v>0.1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0</v>
      </c>
      <c r="O71" s="1">
        <v>0.04</v>
      </c>
      <c r="P71" s="1">
        <v>0.04</v>
      </c>
      <c r="Q71" s="1">
        <v>0</v>
      </c>
      <c r="R71" s="1">
        <v>0</v>
      </c>
      <c r="S71" s="1">
        <v>0</v>
      </c>
      <c r="T71" s="1">
        <v>0</v>
      </c>
      <c r="U71" s="1">
        <v>0.5</v>
      </c>
      <c r="V71" s="1">
        <v>0</v>
      </c>
      <c r="W71" s="1">
        <v>0</v>
      </c>
      <c r="X71" s="1">
        <v>0</v>
      </c>
      <c r="Y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0.06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</v>
      </c>
      <c r="AL71" s="1">
        <v>5.0999999999999996</v>
      </c>
      <c r="AM71" s="1">
        <v>19.3</v>
      </c>
      <c r="AN71" s="1">
        <v>0.4</v>
      </c>
      <c r="AO71" s="1">
        <v>2.2000000000000002</v>
      </c>
      <c r="AP71" s="1">
        <v>16.5</v>
      </c>
      <c r="AQ71" s="1">
        <v>16.5</v>
      </c>
      <c r="AR71" s="1">
        <v>0</v>
      </c>
      <c r="AS71" s="1">
        <v>0.5</v>
      </c>
      <c r="AT71" s="1">
        <v>4</v>
      </c>
      <c r="AU71" s="1">
        <v>0.5</v>
      </c>
      <c r="AV71" s="1">
        <v>0.5</v>
      </c>
      <c r="AW71" s="1">
        <v>100</v>
      </c>
      <c r="AX71" s="1">
        <v>1.5</v>
      </c>
      <c r="AY71" s="1">
        <v>5.5</v>
      </c>
      <c r="AZ71" s="1">
        <v>1</v>
      </c>
      <c r="BA71" s="1">
        <v>1</v>
      </c>
      <c r="BB71" s="1">
        <v>7.5</v>
      </c>
      <c r="BC71" s="1">
        <v>17.5</v>
      </c>
      <c r="BD71" s="1">
        <v>10</v>
      </c>
      <c r="BE71" s="1">
        <v>6</v>
      </c>
      <c r="BF71" s="1">
        <v>0</v>
      </c>
      <c r="BG71" s="1">
        <v>1.5</v>
      </c>
      <c r="BH71" s="1">
        <v>3</v>
      </c>
      <c r="BI71" s="1">
        <v>2.16</v>
      </c>
      <c r="BJ71" s="1">
        <v>46</v>
      </c>
      <c r="BK71" s="1">
        <v>42.5</v>
      </c>
      <c r="BL71" s="1">
        <v>92</v>
      </c>
      <c r="BM71" s="1">
        <v>4.5</v>
      </c>
      <c r="BN71" s="1">
        <v>3</v>
      </c>
      <c r="BO71" s="1">
        <v>67</v>
      </c>
      <c r="BP71" s="1">
        <v>0.5</v>
      </c>
      <c r="BQ71" s="1">
        <v>0</v>
      </c>
      <c r="BR71" s="1">
        <v>0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58</v>
      </c>
      <c r="BZ71" s="1">
        <v>0.5</v>
      </c>
      <c r="CA71" s="1">
        <v>0.5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3.7952446000000002</v>
      </c>
      <c r="CL71" s="1">
        <v>1</v>
      </c>
    </row>
    <row r="72" spans="1:90" x14ac:dyDescent="0.25">
      <c r="A72" s="1" t="s">
        <v>124</v>
      </c>
      <c r="B72" s="1">
        <v>4.5</v>
      </c>
      <c r="C72" s="1">
        <v>2</v>
      </c>
      <c r="D72" s="1">
        <v>90</v>
      </c>
      <c r="E72" s="1">
        <v>0.04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9</v>
      </c>
      <c r="V72" s="1">
        <v>6</v>
      </c>
      <c r="W72" s="1">
        <v>67</v>
      </c>
      <c r="X72" s="1">
        <v>0.5</v>
      </c>
      <c r="Y72" s="1">
        <v>0</v>
      </c>
      <c r="Z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0.02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1</v>
      </c>
      <c r="AL72" s="1">
        <v>6.05</v>
      </c>
      <c r="AM72" s="1">
        <v>15.3</v>
      </c>
      <c r="AN72" s="1">
        <v>0.1</v>
      </c>
      <c r="AO72" s="1">
        <v>3.5</v>
      </c>
      <c r="AP72" s="1">
        <v>13</v>
      </c>
      <c r="AQ72" s="1">
        <v>19</v>
      </c>
      <c r="AR72" s="1">
        <v>0</v>
      </c>
      <c r="AS72" s="1">
        <v>3.5</v>
      </c>
      <c r="AT72" s="1">
        <v>1.5</v>
      </c>
      <c r="AU72" s="1">
        <v>1</v>
      </c>
      <c r="AV72" s="1">
        <v>0</v>
      </c>
      <c r="AW72" s="1">
        <v>0</v>
      </c>
      <c r="AX72" s="1">
        <v>5</v>
      </c>
      <c r="AY72" s="1">
        <v>2.5</v>
      </c>
      <c r="AZ72" s="1">
        <v>0.5</v>
      </c>
      <c r="BA72" s="1">
        <v>0.5</v>
      </c>
      <c r="BB72" s="1">
        <v>3.5</v>
      </c>
      <c r="BC72" s="1">
        <v>13.5</v>
      </c>
      <c r="BD72" s="1">
        <v>6</v>
      </c>
      <c r="BE72" s="1">
        <v>4.5</v>
      </c>
      <c r="BF72" s="1">
        <v>1</v>
      </c>
      <c r="BG72" s="1">
        <v>1.5</v>
      </c>
      <c r="BH72" s="1">
        <v>0.5</v>
      </c>
      <c r="BI72" s="1">
        <v>1.02</v>
      </c>
      <c r="BJ72" s="1">
        <v>60</v>
      </c>
      <c r="BK72" s="1">
        <v>53</v>
      </c>
      <c r="BL72" s="1">
        <v>88</v>
      </c>
      <c r="BM72" s="1">
        <v>17</v>
      </c>
      <c r="BN72" s="1">
        <v>12.5</v>
      </c>
      <c r="BO72" s="1">
        <v>74</v>
      </c>
      <c r="BP72" s="1">
        <v>9</v>
      </c>
      <c r="BQ72" s="1">
        <v>6</v>
      </c>
      <c r="BR72" s="1">
        <v>67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70.5</v>
      </c>
      <c r="BZ72" s="1">
        <v>0.5</v>
      </c>
      <c r="CA72" s="1">
        <v>6.5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3.4297752399999979</v>
      </c>
      <c r="CL72" s="1">
        <v>1</v>
      </c>
    </row>
    <row r="73" spans="1:90" x14ac:dyDescent="0.25">
      <c r="A73" s="1" t="s">
        <v>125</v>
      </c>
      <c r="B73" s="1">
        <v>4.4000000000000004</v>
      </c>
      <c r="C73" s="1">
        <v>2</v>
      </c>
      <c r="D73" s="1">
        <v>90</v>
      </c>
      <c r="E73" s="1">
        <v>0.48</v>
      </c>
      <c r="F73" s="1">
        <v>0</v>
      </c>
      <c r="G73" s="1">
        <v>0.3</v>
      </c>
      <c r="H73" s="1">
        <v>0</v>
      </c>
      <c r="I73" s="1">
        <v>1</v>
      </c>
      <c r="J73" s="1">
        <v>0.5</v>
      </c>
      <c r="K73" s="1">
        <v>1</v>
      </c>
      <c r="L73" s="1">
        <v>0</v>
      </c>
      <c r="M73" s="1">
        <v>0.5</v>
      </c>
      <c r="N73" s="1">
        <v>0.5</v>
      </c>
      <c r="O73" s="1">
        <v>0.26</v>
      </c>
      <c r="P73" s="1">
        <v>0.26</v>
      </c>
      <c r="Q73" s="1">
        <v>0</v>
      </c>
      <c r="R73" s="1">
        <v>0</v>
      </c>
      <c r="S73" s="1">
        <v>0</v>
      </c>
      <c r="T73" s="1">
        <v>0</v>
      </c>
      <c r="U73" s="1">
        <v>3</v>
      </c>
      <c r="V73" s="1">
        <v>1.5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0.06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26.5</v>
      </c>
      <c r="AL73" s="1">
        <v>0.4</v>
      </c>
      <c r="AM73" s="1">
        <v>29.9</v>
      </c>
      <c r="AN73" s="1">
        <v>1.7</v>
      </c>
      <c r="AO73" s="1">
        <v>3.7</v>
      </c>
      <c r="AP73" s="1">
        <v>15.5</v>
      </c>
      <c r="AQ73" s="1">
        <v>15.5</v>
      </c>
      <c r="AR73" s="1">
        <v>0</v>
      </c>
      <c r="AS73" s="1">
        <v>0.5</v>
      </c>
      <c r="AT73" s="1">
        <v>4</v>
      </c>
      <c r="AU73" s="1">
        <v>0</v>
      </c>
      <c r="AV73" s="1">
        <v>0</v>
      </c>
      <c r="AX73" s="1">
        <v>3.5</v>
      </c>
      <c r="AY73" s="1">
        <v>10.5</v>
      </c>
      <c r="AZ73" s="1">
        <v>1</v>
      </c>
      <c r="BA73" s="1">
        <v>1</v>
      </c>
      <c r="BB73" s="1">
        <v>12.5</v>
      </c>
      <c r="BC73" s="1">
        <v>17.5</v>
      </c>
      <c r="BD73" s="1">
        <v>10</v>
      </c>
      <c r="BE73" s="1">
        <v>6</v>
      </c>
      <c r="BF73" s="1">
        <v>0</v>
      </c>
      <c r="BG73" s="1">
        <v>1.5</v>
      </c>
      <c r="BH73" s="1">
        <v>3</v>
      </c>
      <c r="BI73" s="1">
        <v>2.16</v>
      </c>
      <c r="BJ73" s="1">
        <v>56</v>
      </c>
      <c r="BK73" s="1">
        <v>49.5</v>
      </c>
      <c r="BL73" s="1">
        <v>88</v>
      </c>
      <c r="BM73" s="1">
        <v>13</v>
      </c>
      <c r="BN73" s="1">
        <v>10</v>
      </c>
      <c r="BO73" s="1">
        <v>77</v>
      </c>
      <c r="BP73" s="1">
        <v>3</v>
      </c>
      <c r="BQ73" s="1">
        <v>1.5</v>
      </c>
      <c r="BR73" s="1">
        <v>50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71.5</v>
      </c>
      <c r="BZ73" s="1">
        <v>1.5</v>
      </c>
      <c r="CA73" s="1">
        <v>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3.3224414200000001</v>
      </c>
      <c r="CL73" s="1">
        <v>1</v>
      </c>
    </row>
    <row r="74" spans="1:90" x14ac:dyDescent="0.25">
      <c r="A74" s="1" t="s">
        <v>128</v>
      </c>
      <c r="B74" s="1">
        <v>4.3</v>
      </c>
      <c r="C74" s="1">
        <v>2</v>
      </c>
      <c r="D74" s="1">
        <v>84</v>
      </c>
      <c r="E74" s="1">
        <v>0.28000000000000003</v>
      </c>
      <c r="F74" s="1">
        <v>0</v>
      </c>
      <c r="G74" s="1">
        <v>0.2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0.5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3.5</v>
      </c>
      <c r="V74" s="1">
        <v>2</v>
      </c>
      <c r="W74" s="1">
        <v>57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0.5</v>
      </c>
      <c r="AE74" s="1">
        <v>0.22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</v>
      </c>
      <c r="AL74" s="1">
        <v>6.7</v>
      </c>
      <c r="AM74" s="1">
        <v>26.1</v>
      </c>
      <c r="AN74" s="1">
        <v>0.7</v>
      </c>
      <c r="AO74" s="1">
        <v>2.8</v>
      </c>
      <c r="AP74" s="1">
        <v>18</v>
      </c>
      <c r="AQ74" s="1">
        <v>18</v>
      </c>
      <c r="AR74" s="1">
        <v>0</v>
      </c>
      <c r="AS74" s="1">
        <v>0.5</v>
      </c>
      <c r="AT74" s="1">
        <v>3</v>
      </c>
      <c r="AU74" s="1">
        <v>0</v>
      </c>
      <c r="AV74" s="1">
        <v>0</v>
      </c>
      <c r="AX74" s="1">
        <v>4</v>
      </c>
      <c r="AY74" s="1">
        <v>6</v>
      </c>
      <c r="AZ74" s="1">
        <v>2</v>
      </c>
      <c r="BA74" s="1">
        <v>0.5</v>
      </c>
      <c r="BB74" s="1">
        <v>8.5</v>
      </c>
      <c r="BC74" s="1">
        <v>14</v>
      </c>
      <c r="BD74" s="1">
        <v>9</v>
      </c>
      <c r="BE74" s="1">
        <v>5.5</v>
      </c>
      <c r="BF74" s="1">
        <v>2</v>
      </c>
      <c r="BG74" s="1">
        <v>3.5</v>
      </c>
      <c r="BH74" s="1">
        <v>3.5</v>
      </c>
      <c r="BI74" s="1">
        <v>2.42</v>
      </c>
      <c r="BJ74" s="1">
        <v>50</v>
      </c>
      <c r="BK74" s="1">
        <v>47.5</v>
      </c>
      <c r="BL74" s="1">
        <v>95</v>
      </c>
      <c r="BM74" s="1">
        <v>13.5</v>
      </c>
      <c r="BN74" s="1">
        <v>11.5</v>
      </c>
      <c r="BO74" s="1">
        <v>85</v>
      </c>
      <c r="BP74" s="1">
        <v>3.5</v>
      </c>
      <c r="BQ74" s="1">
        <v>2</v>
      </c>
      <c r="BR74" s="1">
        <v>57</v>
      </c>
      <c r="BS74" s="1">
        <v>0</v>
      </c>
      <c r="BT74" s="1">
        <v>0</v>
      </c>
      <c r="BU74" s="1">
        <v>2</v>
      </c>
      <c r="BV74" s="1">
        <v>0</v>
      </c>
      <c r="BW74" s="1">
        <v>1</v>
      </c>
      <c r="BX74" s="1">
        <v>0</v>
      </c>
      <c r="BY74" s="1">
        <v>60.5</v>
      </c>
      <c r="BZ74" s="1">
        <v>1.5</v>
      </c>
      <c r="CA74" s="1">
        <v>3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2.9837838700000003</v>
      </c>
      <c r="CL74" s="1">
        <v>1</v>
      </c>
    </row>
    <row r="75" spans="1:90" x14ac:dyDescent="0.25">
      <c r="A75" s="1" t="s">
        <v>129</v>
      </c>
      <c r="B75" s="1">
        <v>4.8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4</v>
      </c>
      <c r="V75" s="1">
        <v>2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</v>
      </c>
      <c r="AL75" s="1">
        <v>0.5</v>
      </c>
      <c r="AM75" s="1">
        <v>14.6</v>
      </c>
      <c r="AN75" s="1">
        <v>0</v>
      </c>
      <c r="AO75" s="1">
        <v>3.8</v>
      </c>
      <c r="AP75" s="1">
        <v>13.5</v>
      </c>
      <c r="AQ75" s="1">
        <v>19.5</v>
      </c>
      <c r="AR75" s="1">
        <v>0</v>
      </c>
      <c r="AS75" s="1">
        <v>4</v>
      </c>
      <c r="AT75" s="1">
        <v>0.5</v>
      </c>
      <c r="AU75" s="1">
        <v>0</v>
      </c>
      <c r="AV75" s="1">
        <v>0</v>
      </c>
      <c r="AX75" s="1">
        <v>3.5</v>
      </c>
      <c r="AY75" s="1">
        <v>4</v>
      </c>
      <c r="AZ75" s="1">
        <v>0.5</v>
      </c>
      <c r="BA75" s="1">
        <v>1.5</v>
      </c>
      <c r="BB75" s="1">
        <v>6</v>
      </c>
      <c r="BC75" s="1">
        <v>12</v>
      </c>
      <c r="BD75" s="1">
        <v>7.5</v>
      </c>
      <c r="BE75" s="1">
        <v>2</v>
      </c>
      <c r="BF75" s="1">
        <v>0</v>
      </c>
      <c r="BG75" s="1">
        <v>4</v>
      </c>
      <c r="BH75" s="1">
        <v>1.5</v>
      </c>
      <c r="BI75" s="1">
        <v>0.92</v>
      </c>
      <c r="BJ75" s="1">
        <v>70</v>
      </c>
      <c r="BK75" s="1">
        <v>65</v>
      </c>
      <c r="BL75" s="1">
        <v>93</v>
      </c>
      <c r="BM75" s="1">
        <v>12</v>
      </c>
      <c r="BN75" s="1">
        <v>8.5</v>
      </c>
      <c r="BO75" s="1">
        <v>71</v>
      </c>
      <c r="BP75" s="1">
        <v>4</v>
      </c>
      <c r="BQ75" s="1">
        <v>2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79</v>
      </c>
      <c r="BZ75" s="1">
        <v>0.5</v>
      </c>
      <c r="CA75" s="1">
        <v>2.5</v>
      </c>
      <c r="CB75" s="1">
        <v>1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3.7039822</v>
      </c>
      <c r="CL75" s="1">
        <v>1</v>
      </c>
    </row>
    <row r="76" spans="1:90" x14ac:dyDescent="0.25">
      <c r="A76" s="1" t="s">
        <v>130</v>
      </c>
      <c r="B76" s="1">
        <v>4.0999999999999996</v>
      </c>
      <c r="C76" s="1">
        <v>2</v>
      </c>
      <c r="D76" s="1">
        <v>90</v>
      </c>
      <c r="E76" s="1">
        <v>0.22</v>
      </c>
      <c r="F76" s="1">
        <v>0.25</v>
      </c>
      <c r="G76" s="1">
        <v>0.4</v>
      </c>
      <c r="H76" s="1">
        <v>1</v>
      </c>
      <c r="I76" s="1">
        <v>3.5</v>
      </c>
      <c r="J76" s="1">
        <v>1.5</v>
      </c>
      <c r="K76" s="1">
        <v>3.5</v>
      </c>
      <c r="L76" s="1">
        <v>0</v>
      </c>
      <c r="M76" s="1">
        <v>0</v>
      </c>
      <c r="N76" s="1">
        <v>3.5</v>
      </c>
      <c r="O76" s="1">
        <v>0.3</v>
      </c>
      <c r="P76" s="1">
        <v>0.3</v>
      </c>
      <c r="Q76" s="1">
        <v>0.5</v>
      </c>
      <c r="R76" s="1">
        <v>0.5</v>
      </c>
      <c r="S76" s="1">
        <v>0</v>
      </c>
      <c r="T76" s="1">
        <v>0.5</v>
      </c>
      <c r="U76" s="1">
        <v>3</v>
      </c>
      <c r="V76" s="1">
        <v>2</v>
      </c>
      <c r="W76" s="1">
        <v>67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0.12</v>
      </c>
      <c r="AF76" s="1">
        <v>0</v>
      </c>
      <c r="AG76" s="1">
        <v>0</v>
      </c>
      <c r="AH76" s="1">
        <v>0.5</v>
      </c>
      <c r="AI76" s="1">
        <v>0</v>
      </c>
      <c r="AJ76" s="1">
        <v>0.5</v>
      </c>
      <c r="AK76" s="1">
        <v>55</v>
      </c>
      <c r="AL76" s="1">
        <v>0.2</v>
      </c>
      <c r="AM76" s="1">
        <v>47.6</v>
      </c>
      <c r="AN76" s="1">
        <v>2.2000000000000002</v>
      </c>
      <c r="AO76" s="1">
        <v>5.6</v>
      </c>
      <c r="AP76" s="1">
        <v>17.5</v>
      </c>
      <c r="AQ76" s="1">
        <v>29.5</v>
      </c>
      <c r="AR76" s="1">
        <v>1.5</v>
      </c>
      <c r="AS76" s="1">
        <v>8</v>
      </c>
      <c r="AT76" s="1">
        <v>0.5</v>
      </c>
      <c r="AU76" s="1">
        <v>1</v>
      </c>
      <c r="AV76" s="1">
        <v>1</v>
      </c>
      <c r="AW76" s="1">
        <v>100</v>
      </c>
      <c r="AX76" s="1">
        <v>2.5</v>
      </c>
      <c r="AY76" s="1">
        <v>7</v>
      </c>
      <c r="AZ76" s="1">
        <v>2</v>
      </c>
      <c r="BA76" s="1">
        <v>1</v>
      </c>
      <c r="BB76" s="1">
        <v>10</v>
      </c>
      <c r="BC76" s="1">
        <v>12</v>
      </c>
      <c r="BD76" s="1">
        <v>7.5</v>
      </c>
      <c r="BE76" s="1">
        <v>2</v>
      </c>
      <c r="BF76" s="1">
        <v>0</v>
      </c>
      <c r="BG76" s="1">
        <v>4</v>
      </c>
      <c r="BH76" s="1">
        <v>1.5</v>
      </c>
      <c r="BI76" s="1">
        <v>0.92</v>
      </c>
      <c r="BJ76" s="1">
        <v>62.5</v>
      </c>
      <c r="BK76" s="1">
        <v>57.5</v>
      </c>
      <c r="BL76" s="1">
        <v>92</v>
      </c>
      <c r="BM76" s="1">
        <v>8</v>
      </c>
      <c r="BN76" s="1">
        <v>5.5</v>
      </c>
      <c r="BO76" s="1">
        <v>69</v>
      </c>
      <c r="BP76" s="1">
        <v>3</v>
      </c>
      <c r="BQ76" s="1">
        <v>2</v>
      </c>
      <c r="BR76" s="1">
        <v>67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80</v>
      </c>
      <c r="BZ76" s="1">
        <v>3.5</v>
      </c>
      <c r="CA76" s="1">
        <v>3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2.9853434200000009</v>
      </c>
      <c r="CL76" s="1">
        <v>1</v>
      </c>
    </row>
    <row r="77" spans="1:90" x14ac:dyDescent="0.25">
      <c r="A77" s="1" t="s">
        <v>135</v>
      </c>
      <c r="B77" s="1">
        <v>4.9000000000000004</v>
      </c>
      <c r="C77" s="1">
        <v>2</v>
      </c>
      <c r="D77" s="1">
        <v>90</v>
      </c>
      <c r="E77" s="1">
        <v>0.04</v>
      </c>
      <c r="F77" s="1">
        <v>0</v>
      </c>
      <c r="G77" s="1">
        <v>0.1</v>
      </c>
      <c r="H77" s="1">
        <v>0</v>
      </c>
      <c r="I77" s="1">
        <v>2.5</v>
      </c>
      <c r="J77" s="1">
        <v>0</v>
      </c>
      <c r="K77" s="1">
        <v>2.5</v>
      </c>
      <c r="L77" s="1">
        <v>0</v>
      </c>
      <c r="M77" s="1">
        <v>0</v>
      </c>
      <c r="N77" s="1">
        <v>2.5</v>
      </c>
      <c r="O77" s="1">
        <v>0.05</v>
      </c>
      <c r="P77" s="1">
        <v>0.05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1.5</v>
      </c>
      <c r="W77" s="1">
        <v>43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23.5</v>
      </c>
      <c r="AL77" s="1">
        <v>5.95</v>
      </c>
      <c r="AM77" s="1">
        <v>12.8</v>
      </c>
      <c r="AN77" s="1">
        <v>0.5</v>
      </c>
      <c r="AO77" s="1">
        <v>4.3</v>
      </c>
      <c r="AP77" s="1">
        <v>11.5</v>
      </c>
      <c r="AQ77" s="1">
        <v>11.5</v>
      </c>
      <c r="AR77" s="1">
        <v>0</v>
      </c>
      <c r="AS77" s="1">
        <v>1.5</v>
      </c>
      <c r="AT77" s="1">
        <v>1.5</v>
      </c>
      <c r="AU77" s="1">
        <v>0</v>
      </c>
      <c r="AV77" s="1">
        <v>0</v>
      </c>
      <c r="AX77" s="1">
        <v>2</v>
      </c>
      <c r="AY77" s="1">
        <v>4</v>
      </c>
      <c r="AZ77" s="1">
        <v>1</v>
      </c>
      <c r="BA77" s="1">
        <v>0.5</v>
      </c>
      <c r="BB77" s="1">
        <v>5.5</v>
      </c>
      <c r="BC77" s="1">
        <v>11</v>
      </c>
      <c r="BD77" s="1">
        <v>6.5</v>
      </c>
      <c r="BE77" s="1">
        <v>2</v>
      </c>
      <c r="BF77" s="1">
        <v>0</v>
      </c>
      <c r="BG77" s="1">
        <v>2</v>
      </c>
      <c r="BH77" s="1">
        <v>1</v>
      </c>
      <c r="BI77" s="1">
        <v>0.8</v>
      </c>
      <c r="BJ77" s="1">
        <v>49</v>
      </c>
      <c r="BK77" s="1">
        <v>43.5</v>
      </c>
      <c r="BL77" s="1">
        <v>89</v>
      </c>
      <c r="BM77" s="1">
        <v>16.5</v>
      </c>
      <c r="BN77" s="1">
        <v>12</v>
      </c>
      <c r="BO77" s="1">
        <v>73</v>
      </c>
      <c r="BP77" s="1">
        <v>3.5</v>
      </c>
      <c r="BQ77" s="1">
        <v>1.5</v>
      </c>
      <c r="BR77" s="1">
        <v>43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61</v>
      </c>
      <c r="BZ77" s="1">
        <v>3.5</v>
      </c>
      <c r="CA77" s="1">
        <v>2.5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3.9658146899999989</v>
      </c>
      <c r="CL77" s="1">
        <v>1</v>
      </c>
    </row>
    <row r="78" spans="1:90" x14ac:dyDescent="0.25">
      <c r="A78" s="1" t="s">
        <v>138</v>
      </c>
      <c r="B78" s="1">
        <v>4.7</v>
      </c>
      <c r="C78" s="1">
        <v>2</v>
      </c>
      <c r="D78" s="1">
        <v>90</v>
      </c>
      <c r="E78" s="1">
        <v>0.15</v>
      </c>
      <c r="F78" s="1">
        <v>0.12</v>
      </c>
      <c r="G78" s="1">
        <v>0.4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18</v>
      </c>
      <c r="V78" s="1">
        <v>12.5</v>
      </c>
      <c r="W78" s="1">
        <v>69</v>
      </c>
      <c r="X78" s="1">
        <v>3.5</v>
      </c>
      <c r="Y78" s="1">
        <v>0.5</v>
      </c>
      <c r="Z78" s="1">
        <v>14</v>
      </c>
      <c r="AA78" s="1">
        <v>0.5</v>
      </c>
      <c r="AB78" s="1">
        <v>0</v>
      </c>
      <c r="AC78" s="1">
        <v>1.5</v>
      </c>
      <c r="AD78" s="1">
        <v>1</v>
      </c>
      <c r="AE78" s="1">
        <v>0.43</v>
      </c>
      <c r="AF78" s="1">
        <v>0.5</v>
      </c>
      <c r="AG78" s="1">
        <v>0</v>
      </c>
      <c r="AH78" s="1">
        <v>0</v>
      </c>
      <c r="AI78" s="1">
        <v>0</v>
      </c>
      <c r="AJ78" s="1">
        <v>0</v>
      </c>
      <c r="AK78" s="1">
        <v>3</v>
      </c>
      <c r="AL78" s="1">
        <v>21.15</v>
      </c>
      <c r="AM78" s="1">
        <v>26.2</v>
      </c>
      <c r="AN78" s="1">
        <v>1.3</v>
      </c>
      <c r="AO78" s="1">
        <v>5.2</v>
      </c>
      <c r="AP78" s="1">
        <v>18.5</v>
      </c>
      <c r="AQ78" s="1">
        <v>23</v>
      </c>
      <c r="AR78" s="1">
        <v>0</v>
      </c>
      <c r="AS78" s="1">
        <v>3</v>
      </c>
      <c r="AT78" s="1">
        <v>1.5</v>
      </c>
      <c r="AU78" s="1">
        <v>3</v>
      </c>
      <c r="AV78" s="1">
        <v>2</v>
      </c>
      <c r="AW78" s="1">
        <v>67</v>
      </c>
      <c r="AX78" s="1">
        <v>8</v>
      </c>
      <c r="AY78" s="1">
        <v>3</v>
      </c>
      <c r="AZ78" s="1">
        <v>0</v>
      </c>
      <c r="BA78" s="1">
        <v>0.5</v>
      </c>
      <c r="BB78" s="1">
        <v>3.5</v>
      </c>
      <c r="BC78" s="1">
        <v>11</v>
      </c>
      <c r="BD78" s="1">
        <v>6.5</v>
      </c>
      <c r="BE78" s="1">
        <v>2</v>
      </c>
      <c r="BF78" s="1">
        <v>0</v>
      </c>
      <c r="BG78" s="1">
        <v>2</v>
      </c>
      <c r="BH78" s="1">
        <v>1</v>
      </c>
      <c r="BI78" s="1">
        <v>0.8</v>
      </c>
      <c r="BJ78" s="1">
        <v>54.5</v>
      </c>
      <c r="BK78" s="1">
        <v>43.5</v>
      </c>
      <c r="BL78" s="1">
        <v>80</v>
      </c>
      <c r="BM78" s="1">
        <v>37</v>
      </c>
      <c r="BN78" s="1">
        <v>25.5</v>
      </c>
      <c r="BO78" s="1">
        <v>69</v>
      </c>
      <c r="BP78" s="1">
        <v>18</v>
      </c>
      <c r="BQ78" s="1">
        <v>12.5</v>
      </c>
      <c r="BR78" s="1">
        <v>69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0.5</v>
      </c>
      <c r="BY78" s="1">
        <v>81</v>
      </c>
      <c r="BZ78" s="1">
        <v>1.5</v>
      </c>
      <c r="CA78" s="1">
        <v>7.5</v>
      </c>
      <c r="CB78" s="1">
        <v>6</v>
      </c>
      <c r="CC78" s="1">
        <v>0.5</v>
      </c>
      <c r="CD78" s="1">
        <v>0</v>
      </c>
      <c r="CE78" s="1">
        <v>0.5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4.1878270999999989</v>
      </c>
      <c r="CL78" s="1">
        <v>1</v>
      </c>
    </row>
    <row r="79" spans="1:90" x14ac:dyDescent="0.25">
      <c r="A79" s="1" t="s">
        <v>146</v>
      </c>
      <c r="B79" s="1">
        <v>4.3</v>
      </c>
      <c r="C79" s="1">
        <v>2</v>
      </c>
      <c r="D79" s="1">
        <v>77.5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9</v>
      </c>
      <c r="V79" s="1">
        <v>6.5</v>
      </c>
      <c r="W79" s="1">
        <v>72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1.25</v>
      </c>
      <c r="AM79" s="1">
        <v>9.5</v>
      </c>
      <c r="AN79" s="1">
        <v>0</v>
      </c>
      <c r="AO79" s="1">
        <v>2.7</v>
      </c>
      <c r="AP79" s="1">
        <v>6.5</v>
      </c>
      <c r="AQ79" s="1">
        <v>6.5</v>
      </c>
      <c r="AR79" s="1">
        <v>0</v>
      </c>
      <c r="AS79" s="1">
        <v>1</v>
      </c>
      <c r="AT79" s="1">
        <v>2</v>
      </c>
      <c r="AU79" s="1">
        <v>2</v>
      </c>
      <c r="AV79" s="1">
        <v>0</v>
      </c>
      <c r="AW79" s="1">
        <v>0</v>
      </c>
      <c r="AX79" s="1">
        <v>3.5</v>
      </c>
      <c r="AY79" s="1">
        <v>2.5</v>
      </c>
      <c r="AZ79" s="1">
        <v>0.5</v>
      </c>
      <c r="BA79" s="1">
        <v>0.5</v>
      </c>
      <c r="BB79" s="1">
        <v>3.5</v>
      </c>
      <c r="BC79" s="1">
        <v>12</v>
      </c>
      <c r="BD79" s="1">
        <v>6</v>
      </c>
      <c r="BE79" s="1">
        <v>2.5</v>
      </c>
      <c r="BF79" s="1">
        <v>0</v>
      </c>
      <c r="BG79" s="1">
        <v>2</v>
      </c>
      <c r="BH79" s="1">
        <v>2</v>
      </c>
      <c r="BI79" s="1">
        <v>1.33</v>
      </c>
      <c r="BJ79" s="1">
        <v>28</v>
      </c>
      <c r="BK79" s="1">
        <v>21</v>
      </c>
      <c r="BL79" s="1">
        <v>75</v>
      </c>
      <c r="BM79" s="1">
        <v>14</v>
      </c>
      <c r="BN79" s="1">
        <v>8.5</v>
      </c>
      <c r="BO79" s="1">
        <v>61</v>
      </c>
      <c r="BP79" s="1">
        <v>9</v>
      </c>
      <c r="BQ79" s="1">
        <v>6.5</v>
      </c>
      <c r="BR79" s="1">
        <v>72</v>
      </c>
      <c r="BS79" s="1">
        <v>0</v>
      </c>
      <c r="BT79" s="1">
        <v>0</v>
      </c>
      <c r="BU79" s="1">
        <v>2</v>
      </c>
      <c r="BV79" s="1">
        <v>0</v>
      </c>
      <c r="BW79" s="1">
        <v>1</v>
      </c>
      <c r="BX79" s="1">
        <v>0</v>
      </c>
      <c r="BY79" s="1">
        <v>49</v>
      </c>
      <c r="BZ79" s="1">
        <v>0</v>
      </c>
      <c r="CA79" s="1">
        <v>6.5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3.4412829999999994</v>
      </c>
      <c r="CL79" s="1">
        <v>1</v>
      </c>
    </row>
    <row r="80" spans="1:90" x14ac:dyDescent="0.25">
      <c r="A80" s="1" t="s">
        <v>147</v>
      </c>
      <c r="B80" s="1">
        <v>5.0999999999999996</v>
      </c>
      <c r="C80" s="1">
        <v>2</v>
      </c>
      <c r="D80" s="1">
        <v>90</v>
      </c>
      <c r="E80" s="1">
        <v>0.03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0.5</v>
      </c>
      <c r="L80" s="1">
        <v>0.5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15.5</v>
      </c>
      <c r="V80" s="1">
        <v>10.5</v>
      </c>
      <c r="W80" s="1">
        <v>68</v>
      </c>
      <c r="X80" s="1">
        <v>3</v>
      </c>
      <c r="Y80" s="1">
        <v>0</v>
      </c>
      <c r="Z80" s="1">
        <v>0</v>
      </c>
      <c r="AA80" s="1">
        <v>0</v>
      </c>
      <c r="AB80" s="1">
        <v>0.5</v>
      </c>
      <c r="AC80" s="1">
        <v>0.5</v>
      </c>
      <c r="AD80" s="1">
        <v>0</v>
      </c>
      <c r="AE80" s="1">
        <v>0.02</v>
      </c>
      <c r="AF80" s="1">
        <v>0</v>
      </c>
      <c r="AG80" s="1">
        <v>0</v>
      </c>
      <c r="AH80" s="1">
        <v>0</v>
      </c>
      <c r="AI80" s="1">
        <v>0</v>
      </c>
      <c r="AJ80" s="1">
        <v>0.5</v>
      </c>
      <c r="AK80" s="1">
        <v>3.5</v>
      </c>
      <c r="AL80" s="1">
        <v>7.75</v>
      </c>
      <c r="AM80" s="1">
        <v>13.1</v>
      </c>
      <c r="AN80" s="1">
        <v>0.1</v>
      </c>
      <c r="AO80" s="1">
        <v>3.6</v>
      </c>
      <c r="AP80" s="1">
        <v>15.5</v>
      </c>
      <c r="AQ80" s="1">
        <v>21.5</v>
      </c>
      <c r="AR80" s="1">
        <v>0</v>
      </c>
      <c r="AS80" s="1">
        <v>3.5</v>
      </c>
      <c r="AT80" s="1">
        <v>1.5</v>
      </c>
      <c r="AU80" s="1">
        <v>3.5</v>
      </c>
      <c r="AV80" s="1">
        <v>3.5</v>
      </c>
      <c r="AW80" s="1">
        <v>100</v>
      </c>
      <c r="AX80" s="1">
        <v>4.5</v>
      </c>
      <c r="AY80" s="1">
        <v>1.5</v>
      </c>
      <c r="AZ80" s="1">
        <v>0</v>
      </c>
      <c r="BA80" s="1">
        <v>2</v>
      </c>
      <c r="BB80" s="1">
        <v>3.5</v>
      </c>
      <c r="BC80" s="1">
        <v>11</v>
      </c>
      <c r="BD80" s="1">
        <v>7.5</v>
      </c>
      <c r="BE80" s="1">
        <v>4</v>
      </c>
      <c r="BF80" s="1">
        <v>1</v>
      </c>
      <c r="BG80" s="1">
        <v>2.5</v>
      </c>
      <c r="BH80" s="1">
        <v>1</v>
      </c>
      <c r="BI80" s="1">
        <v>1.04</v>
      </c>
      <c r="BJ80" s="1">
        <v>45.5</v>
      </c>
      <c r="BK80" s="1">
        <v>34.5</v>
      </c>
      <c r="BL80" s="1">
        <v>76</v>
      </c>
      <c r="BM80" s="1">
        <v>30</v>
      </c>
      <c r="BN80" s="1">
        <v>18.5</v>
      </c>
      <c r="BO80" s="1">
        <v>62</v>
      </c>
      <c r="BP80" s="1">
        <v>15.5</v>
      </c>
      <c r="BQ80" s="1">
        <v>10.5</v>
      </c>
      <c r="BR80" s="1">
        <v>68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72.5</v>
      </c>
      <c r="BZ80" s="1">
        <v>1</v>
      </c>
      <c r="CA80" s="1">
        <v>9.5</v>
      </c>
      <c r="CB80" s="1">
        <v>5.5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3.601627179999999</v>
      </c>
      <c r="CL80" s="1">
        <v>1</v>
      </c>
    </row>
    <row r="81" spans="1:90" x14ac:dyDescent="0.25">
      <c r="A81" s="1" t="s">
        <v>152</v>
      </c>
      <c r="B81" s="1">
        <v>4.5</v>
      </c>
      <c r="C81" s="1">
        <v>2</v>
      </c>
      <c r="D81" s="1">
        <v>61.5</v>
      </c>
      <c r="E81" s="1">
        <v>0.02</v>
      </c>
      <c r="F81" s="1">
        <v>0</v>
      </c>
      <c r="G81" s="1">
        <v>0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0.5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7.5</v>
      </c>
      <c r="V81" s="1">
        <v>3.5</v>
      </c>
      <c r="W81" s="1">
        <v>47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0.5</v>
      </c>
      <c r="AI81" s="1">
        <v>0</v>
      </c>
      <c r="AJ81" s="1">
        <v>0.5</v>
      </c>
      <c r="AK81" s="1">
        <v>3</v>
      </c>
      <c r="AL81" s="1">
        <v>0.65</v>
      </c>
      <c r="AM81" s="1">
        <v>8.3000000000000007</v>
      </c>
      <c r="AN81" s="1">
        <v>0.1</v>
      </c>
      <c r="AO81" s="1">
        <v>2.4</v>
      </c>
      <c r="AP81" s="1">
        <v>7.5</v>
      </c>
      <c r="AQ81" s="1">
        <v>13.5</v>
      </c>
      <c r="AR81" s="1">
        <v>0</v>
      </c>
      <c r="AS81" s="1">
        <v>3</v>
      </c>
      <c r="AT81" s="1">
        <v>0.5</v>
      </c>
      <c r="AU81" s="1">
        <v>0</v>
      </c>
      <c r="AV81" s="1">
        <v>0</v>
      </c>
      <c r="AX81" s="1">
        <v>4</v>
      </c>
      <c r="AY81" s="1">
        <v>1</v>
      </c>
      <c r="AZ81" s="1">
        <v>0.5</v>
      </c>
      <c r="BA81" s="1">
        <v>1</v>
      </c>
      <c r="BB81" s="1">
        <v>2.5</v>
      </c>
      <c r="BC81" s="1">
        <v>13.5</v>
      </c>
      <c r="BD81" s="1">
        <v>6</v>
      </c>
      <c r="BE81" s="1">
        <v>4.5</v>
      </c>
      <c r="BF81" s="1">
        <v>1</v>
      </c>
      <c r="BG81" s="1">
        <v>1.5</v>
      </c>
      <c r="BH81" s="1">
        <v>0.5</v>
      </c>
      <c r="BI81" s="1">
        <v>1.02</v>
      </c>
      <c r="BJ81" s="1">
        <v>48.5</v>
      </c>
      <c r="BK81" s="1">
        <v>39.5</v>
      </c>
      <c r="BL81" s="1">
        <v>81</v>
      </c>
      <c r="BM81" s="1">
        <v>17</v>
      </c>
      <c r="BN81" s="1">
        <v>11</v>
      </c>
      <c r="BO81" s="1">
        <v>65</v>
      </c>
      <c r="BP81" s="1">
        <v>7.5</v>
      </c>
      <c r="BQ81" s="1">
        <v>3.5</v>
      </c>
      <c r="BR81" s="1">
        <v>47</v>
      </c>
      <c r="BS81" s="1">
        <v>0</v>
      </c>
      <c r="BT81" s="1">
        <v>0</v>
      </c>
      <c r="BU81" s="1">
        <v>1</v>
      </c>
      <c r="BV81" s="1">
        <v>1</v>
      </c>
      <c r="BW81" s="1">
        <v>0</v>
      </c>
      <c r="BX81" s="1">
        <v>0.5</v>
      </c>
      <c r="BY81" s="1">
        <v>56</v>
      </c>
      <c r="BZ81" s="1">
        <v>1</v>
      </c>
      <c r="CA81" s="1">
        <v>5.5</v>
      </c>
      <c r="CB81" s="1">
        <v>1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3.5777409199999997</v>
      </c>
      <c r="CL81" s="1">
        <v>1</v>
      </c>
    </row>
    <row r="82" spans="1:90" x14ac:dyDescent="0.25">
      <c r="A82" s="1" t="s">
        <v>72</v>
      </c>
      <c r="B82" s="1">
        <v>5.0999999999999996</v>
      </c>
      <c r="C82" s="1">
        <v>2</v>
      </c>
      <c r="D82" s="1">
        <v>78</v>
      </c>
      <c r="E82" s="1">
        <v>0.28999999999999998</v>
      </c>
      <c r="F82" s="1">
        <v>0</v>
      </c>
      <c r="G82" s="1">
        <v>0.3</v>
      </c>
      <c r="H82" s="1">
        <v>0</v>
      </c>
      <c r="I82" s="1">
        <v>1.5</v>
      </c>
      <c r="J82" s="1">
        <v>0.5</v>
      </c>
      <c r="K82" s="1">
        <v>1</v>
      </c>
      <c r="L82" s="1">
        <v>0.5</v>
      </c>
      <c r="M82" s="1">
        <v>0</v>
      </c>
      <c r="N82" s="1">
        <v>0</v>
      </c>
      <c r="O82" s="1">
        <v>0.1</v>
      </c>
      <c r="P82" s="1">
        <v>0.1</v>
      </c>
      <c r="Q82" s="1">
        <v>0</v>
      </c>
      <c r="R82" s="1">
        <v>0</v>
      </c>
      <c r="S82" s="1">
        <v>0</v>
      </c>
      <c r="T82" s="1">
        <v>0</v>
      </c>
      <c r="U82" s="1">
        <v>18</v>
      </c>
      <c r="V82" s="1">
        <v>15.5</v>
      </c>
      <c r="W82" s="1">
        <v>86</v>
      </c>
      <c r="X82" s="1">
        <v>7.5</v>
      </c>
      <c r="Y82" s="1">
        <v>2.5</v>
      </c>
      <c r="Z82" s="1">
        <v>33</v>
      </c>
      <c r="AA82" s="1">
        <v>0.5</v>
      </c>
      <c r="AB82" s="1">
        <v>0</v>
      </c>
      <c r="AC82" s="1">
        <v>3</v>
      </c>
      <c r="AD82" s="1">
        <v>0</v>
      </c>
      <c r="AE82" s="1">
        <v>0.14000000000000001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21.5</v>
      </c>
      <c r="AL82" s="1">
        <v>44.55</v>
      </c>
      <c r="AM82" s="1">
        <v>14.1</v>
      </c>
      <c r="AN82" s="1">
        <v>1.1000000000000001</v>
      </c>
      <c r="AO82" s="1">
        <v>3.3</v>
      </c>
      <c r="AP82" s="1">
        <v>12</v>
      </c>
      <c r="AQ82" s="1">
        <v>12</v>
      </c>
      <c r="AR82" s="1">
        <v>0</v>
      </c>
      <c r="AS82" s="1">
        <v>1</v>
      </c>
      <c r="AT82" s="1">
        <v>2</v>
      </c>
      <c r="AU82" s="1">
        <v>0</v>
      </c>
      <c r="AV82" s="1">
        <v>0</v>
      </c>
      <c r="AX82" s="1">
        <v>2.5</v>
      </c>
      <c r="AY82" s="1">
        <v>0.5</v>
      </c>
      <c r="AZ82" s="1">
        <v>0</v>
      </c>
      <c r="BA82" s="1">
        <v>0.5</v>
      </c>
      <c r="BB82" s="1">
        <v>1</v>
      </c>
      <c r="BC82" s="1">
        <v>15</v>
      </c>
      <c r="BD82" s="1">
        <v>11</v>
      </c>
      <c r="BE82" s="1">
        <v>4</v>
      </c>
      <c r="BF82" s="1">
        <v>0.5</v>
      </c>
      <c r="BG82" s="1">
        <v>3.5</v>
      </c>
      <c r="BH82" s="1">
        <v>3.5</v>
      </c>
      <c r="BI82" s="1">
        <v>1.95</v>
      </c>
      <c r="BJ82" s="1">
        <v>37</v>
      </c>
      <c r="BK82" s="1">
        <v>31</v>
      </c>
      <c r="BL82" s="1">
        <v>84</v>
      </c>
      <c r="BM82" s="1">
        <v>36.5</v>
      </c>
      <c r="BN82" s="1">
        <v>28</v>
      </c>
      <c r="BO82" s="1">
        <v>77</v>
      </c>
      <c r="BP82" s="1">
        <v>18</v>
      </c>
      <c r="BQ82" s="1">
        <v>15.5</v>
      </c>
      <c r="BR82" s="1">
        <v>86</v>
      </c>
      <c r="BS82" s="1">
        <v>0</v>
      </c>
      <c r="BT82" s="1">
        <v>0</v>
      </c>
      <c r="BU82" s="1">
        <v>2</v>
      </c>
      <c r="BV82" s="1">
        <v>0</v>
      </c>
      <c r="BW82" s="1">
        <v>1</v>
      </c>
      <c r="BX82" s="1">
        <v>0.5</v>
      </c>
      <c r="BY82" s="1">
        <v>63.5</v>
      </c>
      <c r="BZ82" s="1">
        <v>4.5</v>
      </c>
      <c r="CA82" s="1">
        <v>5</v>
      </c>
      <c r="CB82" s="1">
        <v>7</v>
      </c>
      <c r="CC82" s="1">
        <v>0.5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3.80102574</v>
      </c>
      <c r="CL82" s="1">
        <v>0</v>
      </c>
    </row>
  </sheetData>
  <sortState xmlns:xlrd2="http://schemas.microsoft.com/office/spreadsheetml/2017/richdata2" ref="A2:CL82">
    <sortCondition ref="C6:C8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83540-2F6B-48B8-98EC-F923749D0554}">
  <dimension ref="A1:CL77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.140625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165</v>
      </c>
      <c r="B2" s="1">
        <v>7.1</v>
      </c>
      <c r="C2" s="1">
        <v>1</v>
      </c>
      <c r="D2" s="1">
        <v>86</v>
      </c>
      <c r="E2" s="1">
        <v>0.11</v>
      </c>
      <c r="F2" s="1">
        <v>0</v>
      </c>
      <c r="G2" s="1">
        <v>0.3</v>
      </c>
      <c r="H2" s="1">
        <v>0</v>
      </c>
      <c r="I2" s="1">
        <v>1</v>
      </c>
      <c r="J2" s="1">
        <v>1</v>
      </c>
      <c r="K2" s="1">
        <v>0</v>
      </c>
      <c r="L2" s="1">
        <v>1</v>
      </c>
      <c r="M2" s="1">
        <v>0</v>
      </c>
      <c r="N2" s="1">
        <v>0</v>
      </c>
      <c r="O2" s="1">
        <v>0.15</v>
      </c>
      <c r="P2" s="1">
        <v>0.15</v>
      </c>
      <c r="Q2" s="1">
        <v>0</v>
      </c>
      <c r="R2" s="1">
        <v>0</v>
      </c>
      <c r="S2" s="1">
        <v>0</v>
      </c>
      <c r="T2" s="1">
        <v>0</v>
      </c>
      <c r="U2" s="1">
        <v>23</v>
      </c>
      <c r="V2" s="1">
        <v>15</v>
      </c>
      <c r="W2" s="1">
        <v>65</v>
      </c>
      <c r="X2" s="1">
        <v>8</v>
      </c>
      <c r="Y2" s="1">
        <v>2</v>
      </c>
      <c r="Z2" s="1">
        <v>25</v>
      </c>
      <c r="AA2" s="1">
        <v>3</v>
      </c>
      <c r="AB2" s="1">
        <v>0</v>
      </c>
      <c r="AC2" s="1">
        <v>4</v>
      </c>
      <c r="AD2" s="1">
        <v>0</v>
      </c>
      <c r="AE2" s="1">
        <v>0.16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13</v>
      </c>
      <c r="AL2" s="1">
        <v>56.7</v>
      </c>
      <c r="AM2" s="1">
        <v>17.8</v>
      </c>
      <c r="AN2" s="1">
        <v>1.4</v>
      </c>
      <c r="AO2" s="1">
        <v>5.7</v>
      </c>
      <c r="AP2" s="1">
        <v>12</v>
      </c>
      <c r="AQ2" s="1">
        <v>12</v>
      </c>
      <c r="AR2" s="1">
        <v>0</v>
      </c>
      <c r="AS2" s="1">
        <v>2</v>
      </c>
      <c r="AT2" s="1">
        <v>1</v>
      </c>
      <c r="AU2" s="1">
        <v>0</v>
      </c>
      <c r="AV2" s="1">
        <v>0</v>
      </c>
      <c r="AX2" s="1">
        <v>3</v>
      </c>
      <c r="AY2" s="1">
        <v>1</v>
      </c>
      <c r="AZ2" s="1">
        <v>0</v>
      </c>
      <c r="BA2" s="1">
        <v>2</v>
      </c>
      <c r="BB2" s="1">
        <v>3</v>
      </c>
      <c r="BC2" s="1">
        <v>6</v>
      </c>
      <c r="BD2" s="1">
        <v>6</v>
      </c>
      <c r="BE2" s="1">
        <v>3</v>
      </c>
      <c r="BF2" s="1">
        <v>0</v>
      </c>
      <c r="BG2" s="1">
        <v>1</v>
      </c>
      <c r="BH2" s="1">
        <v>0</v>
      </c>
      <c r="BI2" s="1">
        <v>0.59</v>
      </c>
      <c r="BJ2" s="1">
        <v>58</v>
      </c>
      <c r="BK2" s="1">
        <v>46</v>
      </c>
      <c r="BL2" s="1">
        <v>79</v>
      </c>
      <c r="BM2" s="1">
        <v>53</v>
      </c>
      <c r="BN2" s="1">
        <v>36</v>
      </c>
      <c r="BO2" s="1">
        <v>68</v>
      </c>
      <c r="BP2" s="1">
        <v>23</v>
      </c>
      <c r="BQ2" s="1">
        <v>15</v>
      </c>
      <c r="BR2" s="1">
        <v>65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82</v>
      </c>
      <c r="BZ2" s="1">
        <v>3</v>
      </c>
      <c r="CA2" s="1">
        <v>4</v>
      </c>
      <c r="CB2" s="1">
        <v>7</v>
      </c>
      <c r="CC2" s="1">
        <v>0</v>
      </c>
      <c r="CD2" s="1">
        <v>0</v>
      </c>
      <c r="CE2" s="1">
        <v>3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4.377155209999998</v>
      </c>
      <c r="CL2" s="1">
        <v>7</v>
      </c>
    </row>
    <row r="3" spans="1:90" x14ac:dyDescent="0.25">
      <c r="A3" s="1" t="s">
        <v>161</v>
      </c>
      <c r="B3" s="1">
        <v>4.2</v>
      </c>
      <c r="C3" s="1">
        <v>1</v>
      </c>
      <c r="D3" s="1">
        <v>45</v>
      </c>
      <c r="E3" s="1">
        <v>0.12</v>
      </c>
      <c r="F3" s="1">
        <v>0</v>
      </c>
      <c r="G3" s="1">
        <v>0.1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13</v>
      </c>
      <c r="V3" s="1">
        <v>11</v>
      </c>
      <c r="W3" s="1">
        <v>85</v>
      </c>
      <c r="X3" s="1">
        <v>2</v>
      </c>
      <c r="Y3" s="1">
        <v>0</v>
      </c>
      <c r="Z3" s="1">
        <v>0</v>
      </c>
      <c r="AA3" s="1">
        <v>0</v>
      </c>
      <c r="AB3" s="1">
        <v>0</v>
      </c>
      <c r="AC3" s="1">
        <v>2</v>
      </c>
      <c r="AD3" s="1">
        <v>0</v>
      </c>
      <c r="AE3" s="1">
        <v>7.0000000000000007E-2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</v>
      </c>
      <c r="AL3" s="1">
        <v>22.6</v>
      </c>
      <c r="AM3" s="1">
        <v>9.8000000000000007</v>
      </c>
      <c r="AN3" s="1">
        <v>0.3</v>
      </c>
      <c r="AO3" s="1">
        <v>1.7</v>
      </c>
      <c r="AP3" s="1">
        <v>8</v>
      </c>
      <c r="AQ3" s="1">
        <v>8</v>
      </c>
      <c r="AR3" s="1">
        <v>0</v>
      </c>
      <c r="AS3" s="1">
        <v>1</v>
      </c>
      <c r="AT3" s="1">
        <v>1</v>
      </c>
      <c r="AU3" s="1">
        <v>2</v>
      </c>
      <c r="AV3" s="1">
        <v>1</v>
      </c>
      <c r="AW3" s="1">
        <v>50</v>
      </c>
      <c r="AX3" s="1">
        <v>5</v>
      </c>
      <c r="AY3" s="1">
        <v>1</v>
      </c>
      <c r="AZ3" s="1">
        <v>1</v>
      </c>
      <c r="BA3" s="1">
        <v>1</v>
      </c>
      <c r="BB3" s="1">
        <v>3</v>
      </c>
      <c r="BC3" s="1">
        <v>14</v>
      </c>
      <c r="BD3" s="1">
        <v>8</v>
      </c>
      <c r="BE3" s="1">
        <v>5</v>
      </c>
      <c r="BF3" s="1">
        <v>0</v>
      </c>
      <c r="BG3" s="1">
        <v>0</v>
      </c>
      <c r="BH3" s="1">
        <v>1</v>
      </c>
      <c r="BI3" s="1">
        <v>1.56</v>
      </c>
      <c r="BJ3" s="1">
        <v>38</v>
      </c>
      <c r="BK3" s="1">
        <v>35</v>
      </c>
      <c r="BL3" s="1">
        <v>92</v>
      </c>
      <c r="BM3" s="1">
        <v>20</v>
      </c>
      <c r="BN3" s="1">
        <v>15</v>
      </c>
      <c r="BO3" s="1">
        <v>75</v>
      </c>
      <c r="BP3" s="1">
        <v>13</v>
      </c>
      <c r="BQ3" s="1">
        <v>11</v>
      </c>
      <c r="BR3" s="1">
        <v>85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2</v>
      </c>
      <c r="BY3" s="1">
        <v>56</v>
      </c>
      <c r="BZ3" s="1">
        <v>1</v>
      </c>
      <c r="CA3" s="1">
        <v>4</v>
      </c>
      <c r="CB3" s="1">
        <v>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4.2230222099999999</v>
      </c>
      <c r="CL3" s="1">
        <v>6</v>
      </c>
    </row>
    <row r="4" spans="1:90" x14ac:dyDescent="0.25">
      <c r="A4" s="1" t="s">
        <v>163</v>
      </c>
      <c r="B4" s="1">
        <v>5.6</v>
      </c>
      <c r="C4" s="1">
        <v>1</v>
      </c>
      <c r="D4" s="1">
        <v>45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30.8</v>
      </c>
      <c r="AN4" s="1">
        <v>0</v>
      </c>
      <c r="AO4" s="1">
        <v>0.4</v>
      </c>
      <c r="AP4" s="1">
        <v>9</v>
      </c>
      <c r="AQ4" s="1">
        <v>9</v>
      </c>
      <c r="AR4" s="1">
        <v>0</v>
      </c>
      <c r="AS4" s="1">
        <v>1</v>
      </c>
      <c r="AT4" s="1">
        <v>0</v>
      </c>
      <c r="AU4" s="1">
        <v>2</v>
      </c>
      <c r="AV4" s="1">
        <v>0</v>
      </c>
      <c r="AW4" s="1">
        <v>0</v>
      </c>
      <c r="AX4" s="1">
        <v>1</v>
      </c>
      <c r="AY4" s="1">
        <v>5</v>
      </c>
      <c r="AZ4" s="1">
        <v>3</v>
      </c>
      <c r="BA4" s="1">
        <v>4</v>
      </c>
      <c r="BB4" s="1">
        <v>12</v>
      </c>
      <c r="BC4" s="1">
        <v>23</v>
      </c>
      <c r="BD4" s="1">
        <v>15</v>
      </c>
      <c r="BE4" s="1">
        <v>8</v>
      </c>
      <c r="BF4" s="1">
        <v>1</v>
      </c>
      <c r="BG4" s="1">
        <v>7</v>
      </c>
      <c r="BH4" s="1">
        <v>3</v>
      </c>
      <c r="BI4" s="1">
        <v>2.76</v>
      </c>
      <c r="BJ4" s="1">
        <v>18</v>
      </c>
      <c r="BK4" s="1">
        <v>13</v>
      </c>
      <c r="BL4" s="1">
        <v>72</v>
      </c>
      <c r="BM4" s="1">
        <v>3</v>
      </c>
      <c r="BN4" s="1">
        <v>0</v>
      </c>
      <c r="BO4" s="1">
        <v>0</v>
      </c>
      <c r="BP4" s="1">
        <v>1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36</v>
      </c>
      <c r="BZ4" s="1">
        <v>0</v>
      </c>
      <c r="CA4" s="1">
        <v>1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3.5796915999999994</v>
      </c>
      <c r="CL4" s="1">
        <v>6</v>
      </c>
    </row>
    <row r="5" spans="1:90" x14ac:dyDescent="0.25">
      <c r="A5" s="1" t="s">
        <v>94</v>
      </c>
      <c r="B5" s="1">
        <v>4.8</v>
      </c>
      <c r="C5" s="1">
        <v>1</v>
      </c>
      <c r="D5" s="1">
        <v>79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</v>
      </c>
      <c r="V5" s="1">
        <v>2</v>
      </c>
      <c r="W5" s="1">
        <v>33</v>
      </c>
      <c r="X5" s="1">
        <v>2</v>
      </c>
      <c r="Y5" s="1">
        <v>0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0.8</v>
      </c>
      <c r="AM5" s="1">
        <v>5.4</v>
      </c>
      <c r="AN5" s="1">
        <v>0</v>
      </c>
      <c r="AO5" s="1">
        <v>2.2000000000000002</v>
      </c>
      <c r="AP5" s="1">
        <v>8</v>
      </c>
      <c r="AQ5" s="1">
        <v>8</v>
      </c>
      <c r="AR5" s="1">
        <v>0</v>
      </c>
      <c r="AS5" s="1">
        <v>2</v>
      </c>
      <c r="AT5" s="1">
        <v>1</v>
      </c>
      <c r="AU5" s="1">
        <v>2</v>
      </c>
      <c r="AV5" s="1">
        <v>2</v>
      </c>
      <c r="AW5" s="1">
        <v>100</v>
      </c>
      <c r="AX5" s="1">
        <v>2</v>
      </c>
      <c r="AY5" s="1">
        <v>2</v>
      </c>
      <c r="AZ5" s="1">
        <v>0</v>
      </c>
      <c r="BA5" s="1">
        <v>1</v>
      </c>
      <c r="BB5" s="1">
        <v>3</v>
      </c>
      <c r="BC5" s="1">
        <v>15</v>
      </c>
      <c r="BD5" s="1">
        <v>11</v>
      </c>
      <c r="BE5" s="1">
        <v>4</v>
      </c>
      <c r="BF5" s="1">
        <v>5</v>
      </c>
      <c r="BG5" s="1">
        <v>5</v>
      </c>
      <c r="BH5" s="1">
        <v>3</v>
      </c>
      <c r="BI5" s="1">
        <v>1.79</v>
      </c>
      <c r="BJ5" s="1">
        <v>14</v>
      </c>
      <c r="BK5" s="1">
        <v>8</v>
      </c>
      <c r="BL5" s="1">
        <v>57</v>
      </c>
      <c r="BM5" s="1">
        <v>10</v>
      </c>
      <c r="BN5" s="1">
        <v>4</v>
      </c>
      <c r="BO5" s="1">
        <v>40</v>
      </c>
      <c r="BP5" s="1">
        <v>6</v>
      </c>
      <c r="BQ5" s="1">
        <v>2</v>
      </c>
      <c r="BR5" s="1">
        <v>33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32</v>
      </c>
      <c r="BZ5" s="1">
        <v>0</v>
      </c>
      <c r="CA5" s="1">
        <v>5</v>
      </c>
      <c r="CB5" s="1">
        <v>2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3.8419437999999997</v>
      </c>
      <c r="CL5" s="1">
        <v>6</v>
      </c>
    </row>
    <row r="6" spans="1:90" x14ac:dyDescent="0.25">
      <c r="A6" s="1" t="s">
        <v>145</v>
      </c>
      <c r="B6" s="1">
        <v>4.7</v>
      </c>
      <c r="C6" s="1">
        <v>1</v>
      </c>
      <c r="D6" s="1">
        <v>3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2.2000000000000002</v>
      </c>
      <c r="AN6" s="1">
        <v>0</v>
      </c>
      <c r="AO6" s="1">
        <v>0.3</v>
      </c>
      <c r="AP6" s="1">
        <v>4</v>
      </c>
      <c r="AQ6" s="1">
        <v>4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X6" s="1">
        <v>1</v>
      </c>
      <c r="AY6" s="1">
        <v>0</v>
      </c>
      <c r="AZ6" s="1">
        <v>0</v>
      </c>
      <c r="BA6" s="1">
        <v>1</v>
      </c>
      <c r="BB6" s="1">
        <v>1</v>
      </c>
      <c r="BC6" s="1">
        <v>23</v>
      </c>
      <c r="BD6" s="1">
        <v>15</v>
      </c>
      <c r="BE6" s="1">
        <v>8</v>
      </c>
      <c r="BF6" s="1">
        <v>1</v>
      </c>
      <c r="BG6" s="1">
        <v>7</v>
      </c>
      <c r="BH6" s="1">
        <v>3</v>
      </c>
      <c r="BI6" s="1">
        <v>2.76</v>
      </c>
      <c r="BJ6" s="1">
        <v>3</v>
      </c>
      <c r="BK6" s="1">
        <v>1</v>
      </c>
      <c r="BL6" s="1">
        <v>33</v>
      </c>
      <c r="BM6" s="1">
        <v>1</v>
      </c>
      <c r="BN6" s="1">
        <v>0</v>
      </c>
      <c r="BO6" s="1">
        <v>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1</v>
      </c>
      <c r="BY6" s="1">
        <v>5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3.8157103999999999</v>
      </c>
      <c r="CL6" s="1">
        <v>6</v>
      </c>
    </row>
    <row r="7" spans="1:90" x14ac:dyDescent="0.25">
      <c r="A7" s="1" t="s">
        <v>160</v>
      </c>
      <c r="B7" s="1">
        <v>3.9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10</v>
      </c>
      <c r="V7" s="1">
        <v>8</v>
      </c>
      <c r="W7" s="1">
        <v>80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3.1</v>
      </c>
      <c r="AM7" s="1">
        <v>14</v>
      </c>
      <c r="AN7" s="1">
        <v>0</v>
      </c>
      <c r="AO7" s="1">
        <v>3.1</v>
      </c>
      <c r="AP7" s="1">
        <v>14</v>
      </c>
      <c r="AQ7" s="1">
        <v>14</v>
      </c>
      <c r="AR7" s="1">
        <v>0</v>
      </c>
      <c r="AS7" s="1">
        <v>1</v>
      </c>
      <c r="AT7" s="1">
        <v>2</v>
      </c>
      <c r="AU7" s="1">
        <v>4</v>
      </c>
      <c r="AV7" s="1">
        <v>3</v>
      </c>
      <c r="AW7" s="1">
        <v>75</v>
      </c>
      <c r="AX7" s="1">
        <v>7</v>
      </c>
      <c r="AY7" s="1">
        <v>0</v>
      </c>
      <c r="AZ7" s="1">
        <v>0</v>
      </c>
      <c r="BA7" s="1">
        <v>2</v>
      </c>
      <c r="BB7" s="1">
        <v>2</v>
      </c>
      <c r="BC7" s="1">
        <v>9</v>
      </c>
      <c r="BD7" s="1">
        <v>7</v>
      </c>
      <c r="BE7" s="1">
        <v>3</v>
      </c>
      <c r="BF7" s="1">
        <v>0</v>
      </c>
      <c r="BG7" s="1">
        <v>0</v>
      </c>
      <c r="BH7" s="1">
        <v>2</v>
      </c>
      <c r="BI7" s="1">
        <v>1.1399999999999999</v>
      </c>
      <c r="BJ7" s="1">
        <v>37</v>
      </c>
      <c r="BK7" s="1">
        <v>32</v>
      </c>
      <c r="BL7" s="1">
        <v>86</v>
      </c>
      <c r="BM7" s="1">
        <v>15</v>
      </c>
      <c r="BN7" s="1">
        <v>11</v>
      </c>
      <c r="BO7" s="1">
        <v>73</v>
      </c>
      <c r="BP7" s="1">
        <v>10</v>
      </c>
      <c r="BQ7" s="1">
        <v>8</v>
      </c>
      <c r="BR7" s="1">
        <v>80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64</v>
      </c>
      <c r="BZ7" s="1">
        <v>0</v>
      </c>
      <c r="CA7" s="1">
        <v>3</v>
      </c>
      <c r="CB7" s="1">
        <v>0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4.0912019999999991</v>
      </c>
      <c r="CL7" s="1">
        <v>2</v>
      </c>
    </row>
    <row r="8" spans="1:90" x14ac:dyDescent="0.25">
      <c r="A8" s="1" t="s">
        <v>162</v>
      </c>
      <c r="B8" s="1">
        <v>5.5</v>
      </c>
      <c r="C8" s="1">
        <v>1</v>
      </c>
      <c r="D8" s="1">
        <v>90</v>
      </c>
      <c r="E8" s="1">
        <v>0.03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</v>
      </c>
      <c r="V8" s="1">
        <v>1</v>
      </c>
      <c r="W8" s="1">
        <v>20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0.03</v>
      </c>
      <c r="AF8" s="1">
        <v>1</v>
      </c>
      <c r="AG8" s="1">
        <v>0</v>
      </c>
      <c r="AH8" s="1">
        <v>0</v>
      </c>
      <c r="AI8" s="1">
        <v>0</v>
      </c>
      <c r="AJ8" s="1">
        <v>1</v>
      </c>
      <c r="AK8" s="1">
        <v>0</v>
      </c>
      <c r="AL8" s="1">
        <v>10.5</v>
      </c>
      <c r="AM8" s="1">
        <v>36</v>
      </c>
      <c r="AN8" s="1">
        <v>0.1</v>
      </c>
      <c r="AO8" s="1">
        <v>2.5</v>
      </c>
      <c r="AP8" s="1">
        <v>14</v>
      </c>
      <c r="AQ8" s="1">
        <v>35</v>
      </c>
      <c r="AR8" s="1">
        <v>3</v>
      </c>
      <c r="AS8" s="1">
        <v>12</v>
      </c>
      <c r="AT8" s="1">
        <v>0</v>
      </c>
      <c r="AU8" s="1">
        <v>1</v>
      </c>
      <c r="AV8" s="1">
        <v>1</v>
      </c>
      <c r="AW8" s="1">
        <v>100</v>
      </c>
      <c r="AX8" s="1">
        <v>1</v>
      </c>
      <c r="AY8" s="1">
        <v>3</v>
      </c>
      <c r="AZ8" s="1">
        <v>1</v>
      </c>
      <c r="BA8" s="1">
        <v>0</v>
      </c>
      <c r="BB8" s="1">
        <v>4</v>
      </c>
      <c r="BC8" s="1">
        <v>15</v>
      </c>
      <c r="BD8" s="1">
        <v>10</v>
      </c>
      <c r="BE8" s="1">
        <v>6</v>
      </c>
      <c r="BF8" s="1">
        <v>0</v>
      </c>
      <c r="BG8" s="1">
        <v>2</v>
      </c>
      <c r="BH8" s="1">
        <v>2</v>
      </c>
      <c r="BI8" s="1">
        <v>1.68</v>
      </c>
      <c r="BJ8" s="1">
        <v>66</v>
      </c>
      <c r="BK8" s="1">
        <v>58</v>
      </c>
      <c r="BL8" s="1">
        <v>88</v>
      </c>
      <c r="BM8" s="1">
        <v>24</v>
      </c>
      <c r="BN8" s="1">
        <v>17</v>
      </c>
      <c r="BO8" s="1">
        <v>71</v>
      </c>
      <c r="BP8" s="1">
        <v>5</v>
      </c>
      <c r="BQ8" s="1">
        <v>1</v>
      </c>
      <c r="BR8" s="1">
        <v>20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74</v>
      </c>
      <c r="BZ8" s="1">
        <v>0</v>
      </c>
      <c r="CA8" s="1">
        <v>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3.1066019799999989</v>
      </c>
      <c r="CL8" s="1">
        <v>2</v>
      </c>
    </row>
    <row r="9" spans="1:90" x14ac:dyDescent="0.25">
      <c r="A9" s="1" t="s">
        <v>99</v>
      </c>
      <c r="B9" s="1">
        <v>4.9000000000000004</v>
      </c>
      <c r="C9" s="1">
        <v>1</v>
      </c>
      <c r="D9" s="1">
        <v>90</v>
      </c>
      <c r="E9" s="1">
        <v>0.01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0.01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4</v>
      </c>
      <c r="AL9" s="1">
        <v>0.1</v>
      </c>
      <c r="AM9" s="1">
        <v>24.6</v>
      </c>
      <c r="AN9" s="1">
        <v>0.1</v>
      </c>
      <c r="AO9" s="1">
        <v>2.1</v>
      </c>
      <c r="AP9" s="1">
        <v>9</v>
      </c>
      <c r="AQ9" s="1">
        <v>9</v>
      </c>
      <c r="AR9" s="1">
        <v>0</v>
      </c>
      <c r="AS9" s="1">
        <v>0</v>
      </c>
      <c r="AT9" s="1">
        <v>2</v>
      </c>
      <c r="AU9" s="1">
        <v>0</v>
      </c>
      <c r="AV9" s="1">
        <v>0</v>
      </c>
      <c r="AX9" s="1">
        <v>6</v>
      </c>
      <c r="AY9" s="1">
        <v>3</v>
      </c>
      <c r="AZ9" s="1">
        <v>3</v>
      </c>
      <c r="BA9" s="1">
        <v>2</v>
      </c>
      <c r="BB9" s="1">
        <v>8</v>
      </c>
      <c r="BC9" s="1">
        <v>17</v>
      </c>
      <c r="BD9" s="1">
        <v>7</v>
      </c>
      <c r="BE9" s="1">
        <v>4</v>
      </c>
      <c r="BF9" s="1">
        <v>3</v>
      </c>
      <c r="BG9" s="1">
        <v>2</v>
      </c>
      <c r="BH9" s="1">
        <v>1</v>
      </c>
      <c r="BI9" s="1">
        <v>1.17</v>
      </c>
      <c r="BJ9" s="1">
        <v>27</v>
      </c>
      <c r="BK9" s="1">
        <v>18</v>
      </c>
      <c r="BL9" s="1">
        <v>67</v>
      </c>
      <c r="BM9" s="1">
        <v>8</v>
      </c>
      <c r="BN9" s="1">
        <v>3</v>
      </c>
      <c r="BO9" s="1">
        <v>38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39</v>
      </c>
      <c r="BZ9" s="1">
        <v>2</v>
      </c>
      <c r="CA9" s="1">
        <v>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3.5072340499999983</v>
      </c>
      <c r="CL9" s="1">
        <v>2</v>
      </c>
    </row>
    <row r="10" spans="1:90" x14ac:dyDescent="0.25">
      <c r="A10" s="1" t="s">
        <v>170</v>
      </c>
      <c r="B10" s="1">
        <v>5.3</v>
      </c>
      <c r="C10" s="1">
        <v>1</v>
      </c>
      <c r="D10" s="1">
        <v>79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5</v>
      </c>
      <c r="V10" s="1">
        <v>2</v>
      </c>
      <c r="W10" s="1">
        <v>40</v>
      </c>
      <c r="X10" s="1">
        <v>2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1.8</v>
      </c>
      <c r="AM10" s="1">
        <v>7</v>
      </c>
      <c r="AN10" s="1">
        <v>0</v>
      </c>
      <c r="AO10" s="1">
        <v>2.4</v>
      </c>
      <c r="AP10" s="1">
        <v>9</v>
      </c>
      <c r="AQ10" s="1">
        <v>9</v>
      </c>
      <c r="AR10" s="1">
        <v>0</v>
      </c>
      <c r="AS10" s="1">
        <v>2</v>
      </c>
      <c r="AT10" s="1">
        <v>1</v>
      </c>
      <c r="AU10" s="1">
        <v>2</v>
      </c>
      <c r="AV10" s="1">
        <v>1</v>
      </c>
      <c r="AW10" s="1">
        <v>50</v>
      </c>
      <c r="AX10" s="1">
        <v>4</v>
      </c>
      <c r="AY10" s="1">
        <v>0</v>
      </c>
      <c r="AZ10" s="1">
        <v>0</v>
      </c>
      <c r="BA10" s="1">
        <v>0</v>
      </c>
      <c r="BB10" s="1">
        <v>0</v>
      </c>
      <c r="BC10" s="1">
        <v>14</v>
      </c>
      <c r="BD10" s="1">
        <v>5</v>
      </c>
      <c r="BE10" s="1">
        <v>4</v>
      </c>
      <c r="BF10" s="1">
        <v>0</v>
      </c>
      <c r="BG10" s="1">
        <v>1</v>
      </c>
      <c r="BH10" s="1">
        <v>2</v>
      </c>
      <c r="BI10" s="1">
        <v>1.61</v>
      </c>
      <c r="BJ10" s="1">
        <v>42</v>
      </c>
      <c r="BK10" s="1">
        <v>33</v>
      </c>
      <c r="BL10" s="1">
        <v>79</v>
      </c>
      <c r="BM10" s="1">
        <v>22</v>
      </c>
      <c r="BN10" s="1">
        <v>14</v>
      </c>
      <c r="BO10" s="1">
        <v>64</v>
      </c>
      <c r="BP10" s="1">
        <v>5</v>
      </c>
      <c r="BQ10" s="1">
        <v>2</v>
      </c>
      <c r="BR10" s="1">
        <v>40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55</v>
      </c>
      <c r="BZ10" s="1">
        <v>0</v>
      </c>
      <c r="CA10" s="1">
        <v>2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3.782537</v>
      </c>
      <c r="CL10" s="1">
        <v>2</v>
      </c>
    </row>
    <row r="11" spans="1:90" x14ac:dyDescent="0.25">
      <c r="A11" s="1" t="s">
        <v>166</v>
      </c>
      <c r="B11" s="1">
        <v>4.3</v>
      </c>
      <c r="C11" s="1">
        <v>1</v>
      </c>
      <c r="D11" s="1">
        <v>39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</v>
      </c>
      <c r="V11" s="1">
        <v>3</v>
      </c>
      <c r="W11" s="1">
        <v>100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0.4</v>
      </c>
      <c r="AM11" s="1">
        <v>12.4</v>
      </c>
      <c r="AN11" s="1">
        <v>0</v>
      </c>
      <c r="AO11" s="1">
        <v>1.5</v>
      </c>
      <c r="AP11" s="1">
        <v>3</v>
      </c>
      <c r="AQ11" s="1">
        <v>3</v>
      </c>
      <c r="AR11" s="1">
        <v>0</v>
      </c>
      <c r="AS11" s="1">
        <v>1</v>
      </c>
      <c r="AT11" s="1">
        <v>0</v>
      </c>
      <c r="AU11" s="1">
        <v>4</v>
      </c>
      <c r="AV11" s="1">
        <v>2</v>
      </c>
      <c r="AW11" s="1">
        <v>50</v>
      </c>
      <c r="AX11" s="1">
        <v>1</v>
      </c>
      <c r="AY11" s="1">
        <v>2</v>
      </c>
      <c r="AZ11" s="1">
        <v>0</v>
      </c>
      <c r="BA11" s="1">
        <v>0</v>
      </c>
      <c r="BB11" s="1">
        <v>2</v>
      </c>
      <c r="BC11" s="1">
        <v>15</v>
      </c>
      <c r="BD11" s="1">
        <v>9</v>
      </c>
      <c r="BE11" s="1">
        <v>8</v>
      </c>
      <c r="BF11" s="1">
        <v>1</v>
      </c>
      <c r="BG11" s="1">
        <v>1</v>
      </c>
      <c r="BH11" s="1">
        <v>0</v>
      </c>
      <c r="BI11" s="1">
        <v>1.47</v>
      </c>
      <c r="BJ11" s="1">
        <v>19</v>
      </c>
      <c r="BK11" s="1">
        <v>15</v>
      </c>
      <c r="BL11" s="1">
        <v>79</v>
      </c>
      <c r="BM11" s="1">
        <v>8</v>
      </c>
      <c r="BN11" s="1">
        <v>6</v>
      </c>
      <c r="BO11" s="1">
        <v>75</v>
      </c>
      <c r="BP11" s="1">
        <v>3</v>
      </c>
      <c r="BQ11" s="1">
        <v>3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35</v>
      </c>
      <c r="BZ11" s="1">
        <v>0</v>
      </c>
      <c r="CA11" s="1">
        <v>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3.5673217999999998</v>
      </c>
      <c r="CL11" s="1">
        <v>1</v>
      </c>
    </row>
    <row r="12" spans="1:90" x14ac:dyDescent="0.25">
      <c r="A12" s="1" t="s">
        <v>127</v>
      </c>
      <c r="B12" s="1">
        <v>4.7</v>
      </c>
      <c r="C12" s="1">
        <v>1</v>
      </c>
      <c r="D12" s="1">
        <v>60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10</v>
      </c>
      <c r="V12" s="1">
        <v>8</v>
      </c>
      <c r="W12" s="1">
        <v>80</v>
      </c>
      <c r="X12" s="1">
        <v>2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2.5</v>
      </c>
      <c r="AM12" s="1">
        <v>7.6</v>
      </c>
      <c r="AN12" s="1">
        <v>0</v>
      </c>
      <c r="AO12" s="1">
        <v>1.7</v>
      </c>
      <c r="AP12" s="1">
        <v>7</v>
      </c>
      <c r="AQ12" s="1">
        <v>7</v>
      </c>
      <c r="AR12" s="1">
        <v>0</v>
      </c>
      <c r="AS12" s="1">
        <v>0</v>
      </c>
      <c r="AT12" s="1">
        <v>2</v>
      </c>
      <c r="AU12" s="1">
        <v>2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1</v>
      </c>
      <c r="BC12" s="1">
        <v>17</v>
      </c>
      <c r="BD12" s="1">
        <v>9</v>
      </c>
      <c r="BE12" s="1">
        <v>8</v>
      </c>
      <c r="BF12" s="1">
        <v>0</v>
      </c>
      <c r="BG12" s="1">
        <v>3</v>
      </c>
      <c r="BH12" s="1">
        <v>2</v>
      </c>
      <c r="BI12" s="1">
        <v>2.2599999999999998</v>
      </c>
      <c r="BJ12" s="1">
        <v>40</v>
      </c>
      <c r="BK12" s="1">
        <v>32</v>
      </c>
      <c r="BL12" s="1">
        <v>80</v>
      </c>
      <c r="BM12" s="1">
        <v>27</v>
      </c>
      <c r="BN12" s="1">
        <v>21</v>
      </c>
      <c r="BO12" s="1">
        <v>78</v>
      </c>
      <c r="BP12" s="1">
        <v>10</v>
      </c>
      <c r="BQ12" s="1">
        <v>8</v>
      </c>
      <c r="BR12" s="1">
        <v>80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54</v>
      </c>
      <c r="BZ12" s="1">
        <v>1</v>
      </c>
      <c r="CA12" s="1">
        <v>3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3.3926002</v>
      </c>
      <c r="CL12" s="1">
        <v>1</v>
      </c>
    </row>
    <row r="13" spans="1:90" x14ac:dyDescent="0.25">
      <c r="A13" s="1" t="s">
        <v>77</v>
      </c>
      <c r="B13" s="1">
        <v>4.7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27</v>
      </c>
      <c r="V13" s="1">
        <v>13</v>
      </c>
      <c r="W13" s="1">
        <v>48</v>
      </c>
      <c r="X13" s="1">
        <v>5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2.2000000000000002</v>
      </c>
      <c r="AM13" s="1">
        <v>15.2</v>
      </c>
      <c r="AN13" s="1">
        <v>0</v>
      </c>
      <c r="AO13" s="1">
        <v>3.1</v>
      </c>
      <c r="AP13" s="1">
        <v>9</v>
      </c>
      <c r="AQ13" s="1">
        <v>9</v>
      </c>
      <c r="AR13" s="1">
        <v>0</v>
      </c>
      <c r="AS13" s="1">
        <v>2</v>
      </c>
      <c r="AT13" s="1">
        <v>1</v>
      </c>
      <c r="AU13" s="1">
        <v>0</v>
      </c>
      <c r="AV13" s="1">
        <v>0</v>
      </c>
      <c r="AX13" s="1">
        <v>6</v>
      </c>
      <c r="AY13" s="1">
        <v>2</v>
      </c>
      <c r="AZ13" s="1">
        <v>1</v>
      </c>
      <c r="BA13" s="1">
        <v>1</v>
      </c>
      <c r="BB13" s="1">
        <v>4</v>
      </c>
      <c r="BC13" s="1">
        <v>10</v>
      </c>
      <c r="BD13" s="1">
        <v>8</v>
      </c>
      <c r="BE13" s="1">
        <v>2</v>
      </c>
      <c r="BF13" s="1">
        <v>0</v>
      </c>
      <c r="BG13" s="1">
        <v>1</v>
      </c>
      <c r="BH13" s="1">
        <v>2</v>
      </c>
      <c r="BI13" s="1">
        <v>1.1000000000000001</v>
      </c>
      <c r="BJ13" s="1">
        <v>62</v>
      </c>
      <c r="BK13" s="1">
        <v>41</v>
      </c>
      <c r="BL13" s="1">
        <v>66</v>
      </c>
      <c r="BM13" s="1">
        <v>42</v>
      </c>
      <c r="BN13" s="1">
        <v>20</v>
      </c>
      <c r="BO13" s="1">
        <v>48</v>
      </c>
      <c r="BP13" s="1">
        <v>27</v>
      </c>
      <c r="BQ13" s="1">
        <v>13</v>
      </c>
      <c r="BR13" s="1">
        <v>48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90</v>
      </c>
      <c r="BZ13" s="1">
        <v>0</v>
      </c>
      <c r="CA13" s="1">
        <v>22</v>
      </c>
      <c r="CB13" s="1">
        <v>7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3.3647843999999987</v>
      </c>
      <c r="CL13" s="1">
        <v>0</v>
      </c>
    </row>
    <row r="14" spans="1:90" x14ac:dyDescent="0.25">
      <c r="A14" s="1" t="s">
        <v>98</v>
      </c>
      <c r="B14" s="1">
        <v>5</v>
      </c>
      <c r="C14" s="1">
        <v>1</v>
      </c>
      <c r="D14" s="1">
        <v>90</v>
      </c>
      <c r="E14" s="1">
        <v>0.19</v>
      </c>
      <c r="F14" s="1">
        <v>1</v>
      </c>
      <c r="G14" s="1">
        <v>0.2</v>
      </c>
      <c r="H14" s="1">
        <v>2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0.08</v>
      </c>
      <c r="P14" s="1">
        <v>0.08</v>
      </c>
      <c r="Q14" s="1">
        <v>0</v>
      </c>
      <c r="R14" s="1">
        <v>0</v>
      </c>
      <c r="S14" s="1">
        <v>0</v>
      </c>
      <c r="T14" s="1">
        <v>0</v>
      </c>
      <c r="U14" s="1">
        <v>6</v>
      </c>
      <c r="V14" s="1">
        <v>4</v>
      </c>
      <c r="W14" s="1">
        <v>67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0.12</v>
      </c>
      <c r="AF14" s="1">
        <v>2</v>
      </c>
      <c r="AG14" s="1">
        <v>0</v>
      </c>
      <c r="AH14" s="1">
        <v>0</v>
      </c>
      <c r="AI14" s="1">
        <v>0</v>
      </c>
      <c r="AJ14" s="1">
        <v>1</v>
      </c>
      <c r="AK14" s="1">
        <v>38</v>
      </c>
      <c r="AL14" s="1">
        <v>10.7</v>
      </c>
      <c r="AM14" s="1">
        <v>34.4</v>
      </c>
      <c r="AN14" s="1">
        <v>0.8</v>
      </c>
      <c r="AO14" s="1">
        <v>5.3</v>
      </c>
      <c r="AP14" s="1">
        <v>17</v>
      </c>
      <c r="AQ14" s="1">
        <v>47</v>
      </c>
      <c r="AR14" s="1">
        <v>3</v>
      </c>
      <c r="AS14" s="1">
        <v>15</v>
      </c>
      <c r="AT14" s="1">
        <v>0</v>
      </c>
      <c r="AU14" s="1">
        <v>1</v>
      </c>
      <c r="AV14" s="1">
        <v>1</v>
      </c>
      <c r="AW14" s="1">
        <v>100</v>
      </c>
      <c r="AX14" s="1">
        <v>6</v>
      </c>
      <c r="AY14" s="1">
        <v>5</v>
      </c>
      <c r="AZ14" s="1">
        <v>1</v>
      </c>
      <c r="BA14" s="1">
        <v>1</v>
      </c>
      <c r="BB14" s="1">
        <v>7</v>
      </c>
      <c r="BC14" s="1">
        <v>9</v>
      </c>
      <c r="BD14" s="1">
        <v>6</v>
      </c>
      <c r="BE14" s="1">
        <v>1</v>
      </c>
      <c r="BF14" s="1">
        <v>1</v>
      </c>
      <c r="BG14" s="1">
        <v>4</v>
      </c>
      <c r="BH14" s="1">
        <v>1</v>
      </c>
      <c r="BI14" s="1">
        <v>0.56000000000000005</v>
      </c>
      <c r="BJ14" s="1">
        <v>41</v>
      </c>
      <c r="BK14" s="1">
        <v>33</v>
      </c>
      <c r="BL14" s="1">
        <v>80</v>
      </c>
      <c r="BM14" s="1">
        <v>17</v>
      </c>
      <c r="BN14" s="1">
        <v>11</v>
      </c>
      <c r="BO14" s="1">
        <v>65</v>
      </c>
      <c r="BP14" s="1">
        <v>6</v>
      </c>
      <c r="BQ14" s="1">
        <v>4</v>
      </c>
      <c r="BR14" s="1">
        <v>67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55</v>
      </c>
      <c r="BZ14" s="1">
        <v>3</v>
      </c>
      <c r="CA14" s="1">
        <v>4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3.3458023600000009</v>
      </c>
      <c r="CL14" s="1">
        <v>0</v>
      </c>
    </row>
    <row r="15" spans="1:90" x14ac:dyDescent="0.25">
      <c r="A15" s="1" t="s">
        <v>167</v>
      </c>
      <c r="B15" s="1">
        <v>4.5</v>
      </c>
      <c r="C15" s="1">
        <v>1</v>
      </c>
      <c r="D15" s="1">
        <v>65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5</v>
      </c>
      <c r="W15" s="1">
        <v>63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18</v>
      </c>
      <c r="AN15" s="1">
        <v>0</v>
      </c>
      <c r="AO15" s="1">
        <v>2.8</v>
      </c>
      <c r="AP15" s="1">
        <v>10</v>
      </c>
      <c r="AQ15" s="1">
        <v>10</v>
      </c>
      <c r="AR15" s="1">
        <v>0</v>
      </c>
      <c r="AS15" s="1">
        <v>2</v>
      </c>
      <c r="AT15" s="1">
        <v>1</v>
      </c>
      <c r="AU15" s="1">
        <v>3</v>
      </c>
      <c r="AV15" s="1">
        <v>1</v>
      </c>
      <c r="AW15" s="1">
        <v>33</v>
      </c>
      <c r="AX15" s="1">
        <v>5</v>
      </c>
      <c r="AY15" s="1">
        <v>1</v>
      </c>
      <c r="AZ15" s="1">
        <v>1</v>
      </c>
      <c r="BA15" s="1">
        <v>1</v>
      </c>
      <c r="BB15" s="1">
        <v>3</v>
      </c>
      <c r="BC15" s="1">
        <v>12</v>
      </c>
      <c r="BD15" s="1">
        <v>9</v>
      </c>
      <c r="BE15" s="1">
        <v>3</v>
      </c>
      <c r="BF15" s="1">
        <v>0</v>
      </c>
      <c r="BG15" s="1">
        <v>2</v>
      </c>
      <c r="BH15" s="1">
        <v>2</v>
      </c>
      <c r="BI15" s="1">
        <v>1.27</v>
      </c>
      <c r="BJ15" s="1">
        <v>43</v>
      </c>
      <c r="BK15" s="1">
        <v>33</v>
      </c>
      <c r="BL15" s="1">
        <v>77</v>
      </c>
      <c r="BM15" s="1">
        <v>18</v>
      </c>
      <c r="BN15" s="1">
        <v>13</v>
      </c>
      <c r="BO15" s="1">
        <v>72</v>
      </c>
      <c r="BP15" s="1">
        <v>8</v>
      </c>
      <c r="BQ15" s="1">
        <v>5</v>
      </c>
      <c r="BR15" s="1">
        <v>63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54</v>
      </c>
      <c r="BZ15" s="1">
        <v>0</v>
      </c>
      <c r="CA15" s="1">
        <v>7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2.9827109999999992</v>
      </c>
      <c r="CL15" s="1">
        <v>0</v>
      </c>
    </row>
    <row r="16" spans="1:90" x14ac:dyDescent="0.25">
      <c r="A16" s="1" t="s">
        <v>164</v>
      </c>
      <c r="B16" s="1">
        <v>4.3</v>
      </c>
      <c r="C16" s="1">
        <v>1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0.1</v>
      </c>
      <c r="AM16" s="1">
        <v>15.8</v>
      </c>
      <c r="AN16" s="1">
        <v>0</v>
      </c>
      <c r="AO16" s="1">
        <v>2.6</v>
      </c>
      <c r="AP16" s="1">
        <v>15</v>
      </c>
      <c r="AQ16" s="1">
        <v>15</v>
      </c>
      <c r="AR16" s="1">
        <v>0</v>
      </c>
      <c r="AS16" s="1">
        <v>2</v>
      </c>
      <c r="AT16" s="1">
        <v>1</v>
      </c>
      <c r="AU16" s="1">
        <v>1</v>
      </c>
      <c r="AV16" s="1">
        <v>0</v>
      </c>
      <c r="AW16" s="1">
        <v>0</v>
      </c>
      <c r="AX16" s="1">
        <v>4</v>
      </c>
      <c r="AY16" s="1">
        <v>5</v>
      </c>
      <c r="AZ16" s="1">
        <v>0</v>
      </c>
      <c r="BA16" s="1">
        <v>0</v>
      </c>
      <c r="BB16" s="1">
        <v>5</v>
      </c>
      <c r="BC16" s="1">
        <v>15</v>
      </c>
      <c r="BD16" s="1">
        <v>9</v>
      </c>
      <c r="BE16" s="1">
        <v>8</v>
      </c>
      <c r="BF16" s="1">
        <v>1</v>
      </c>
      <c r="BG16" s="1">
        <v>1</v>
      </c>
      <c r="BH16" s="1">
        <v>0</v>
      </c>
      <c r="BI16" s="1">
        <v>1.47</v>
      </c>
      <c r="BJ16" s="1">
        <v>51</v>
      </c>
      <c r="BK16" s="1">
        <v>48</v>
      </c>
      <c r="BL16" s="1">
        <v>94</v>
      </c>
      <c r="BM16" s="1">
        <v>3</v>
      </c>
      <c r="BN16" s="1">
        <v>3</v>
      </c>
      <c r="BO16" s="1">
        <v>100</v>
      </c>
      <c r="BP16" s="1">
        <v>0</v>
      </c>
      <c r="BQ16" s="1">
        <v>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59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3.321008599999999</v>
      </c>
      <c r="CL16" s="1">
        <v>-1</v>
      </c>
    </row>
    <row r="17" spans="1:90" x14ac:dyDescent="0.25">
      <c r="A17" s="1" t="s">
        <v>103</v>
      </c>
      <c r="B17" s="1">
        <v>4.2</v>
      </c>
      <c r="C17" s="1">
        <v>2</v>
      </c>
      <c r="D17" s="1">
        <v>90</v>
      </c>
      <c r="E17" s="1">
        <v>0.02</v>
      </c>
      <c r="F17" s="1">
        <v>0</v>
      </c>
      <c r="G17" s="1">
        <v>0</v>
      </c>
      <c r="H17" s="1">
        <v>0</v>
      </c>
      <c r="I17" s="1">
        <v>0.5</v>
      </c>
      <c r="J17" s="1">
        <v>0</v>
      </c>
      <c r="K17" s="1">
        <v>0</v>
      </c>
      <c r="L17" s="1">
        <v>0.5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14</v>
      </c>
      <c r="V17" s="1">
        <v>9.5</v>
      </c>
      <c r="W17" s="1">
        <v>68</v>
      </c>
      <c r="X17" s="1">
        <v>7</v>
      </c>
      <c r="Y17" s="1">
        <v>1</v>
      </c>
      <c r="Z17" s="1">
        <v>14</v>
      </c>
      <c r="AA17" s="1">
        <v>0</v>
      </c>
      <c r="AB17" s="1">
        <v>0</v>
      </c>
      <c r="AC17" s="1">
        <v>0.5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1.5</v>
      </c>
      <c r="AL17" s="1">
        <v>12.55</v>
      </c>
      <c r="AM17" s="1">
        <v>18.600000000000001</v>
      </c>
      <c r="AN17" s="1">
        <v>0.1</v>
      </c>
      <c r="AO17" s="1">
        <v>2.9</v>
      </c>
      <c r="AP17" s="1">
        <v>15</v>
      </c>
      <c r="AQ17" s="1">
        <v>15</v>
      </c>
      <c r="AR17" s="1">
        <v>0</v>
      </c>
      <c r="AS17" s="1">
        <v>2</v>
      </c>
      <c r="AT17" s="1">
        <v>1</v>
      </c>
      <c r="AU17" s="1">
        <v>4</v>
      </c>
      <c r="AV17" s="1">
        <v>2.5</v>
      </c>
      <c r="AW17" s="1">
        <v>63</v>
      </c>
      <c r="AX17" s="1">
        <v>7</v>
      </c>
      <c r="AY17" s="1">
        <v>2.5</v>
      </c>
      <c r="AZ17" s="1">
        <v>0</v>
      </c>
      <c r="BA17" s="1">
        <v>2</v>
      </c>
      <c r="BB17" s="1">
        <v>4.5</v>
      </c>
      <c r="BC17" s="1">
        <v>9</v>
      </c>
      <c r="BD17" s="1">
        <v>7</v>
      </c>
      <c r="BE17" s="1">
        <v>4.5</v>
      </c>
      <c r="BF17" s="1">
        <v>1</v>
      </c>
      <c r="BG17" s="1">
        <v>1</v>
      </c>
      <c r="BH17" s="1">
        <v>1.5</v>
      </c>
      <c r="BI17" s="1">
        <v>1.46</v>
      </c>
      <c r="BJ17" s="1">
        <v>47</v>
      </c>
      <c r="BK17" s="1">
        <v>38.5</v>
      </c>
      <c r="BL17" s="1">
        <v>82</v>
      </c>
      <c r="BM17" s="1">
        <v>35</v>
      </c>
      <c r="BN17" s="1">
        <v>23</v>
      </c>
      <c r="BO17" s="1">
        <v>66</v>
      </c>
      <c r="BP17" s="1">
        <v>14</v>
      </c>
      <c r="BQ17" s="1">
        <v>9.5</v>
      </c>
      <c r="BR17" s="1">
        <v>68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76.5</v>
      </c>
      <c r="BZ17" s="1">
        <v>0.5</v>
      </c>
      <c r="CA17" s="1">
        <v>5</v>
      </c>
      <c r="CB17" s="1">
        <v>5.5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4.1860245199999992</v>
      </c>
      <c r="CL17" s="1">
        <v>13</v>
      </c>
    </row>
    <row r="18" spans="1:90" x14ac:dyDescent="0.25">
      <c r="A18" s="1" t="s">
        <v>148</v>
      </c>
      <c r="B18" s="1">
        <v>7.1</v>
      </c>
      <c r="C18" s="1">
        <v>2</v>
      </c>
      <c r="D18" s="1">
        <v>90</v>
      </c>
      <c r="E18" s="1">
        <v>0.1</v>
      </c>
      <c r="F18" s="1">
        <v>0</v>
      </c>
      <c r="G18" s="1">
        <v>0.3</v>
      </c>
      <c r="H18" s="1">
        <v>0</v>
      </c>
      <c r="I18" s="1">
        <v>1</v>
      </c>
      <c r="J18" s="1">
        <v>0.5</v>
      </c>
      <c r="K18" s="1">
        <v>0.5</v>
      </c>
      <c r="L18" s="1">
        <v>0.5</v>
      </c>
      <c r="M18" s="1">
        <v>0.5</v>
      </c>
      <c r="N18" s="1">
        <v>0</v>
      </c>
      <c r="O18" s="1">
        <v>0.24</v>
      </c>
      <c r="P18" s="1">
        <v>0.24</v>
      </c>
      <c r="Q18" s="1">
        <v>0</v>
      </c>
      <c r="R18" s="1">
        <v>0</v>
      </c>
      <c r="S18" s="1">
        <v>0</v>
      </c>
      <c r="T18" s="1">
        <v>0</v>
      </c>
      <c r="U18" s="1">
        <v>36</v>
      </c>
      <c r="V18" s="1">
        <v>30</v>
      </c>
      <c r="W18" s="1">
        <v>83</v>
      </c>
      <c r="X18" s="1">
        <v>4.5</v>
      </c>
      <c r="Y18" s="1">
        <v>0.5</v>
      </c>
      <c r="Z18" s="1">
        <v>11</v>
      </c>
      <c r="AA18" s="1">
        <v>1</v>
      </c>
      <c r="AB18" s="1">
        <v>0</v>
      </c>
      <c r="AC18" s="1">
        <v>0</v>
      </c>
      <c r="AD18" s="1">
        <v>0</v>
      </c>
      <c r="AE18" s="1">
        <v>0.04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17</v>
      </c>
      <c r="AL18" s="1">
        <v>13.7</v>
      </c>
      <c r="AM18" s="1">
        <v>15.1</v>
      </c>
      <c r="AN18" s="1">
        <v>1.6</v>
      </c>
      <c r="AO18" s="1">
        <v>7.8</v>
      </c>
      <c r="AP18" s="1">
        <v>11</v>
      </c>
      <c r="AQ18" s="1">
        <v>23</v>
      </c>
      <c r="AR18" s="1">
        <v>0</v>
      </c>
      <c r="AS18" s="1">
        <v>6</v>
      </c>
      <c r="AT18" s="1">
        <v>0</v>
      </c>
      <c r="AU18" s="1">
        <v>2</v>
      </c>
      <c r="AV18" s="1">
        <v>1</v>
      </c>
      <c r="AW18" s="1">
        <v>50</v>
      </c>
      <c r="AX18" s="1">
        <v>4</v>
      </c>
      <c r="AY18" s="1">
        <v>0.5</v>
      </c>
      <c r="AZ18" s="1">
        <v>0</v>
      </c>
      <c r="BA18" s="1">
        <v>2.5</v>
      </c>
      <c r="BB18" s="1">
        <v>3</v>
      </c>
      <c r="BC18" s="1">
        <v>1</v>
      </c>
      <c r="BD18" s="1">
        <v>1</v>
      </c>
      <c r="BE18" s="1">
        <v>0</v>
      </c>
      <c r="BF18" s="1">
        <v>0</v>
      </c>
      <c r="BG18" s="1">
        <v>0</v>
      </c>
      <c r="BH18" s="1">
        <v>0</v>
      </c>
      <c r="BI18" s="1">
        <v>0.02</v>
      </c>
      <c r="BJ18" s="1">
        <v>84.5</v>
      </c>
      <c r="BK18" s="1">
        <v>76</v>
      </c>
      <c r="BL18" s="1">
        <v>90</v>
      </c>
      <c r="BM18" s="1">
        <v>66</v>
      </c>
      <c r="BN18" s="1">
        <v>55</v>
      </c>
      <c r="BO18" s="1">
        <v>83</v>
      </c>
      <c r="BP18" s="1">
        <v>36</v>
      </c>
      <c r="BQ18" s="1">
        <v>30</v>
      </c>
      <c r="BR18" s="1">
        <v>83</v>
      </c>
      <c r="BS18" s="1">
        <v>0.5</v>
      </c>
      <c r="BT18" s="1">
        <v>0</v>
      </c>
      <c r="BU18" s="1">
        <v>2</v>
      </c>
      <c r="BV18" s="1">
        <v>0</v>
      </c>
      <c r="BW18" s="1">
        <v>0</v>
      </c>
      <c r="BX18" s="1">
        <v>1</v>
      </c>
      <c r="BY18" s="1">
        <v>108.5</v>
      </c>
      <c r="BZ18" s="1">
        <v>4.5</v>
      </c>
      <c r="CA18" s="1">
        <v>12</v>
      </c>
      <c r="CB18" s="1">
        <v>7</v>
      </c>
      <c r="CC18" s="1">
        <v>0.5</v>
      </c>
      <c r="CD18" s="1">
        <v>0</v>
      </c>
      <c r="CE18" s="1">
        <v>0.5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6.0140548599999999</v>
      </c>
      <c r="CL18" s="1">
        <v>12</v>
      </c>
    </row>
    <row r="19" spans="1:90" x14ac:dyDescent="0.25">
      <c r="A19" s="1" t="s">
        <v>155</v>
      </c>
      <c r="B19" s="1">
        <v>8.5</v>
      </c>
      <c r="C19" s="1">
        <v>2</v>
      </c>
      <c r="D19" s="1">
        <v>90</v>
      </c>
      <c r="E19" s="1">
        <v>0.37</v>
      </c>
      <c r="F19" s="1">
        <v>0.33</v>
      </c>
      <c r="G19" s="1">
        <v>1</v>
      </c>
      <c r="H19" s="1">
        <v>1</v>
      </c>
      <c r="I19" s="1">
        <v>1.5</v>
      </c>
      <c r="J19" s="1">
        <v>1</v>
      </c>
      <c r="K19" s="1">
        <v>0.5</v>
      </c>
      <c r="L19" s="1">
        <v>1</v>
      </c>
      <c r="M19" s="1">
        <v>0</v>
      </c>
      <c r="N19" s="1">
        <v>0</v>
      </c>
      <c r="O19" s="1">
        <v>0.18</v>
      </c>
      <c r="P19" s="1">
        <v>0.18</v>
      </c>
      <c r="Q19" s="1">
        <v>0</v>
      </c>
      <c r="R19" s="1">
        <v>0</v>
      </c>
      <c r="S19" s="1">
        <v>0</v>
      </c>
      <c r="T19" s="1">
        <v>0</v>
      </c>
      <c r="U19" s="1">
        <v>30.5</v>
      </c>
      <c r="V19" s="1">
        <v>24</v>
      </c>
      <c r="W19" s="1">
        <v>79</v>
      </c>
      <c r="X19" s="1">
        <v>11.5</v>
      </c>
      <c r="Y19" s="1">
        <v>4</v>
      </c>
      <c r="Z19" s="1">
        <v>35</v>
      </c>
      <c r="AA19" s="1">
        <v>4.5</v>
      </c>
      <c r="AB19" s="1">
        <v>1.5</v>
      </c>
      <c r="AC19" s="1">
        <v>6</v>
      </c>
      <c r="AD19" s="1">
        <v>1.5</v>
      </c>
      <c r="AE19" s="1">
        <v>0.82</v>
      </c>
      <c r="AF19" s="1">
        <v>0.5</v>
      </c>
      <c r="AG19" s="1">
        <v>0</v>
      </c>
      <c r="AH19" s="1">
        <v>0</v>
      </c>
      <c r="AI19" s="1">
        <v>0</v>
      </c>
      <c r="AJ19" s="1">
        <v>0.5</v>
      </c>
      <c r="AK19" s="1">
        <v>28</v>
      </c>
      <c r="AL19" s="1">
        <v>88.75</v>
      </c>
      <c r="AM19" s="1">
        <v>40.5</v>
      </c>
      <c r="AN19" s="1">
        <v>3.6</v>
      </c>
      <c r="AO19" s="1">
        <v>7.7</v>
      </c>
      <c r="AP19" s="1">
        <v>26.5</v>
      </c>
      <c r="AQ19" s="1">
        <v>37</v>
      </c>
      <c r="AR19" s="1">
        <v>2.5</v>
      </c>
      <c r="AS19" s="1">
        <v>8</v>
      </c>
      <c r="AT19" s="1">
        <v>0.5</v>
      </c>
      <c r="AU19" s="1">
        <v>2</v>
      </c>
      <c r="AV19" s="1">
        <v>1.5</v>
      </c>
      <c r="AW19" s="1">
        <v>75</v>
      </c>
      <c r="AX19" s="1">
        <v>7.5</v>
      </c>
      <c r="AY19" s="1">
        <v>2.5</v>
      </c>
      <c r="AZ19" s="1">
        <v>0</v>
      </c>
      <c r="BA19" s="1">
        <v>0.5</v>
      </c>
      <c r="BB19" s="1">
        <v>3</v>
      </c>
      <c r="BC19" s="1">
        <v>7.5</v>
      </c>
      <c r="BD19" s="1">
        <v>6.5</v>
      </c>
      <c r="BE19" s="1">
        <v>3</v>
      </c>
      <c r="BF19" s="1">
        <v>1</v>
      </c>
      <c r="BG19" s="1">
        <v>2.5</v>
      </c>
      <c r="BH19" s="1">
        <v>0.5</v>
      </c>
      <c r="BI19" s="1">
        <v>0.75</v>
      </c>
      <c r="BJ19" s="1">
        <v>73.5</v>
      </c>
      <c r="BK19" s="1">
        <v>60.5</v>
      </c>
      <c r="BL19" s="1">
        <v>82</v>
      </c>
      <c r="BM19" s="1">
        <v>63.5</v>
      </c>
      <c r="BN19" s="1">
        <v>45</v>
      </c>
      <c r="BO19" s="1">
        <v>71</v>
      </c>
      <c r="BP19" s="1">
        <v>30.5</v>
      </c>
      <c r="BQ19" s="1">
        <v>24</v>
      </c>
      <c r="BR19" s="1">
        <v>79</v>
      </c>
      <c r="BS19" s="1">
        <v>1</v>
      </c>
      <c r="BT19" s="1">
        <v>1</v>
      </c>
      <c r="BU19" s="1">
        <v>2</v>
      </c>
      <c r="BV19" s="1">
        <v>0</v>
      </c>
      <c r="BW19" s="1">
        <v>0</v>
      </c>
      <c r="BX19" s="1">
        <v>0</v>
      </c>
      <c r="BY19" s="1">
        <v>105.5</v>
      </c>
      <c r="BZ19" s="1">
        <v>4.5</v>
      </c>
      <c r="CA19" s="1">
        <v>9</v>
      </c>
      <c r="CB19" s="1">
        <v>14.5</v>
      </c>
      <c r="CC19" s="1">
        <v>0.5</v>
      </c>
      <c r="CD19" s="1">
        <v>0</v>
      </c>
      <c r="CE19" s="1">
        <v>4</v>
      </c>
      <c r="CF19" s="1">
        <v>1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5.9628540400000007</v>
      </c>
      <c r="CL19" s="1">
        <v>12</v>
      </c>
    </row>
    <row r="20" spans="1:90" x14ac:dyDescent="0.25">
      <c r="A20" s="1" t="s">
        <v>96</v>
      </c>
      <c r="B20" s="1">
        <v>4.9000000000000004</v>
      </c>
      <c r="C20" s="1">
        <v>2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5</v>
      </c>
      <c r="V20" s="1">
        <v>3</v>
      </c>
      <c r="W20" s="1">
        <v>60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</v>
      </c>
      <c r="AL20" s="1">
        <v>0.5</v>
      </c>
      <c r="AM20" s="1">
        <v>10.5</v>
      </c>
      <c r="AN20" s="1">
        <v>0</v>
      </c>
      <c r="AO20" s="1">
        <v>3.6</v>
      </c>
      <c r="AP20" s="1">
        <v>13.5</v>
      </c>
      <c r="AQ20" s="1">
        <v>13.5</v>
      </c>
      <c r="AR20" s="1">
        <v>0</v>
      </c>
      <c r="AS20" s="1">
        <v>1.5</v>
      </c>
      <c r="AT20" s="1">
        <v>1.5</v>
      </c>
      <c r="AU20" s="1">
        <v>0</v>
      </c>
      <c r="AV20" s="1">
        <v>0</v>
      </c>
      <c r="AX20" s="1">
        <v>5.5</v>
      </c>
      <c r="AY20" s="1">
        <v>0.5</v>
      </c>
      <c r="AZ20" s="1">
        <v>0.5</v>
      </c>
      <c r="BA20" s="1">
        <v>1.5</v>
      </c>
      <c r="BB20" s="1">
        <v>2.5</v>
      </c>
      <c r="BC20" s="1">
        <v>7</v>
      </c>
      <c r="BD20" s="1">
        <v>5</v>
      </c>
      <c r="BE20" s="1">
        <v>1.5</v>
      </c>
      <c r="BF20" s="1">
        <v>1</v>
      </c>
      <c r="BG20" s="1">
        <v>1.5</v>
      </c>
      <c r="BH20" s="1">
        <v>2</v>
      </c>
      <c r="BI20" s="1">
        <v>0.97</v>
      </c>
      <c r="BJ20" s="1">
        <v>45.5</v>
      </c>
      <c r="BK20" s="1">
        <v>40</v>
      </c>
      <c r="BL20" s="1">
        <v>88</v>
      </c>
      <c r="BM20" s="1">
        <v>16</v>
      </c>
      <c r="BN20" s="1">
        <v>12</v>
      </c>
      <c r="BO20" s="1">
        <v>75</v>
      </c>
      <c r="BP20" s="1">
        <v>5</v>
      </c>
      <c r="BQ20" s="1">
        <v>3</v>
      </c>
      <c r="BR20" s="1">
        <v>60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50.5</v>
      </c>
      <c r="BZ20" s="1">
        <v>1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3.0766984999999987</v>
      </c>
      <c r="CL20" s="1">
        <v>9</v>
      </c>
    </row>
    <row r="21" spans="1:90" x14ac:dyDescent="0.25">
      <c r="A21" s="1" t="s">
        <v>115</v>
      </c>
      <c r="B21" s="1">
        <v>4.9000000000000004</v>
      </c>
      <c r="C21" s="1">
        <v>2</v>
      </c>
      <c r="D21" s="1">
        <v>90</v>
      </c>
      <c r="E21" s="1">
        <v>0.05</v>
      </c>
      <c r="F21" s="1">
        <v>0</v>
      </c>
      <c r="G21" s="1">
        <v>0.1</v>
      </c>
      <c r="H21" s="1">
        <v>0</v>
      </c>
      <c r="I21" s="1">
        <v>0.5</v>
      </c>
      <c r="J21" s="1">
        <v>0.5</v>
      </c>
      <c r="K21" s="1">
        <v>0.5</v>
      </c>
      <c r="L21" s="1">
        <v>0</v>
      </c>
      <c r="M21" s="1">
        <v>0</v>
      </c>
      <c r="N21" s="1">
        <v>0.5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4</v>
      </c>
      <c r="V21" s="1">
        <v>2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0.5</v>
      </c>
      <c r="AK21" s="1">
        <v>8.5</v>
      </c>
      <c r="AL21" s="1">
        <v>0.2</v>
      </c>
      <c r="AM21" s="1">
        <v>25.4</v>
      </c>
      <c r="AN21" s="1">
        <v>0.5</v>
      </c>
      <c r="AO21" s="1">
        <v>4.0999999999999996</v>
      </c>
      <c r="AP21" s="1">
        <v>10.5</v>
      </c>
      <c r="AQ21" s="1">
        <v>16.5</v>
      </c>
      <c r="AR21" s="1">
        <v>0</v>
      </c>
      <c r="AS21" s="1">
        <v>3.5</v>
      </c>
      <c r="AT21" s="1">
        <v>1</v>
      </c>
      <c r="AU21" s="1">
        <v>2</v>
      </c>
      <c r="AV21" s="1">
        <v>0.5</v>
      </c>
      <c r="AW21" s="1">
        <v>25</v>
      </c>
      <c r="AX21" s="1">
        <v>2.5</v>
      </c>
      <c r="AY21" s="1">
        <v>3</v>
      </c>
      <c r="AZ21" s="1">
        <v>2</v>
      </c>
      <c r="BA21" s="1">
        <v>4.5</v>
      </c>
      <c r="BB21" s="1">
        <v>9.5</v>
      </c>
      <c r="BC21" s="1">
        <v>15.5</v>
      </c>
      <c r="BD21" s="1">
        <v>6</v>
      </c>
      <c r="BE21" s="1">
        <v>3.5</v>
      </c>
      <c r="BF21" s="1">
        <v>1.5</v>
      </c>
      <c r="BG21" s="1">
        <v>1</v>
      </c>
      <c r="BH21" s="1">
        <v>0.5</v>
      </c>
      <c r="BI21" s="1">
        <v>0.9</v>
      </c>
      <c r="BJ21" s="1">
        <v>21.5</v>
      </c>
      <c r="BK21" s="1">
        <v>16</v>
      </c>
      <c r="BL21" s="1">
        <v>74</v>
      </c>
      <c r="BM21" s="1">
        <v>10</v>
      </c>
      <c r="BN21" s="1">
        <v>6.5</v>
      </c>
      <c r="BO21" s="1">
        <v>65</v>
      </c>
      <c r="BP21" s="1">
        <v>4</v>
      </c>
      <c r="BQ21" s="1">
        <v>2</v>
      </c>
      <c r="BR21" s="1">
        <v>50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34.5</v>
      </c>
      <c r="BZ21" s="1">
        <v>0.5</v>
      </c>
      <c r="CA21" s="1">
        <v>4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2.7034426200000001</v>
      </c>
      <c r="CL21" s="1">
        <v>9</v>
      </c>
    </row>
    <row r="22" spans="1:90" x14ac:dyDescent="0.25">
      <c r="A22" s="1" t="s">
        <v>129</v>
      </c>
      <c r="B22" s="1">
        <v>4.8</v>
      </c>
      <c r="C22" s="1">
        <v>2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5</v>
      </c>
      <c r="V22" s="1">
        <v>3.5</v>
      </c>
      <c r="W22" s="1">
        <v>70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1</v>
      </c>
      <c r="AL22" s="1">
        <v>0.9</v>
      </c>
      <c r="AM22" s="1">
        <v>12.2</v>
      </c>
      <c r="AN22" s="1">
        <v>0</v>
      </c>
      <c r="AO22" s="1">
        <v>3.7</v>
      </c>
      <c r="AP22" s="1">
        <v>15</v>
      </c>
      <c r="AQ22" s="1">
        <v>21</v>
      </c>
      <c r="AR22" s="1">
        <v>0</v>
      </c>
      <c r="AS22" s="1">
        <v>3.5</v>
      </c>
      <c r="AT22" s="1">
        <v>1</v>
      </c>
      <c r="AU22" s="1">
        <v>0.5</v>
      </c>
      <c r="AV22" s="1">
        <v>0.5</v>
      </c>
      <c r="AW22" s="1">
        <v>100</v>
      </c>
      <c r="AX22" s="1">
        <v>2.5</v>
      </c>
      <c r="AY22" s="1">
        <v>2.5</v>
      </c>
      <c r="AZ22" s="1">
        <v>0</v>
      </c>
      <c r="BA22" s="1">
        <v>1.5</v>
      </c>
      <c r="BB22" s="1">
        <v>4</v>
      </c>
      <c r="BC22" s="1">
        <v>12</v>
      </c>
      <c r="BD22" s="1">
        <v>7.5</v>
      </c>
      <c r="BE22" s="1">
        <v>3</v>
      </c>
      <c r="BF22" s="1">
        <v>0</v>
      </c>
      <c r="BG22" s="1">
        <v>1.5</v>
      </c>
      <c r="BH22" s="1">
        <v>0.5</v>
      </c>
      <c r="BI22" s="1">
        <v>0.96</v>
      </c>
      <c r="BJ22" s="1">
        <v>73.5</v>
      </c>
      <c r="BK22" s="1">
        <v>69</v>
      </c>
      <c r="BL22" s="1">
        <v>94</v>
      </c>
      <c r="BM22" s="1">
        <v>16</v>
      </c>
      <c r="BN22" s="1">
        <v>13.5</v>
      </c>
      <c r="BO22" s="1">
        <v>84</v>
      </c>
      <c r="BP22" s="1">
        <v>5</v>
      </c>
      <c r="BQ22" s="1">
        <v>3.5</v>
      </c>
      <c r="BR22" s="1">
        <v>70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81</v>
      </c>
      <c r="BZ22" s="1">
        <v>0.5</v>
      </c>
      <c r="CA22" s="1">
        <v>3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3.9058778999999988</v>
      </c>
      <c r="CL22" s="1">
        <v>8</v>
      </c>
    </row>
    <row r="23" spans="1:90" x14ac:dyDescent="0.25">
      <c r="A23" s="1" t="s">
        <v>137</v>
      </c>
      <c r="B23" s="1">
        <v>5.3</v>
      </c>
      <c r="C23" s="1">
        <v>2</v>
      </c>
      <c r="D23" s="1">
        <v>90</v>
      </c>
      <c r="E23" s="1">
        <v>0.02</v>
      </c>
      <c r="F23" s="1">
        <v>0.17</v>
      </c>
      <c r="G23" s="1">
        <v>0</v>
      </c>
      <c r="H23" s="1">
        <v>1</v>
      </c>
      <c r="I23" s="1">
        <v>0.5</v>
      </c>
      <c r="J23" s="1">
        <v>0</v>
      </c>
      <c r="K23" s="1">
        <v>0.5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19.5</v>
      </c>
      <c r="V23" s="1">
        <v>13</v>
      </c>
      <c r="W23" s="1">
        <v>67</v>
      </c>
      <c r="X23" s="1">
        <v>5</v>
      </c>
      <c r="Y23" s="1">
        <v>0.5</v>
      </c>
      <c r="Z23" s="1">
        <v>10</v>
      </c>
      <c r="AA23" s="1">
        <v>1.5</v>
      </c>
      <c r="AB23" s="1">
        <v>0.5</v>
      </c>
      <c r="AC23" s="1">
        <v>0.5</v>
      </c>
      <c r="AD23" s="1">
        <v>0</v>
      </c>
      <c r="AE23" s="1">
        <v>0.02</v>
      </c>
      <c r="AF23" s="1">
        <v>0.5</v>
      </c>
      <c r="AG23" s="1">
        <v>0</v>
      </c>
      <c r="AH23" s="1">
        <v>0</v>
      </c>
      <c r="AI23" s="1">
        <v>0</v>
      </c>
      <c r="AJ23" s="1">
        <v>0</v>
      </c>
      <c r="AK23" s="1">
        <v>4</v>
      </c>
      <c r="AL23" s="1">
        <v>10.7</v>
      </c>
      <c r="AM23" s="1">
        <v>14.4</v>
      </c>
      <c r="AN23" s="1">
        <v>0.1</v>
      </c>
      <c r="AO23" s="1">
        <v>3.7</v>
      </c>
      <c r="AP23" s="1">
        <v>14.5</v>
      </c>
      <c r="AQ23" s="1">
        <v>19</v>
      </c>
      <c r="AR23" s="1">
        <v>0.5</v>
      </c>
      <c r="AS23" s="1">
        <v>3.5</v>
      </c>
      <c r="AT23" s="1">
        <v>1.5</v>
      </c>
      <c r="AU23" s="1">
        <v>2</v>
      </c>
      <c r="AV23" s="1">
        <v>1.5</v>
      </c>
      <c r="AW23" s="1">
        <v>75</v>
      </c>
      <c r="AX23" s="1">
        <v>3.5</v>
      </c>
      <c r="AY23" s="1">
        <v>0.5</v>
      </c>
      <c r="AZ23" s="1">
        <v>1</v>
      </c>
      <c r="BA23" s="1">
        <v>1</v>
      </c>
      <c r="BB23" s="1">
        <v>2.5</v>
      </c>
      <c r="BC23" s="1">
        <v>7</v>
      </c>
      <c r="BD23" s="1">
        <v>5</v>
      </c>
      <c r="BE23" s="1">
        <v>1.5</v>
      </c>
      <c r="BF23" s="1">
        <v>1</v>
      </c>
      <c r="BG23" s="1">
        <v>1.5</v>
      </c>
      <c r="BH23" s="1">
        <v>2</v>
      </c>
      <c r="BI23" s="1">
        <v>0.97</v>
      </c>
      <c r="BJ23" s="1">
        <v>54</v>
      </c>
      <c r="BK23" s="1">
        <v>44.5</v>
      </c>
      <c r="BL23" s="1">
        <v>82</v>
      </c>
      <c r="BM23" s="1">
        <v>38</v>
      </c>
      <c r="BN23" s="1">
        <v>24.5</v>
      </c>
      <c r="BO23" s="1">
        <v>64</v>
      </c>
      <c r="BP23" s="1">
        <v>19.5</v>
      </c>
      <c r="BQ23" s="1">
        <v>13</v>
      </c>
      <c r="BR23" s="1">
        <v>67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77</v>
      </c>
      <c r="BZ23" s="1">
        <v>2</v>
      </c>
      <c r="CA23" s="1">
        <v>10</v>
      </c>
      <c r="CB23" s="1">
        <v>6</v>
      </c>
      <c r="CC23" s="1">
        <v>0.5</v>
      </c>
      <c r="CD23" s="1">
        <v>0</v>
      </c>
      <c r="CE23" s="1">
        <v>1.5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3.8500184199999978</v>
      </c>
      <c r="CL23" s="1">
        <v>8</v>
      </c>
    </row>
    <row r="24" spans="1:90" x14ac:dyDescent="0.25">
      <c r="A24" s="1" t="s">
        <v>72</v>
      </c>
      <c r="B24" s="1">
        <v>5.0999999999999996</v>
      </c>
      <c r="C24" s="1">
        <v>2</v>
      </c>
      <c r="D24" s="1">
        <v>78</v>
      </c>
      <c r="E24" s="1">
        <v>0.05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5</v>
      </c>
      <c r="W24" s="1">
        <v>63</v>
      </c>
      <c r="X24" s="1">
        <v>2.5</v>
      </c>
      <c r="Y24" s="1">
        <v>0.5</v>
      </c>
      <c r="Z24" s="1">
        <v>20</v>
      </c>
      <c r="AA24" s="1">
        <v>0</v>
      </c>
      <c r="AB24" s="1">
        <v>0</v>
      </c>
      <c r="AC24" s="1">
        <v>0.5</v>
      </c>
      <c r="AD24" s="1">
        <v>0</v>
      </c>
      <c r="AE24" s="1">
        <v>0.02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</v>
      </c>
      <c r="AL24" s="1">
        <v>8.1999999999999993</v>
      </c>
      <c r="AM24" s="1">
        <v>10.6</v>
      </c>
      <c r="AN24" s="1">
        <v>0.1</v>
      </c>
      <c r="AO24" s="1">
        <v>1.2</v>
      </c>
      <c r="AP24" s="1">
        <v>10.5</v>
      </c>
      <c r="AQ24" s="1">
        <v>10.5</v>
      </c>
      <c r="AR24" s="1">
        <v>0</v>
      </c>
      <c r="AS24" s="1">
        <v>0.5</v>
      </c>
      <c r="AT24" s="1">
        <v>3.5</v>
      </c>
      <c r="AU24" s="1">
        <v>0</v>
      </c>
      <c r="AV24" s="1">
        <v>0</v>
      </c>
      <c r="AX24" s="1">
        <v>4.5</v>
      </c>
      <c r="AY24" s="1">
        <v>4</v>
      </c>
      <c r="AZ24" s="1">
        <v>0.5</v>
      </c>
      <c r="BA24" s="1">
        <v>0.5</v>
      </c>
      <c r="BB24" s="1">
        <v>5</v>
      </c>
      <c r="BC24" s="1">
        <v>23.5</v>
      </c>
      <c r="BD24" s="1">
        <v>16</v>
      </c>
      <c r="BE24" s="1">
        <v>7.5</v>
      </c>
      <c r="BF24" s="1">
        <v>1</v>
      </c>
      <c r="BG24" s="1">
        <v>4.5</v>
      </c>
      <c r="BH24" s="1">
        <v>5.5</v>
      </c>
      <c r="BI24" s="1">
        <v>3.29</v>
      </c>
      <c r="BJ24" s="1">
        <v>17</v>
      </c>
      <c r="BK24" s="1">
        <v>11</v>
      </c>
      <c r="BL24" s="1">
        <v>65</v>
      </c>
      <c r="BM24" s="1">
        <v>15.5</v>
      </c>
      <c r="BN24" s="1">
        <v>9</v>
      </c>
      <c r="BO24" s="1">
        <v>58</v>
      </c>
      <c r="BP24" s="1">
        <v>8</v>
      </c>
      <c r="BQ24" s="1">
        <v>5</v>
      </c>
      <c r="BR24" s="1">
        <v>63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0</v>
      </c>
      <c r="BY24" s="1">
        <v>35</v>
      </c>
      <c r="BZ24" s="1">
        <v>1</v>
      </c>
      <c r="CA24" s="1">
        <v>4</v>
      </c>
      <c r="CB24" s="1">
        <v>2.5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2.966150499999999</v>
      </c>
      <c r="CL24" s="1">
        <v>7</v>
      </c>
    </row>
    <row r="25" spans="1:90" x14ac:dyDescent="0.25">
      <c r="A25" s="1" t="s">
        <v>88</v>
      </c>
      <c r="B25" s="1">
        <v>4.5</v>
      </c>
      <c r="C25" s="1">
        <v>2</v>
      </c>
      <c r="D25" s="1">
        <v>90</v>
      </c>
      <c r="E25" s="1">
        <v>0.03</v>
      </c>
      <c r="F25" s="1">
        <v>0</v>
      </c>
      <c r="G25" s="1">
        <v>0.1</v>
      </c>
      <c r="H25" s="1">
        <v>0</v>
      </c>
      <c r="I25" s="1">
        <v>0.5</v>
      </c>
      <c r="J25" s="1">
        <v>0</v>
      </c>
      <c r="K25" s="1">
        <v>0.5</v>
      </c>
      <c r="L25" s="1">
        <v>0</v>
      </c>
      <c r="M25" s="1">
        <v>0</v>
      </c>
      <c r="N25" s="1">
        <v>0.5</v>
      </c>
      <c r="O25" s="1">
        <v>0.02</v>
      </c>
      <c r="P25" s="1">
        <v>0.02</v>
      </c>
      <c r="Q25" s="1">
        <v>0</v>
      </c>
      <c r="R25" s="1">
        <v>0</v>
      </c>
      <c r="S25" s="1">
        <v>0</v>
      </c>
      <c r="T25" s="1">
        <v>0</v>
      </c>
      <c r="U25" s="1">
        <v>9.5</v>
      </c>
      <c r="V25" s="1">
        <v>7</v>
      </c>
      <c r="W25" s="1">
        <v>74</v>
      </c>
      <c r="X25" s="1">
        <v>0</v>
      </c>
      <c r="Y25" s="1">
        <v>0</v>
      </c>
      <c r="AA25" s="1">
        <v>0</v>
      </c>
      <c r="AB25" s="1">
        <v>0</v>
      </c>
      <c r="AC25" s="1">
        <v>0.5</v>
      </c>
      <c r="AD25" s="1">
        <v>0</v>
      </c>
      <c r="AE25" s="1">
        <v>0.04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11</v>
      </c>
      <c r="AL25" s="1">
        <v>6.3</v>
      </c>
      <c r="AM25" s="1">
        <v>27.7</v>
      </c>
      <c r="AN25" s="1">
        <v>0.3</v>
      </c>
      <c r="AO25" s="1">
        <v>2.7</v>
      </c>
      <c r="AP25" s="1">
        <v>15</v>
      </c>
      <c r="AQ25" s="1">
        <v>15</v>
      </c>
      <c r="AR25" s="1">
        <v>0.5</v>
      </c>
      <c r="AS25" s="1">
        <v>2</v>
      </c>
      <c r="AT25" s="1">
        <v>1.5</v>
      </c>
      <c r="AU25" s="1">
        <v>3</v>
      </c>
      <c r="AV25" s="1">
        <v>1.5</v>
      </c>
      <c r="AW25" s="1">
        <v>50</v>
      </c>
      <c r="AX25" s="1">
        <v>8.5</v>
      </c>
      <c r="AY25" s="1">
        <v>3</v>
      </c>
      <c r="AZ25" s="1">
        <v>1.5</v>
      </c>
      <c r="BA25" s="1">
        <v>2</v>
      </c>
      <c r="BB25" s="1">
        <v>6.5</v>
      </c>
      <c r="BC25" s="1">
        <v>12.5</v>
      </c>
      <c r="BD25" s="1">
        <v>9</v>
      </c>
      <c r="BE25" s="1">
        <v>4.5</v>
      </c>
      <c r="BF25" s="1">
        <v>2.5</v>
      </c>
      <c r="BG25" s="1">
        <v>4</v>
      </c>
      <c r="BH25" s="1">
        <v>2.5</v>
      </c>
      <c r="BI25" s="1">
        <v>1.62</v>
      </c>
      <c r="BJ25" s="1">
        <v>52.5</v>
      </c>
      <c r="BK25" s="1">
        <v>44</v>
      </c>
      <c r="BL25" s="1">
        <v>84</v>
      </c>
      <c r="BM25" s="1">
        <v>29</v>
      </c>
      <c r="BN25" s="1">
        <v>24</v>
      </c>
      <c r="BO25" s="1">
        <v>83</v>
      </c>
      <c r="BP25" s="1">
        <v>9.5</v>
      </c>
      <c r="BQ25" s="1">
        <v>7</v>
      </c>
      <c r="BR25" s="1">
        <v>74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66.5</v>
      </c>
      <c r="BZ25" s="1">
        <v>1.5</v>
      </c>
      <c r="CA25" s="1">
        <v>8.5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2.7085537599999991</v>
      </c>
      <c r="CL25" s="1">
        <v>7</v>
      </c>
    </row>
    <row r="26" spans="1:90" x14ac:dyDescent="0.25">
      <c r="A26" s="1" t="s">
        <v>100</v>
      </c>
      <c r="B26" s="1">
        <v>4.8</v>
      </c>
      <c r="C26" s="1">
        <v>2</v>
      </c>
      <c r="D26" s="1">
        <v>90</v>
      </c>
      <c r="E26" s="1">
        <v>0.06</v>
      </c>
      <c r="F26" s="1">
        <v>0</v>
      </c>
      <c r="G26" s="1">
        <v>0.1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0.5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6</v>
      </c>
      <c r="V26" s="1">
        <v>2</v>
      </c>
      <c r="W26" s="1">
        <v>33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0.04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11</v>
      </c>
      <c r="AL26" s="1">
        <v>5.25</v>
      </c>
      <c r="AM26" s="1">
        <v>17.7</v>
      </c>
      <c r="AN26" s="1">
        <v>0.3</v>
      </c>
      <c r="AO26" s="1">
        <v>1.9</v>
      </c>
      <c r="AP26" s="1">
        <v>7.5</v>
      </c>
      <c r="AQ26" s="1">
        <v>7.5</v>
      </c>
      <c r="AR26" s="1">
        <v>0</v>
      </c>
      <c r="AS26" s="1">
        <v>1</v>
      </c>
      <c r="AT26" s="1">
        <v>1.5</v>
      </c>
      <c r="AU26" s="1">
        <v>1.5</v>
      </c>
      <c r="AV26" s="1">
        <v>0.5</v>
      </c>
      <c r="AW26" s="1">
        <v>33</v>
      </c>
      <c r="AX26" s="1">
        <v>5.5</v>
      </c>
      <c r="AY26" s="1">
        <v>4.5</v>
      </c>
      <c r="AZ26" s="1">
        <v>1.5</v>
      </c>
      <c r="BA26" s="1">
        <v>0.5</v>
      </c>
      <c r="BB26" s="1">
        <v>6.5</v>
      </c>
      <c r="BC26" s="1">
        <v>19.5</v>
      </c>
      <c r="BD26" s="1">
        <v>14.5</v>
      </c>
      <c r="BE26" s="1">
        <v>5.5</v>
      </c>
      <c r="BF26" s="1">
        <v>2</v>
      </c>
      <c r="BG26" s="1">
        <v>5</v>
      </c>
      <c r="BH26" s="1">
        <v>2.5</v>
      </c>
      <c r="BI26" s="1">
        <v>1.96</v>
      </c>
      <c r="BJ26" s="1">
        <v>25</v>
      </c>
      <c r="BK26" s="1">
        <v>17.5</v>
      </c>
      <c r="BL26" s="1">
        <v>70</v>
      </c>
      <c r="BM26" s="1">
        <v>11</v>
      </c>
      <c r="BN26" s="1">
        <v>5.5</v>
      </c>
      <c r="BO26" s="1">
        <v>50</v>
      </c>
      <c r="BP26" s="1">
        <v>6</v>
      </c>
      <c r="BQ26" s="1">
        <v>2</v>
      </c>
      <c r="BR26" s="1">
        <v>33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37</v>
      </c>
      <c r="BZ26" s="1">
        <v>1</v>
      </c>
      <c r="CA26" s="1">
        <v>6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2.7477542399999995</v>
      </c>
      <c r="CL26" s="1">
        <v>7</v>
      </c>
    </row>
    <row r="27" spans="1:90" x14ac:dyDescent="0.25">
      <c r="A27" s="1" t="s">
        <v>134</v>
      </c>
      <c r="B27" s="1">
        <v>6.3</v>
      </c>
      <c r="C27" s="1">
        <v>2</v>
      </c>
      <c r="D27" s="1">
        <v>90</v>
      </c>
      <c r="E27" s="1">
        <v>0.09</v>
      </c>
      <c r="F27" s="1">
        <v>0.1</v>
      </c>
      <c r="G27" s="1">
        <v>0.3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21</v>
      </c>
      <c r="V27" s="1">
        <v>18</v>
      </c>
      <c r="W27" s="1">
        <v>86</v>
      </c>
      <c r="X27" s="1">
        <v>0.5</v>
      </c>
      <c r="Y27" s="1">
        <v>0.5</v>
      </c>
      <c r="Z27" s="1">
        <v>100</v>
      </c>
      <c r="AA27" s="1">
        <v>0</v>
      </c>
      <c r="AB27" s="1">
        <v>0</v>
      </c>
      <c r="AC27" s="1">
        <v>2</v>
      </c>
      <c r="AD27" s="1">
        <v>0.5</v>
      </c>
      <c r="AE27" s="1">
        <v>0.26</v>
      </c>
      <c r="AF27" s="1">
        <v>0.5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27.35</v>
      </c>
      <c r="AM27" s="1">
        <v>27.3</v>
      </c>
      <c r="AN27" s="1">
        <v>0.8</v>
      </c>
      <c r="AO27" s="1">
        <v>7.1</v>
      </c>
      <c r="AP27" s="1">
        <v>17.5</v>
      </c>
      <c r="AQ27" s="1">
        <v>34</v>
      </c>
      <c r="AR27" s="1">
        <v>1</v>
      </c>
      <c r="AS27" s="1">
        <v>8.5</v>
      </c>
      <c r="AT27" s="1">
        <v>0</v>
      </c>
      <c r="AU27" s="1">
        <v>2</v>
      </c>
      <c r="AV27" s="1">
        <v>1.5</v>
      </c>
      <c r="AW27" s="1">
        <v>75</v>
      </c>
      <c r="AX27" s="1">
        <v>2.5</v>
      </c>
      <c r="AY27" s="1">
        <v>0.5</v>
      </c>
      <c r="AZ27" s="1">
        <v>0</v>
      </c>
      <c r="BA27" s="1">
        <v>0</v>
      </c>
      <c r="BB27" s="1">
        <v>0.5</v>
      </c>
      <c r="BC27" s="1">
        <v>1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0.02</v>
      </c>
      <c r="BJ27" s="1">
        <v>88.5</v>
      </c>
      <c r="BK27" s="1">
        <v>85</v>
      </c>
      <c r="BL27" s="1">
        <v>96</v>
      </c>
      <c r="BM27" s="1">
        <v>54</v>
      </c>
      <c r="BN27" s="1">
        <v>50.5</v>
      </c>
      <c r="BO27" s="1">
        <v>94</v>
      </c>
      <c r="BP27" s="1">
        <v>21</v>
      </c>
      <c r="BQ27" s="1">
        <v>18</v>
      </c>
      <c r="BR27" s="1">
        <v>86</v>
      </c>
      <c r="BS27" s="1">
        <v>0.5</v>
      </c>
      <c r="BT27" s="1">
        <v>0.5</v>
      </c>
      <c r="BU27" s="1">
        <v>2</v>
      </c>
      <c r="BV27" s="1">
        <v>0</v>
      </c>
      <c r="BW27" s="1">
        <v>0</v>
      </c>
      <c r="BX27" s="1">
        <v>0</v>
      </c>
      <c r="BY27" s="1">
        <v>93.5</v>
      </c>
      <c r="BZ27" s="1">
        <v>0.5</v>
      </c>
      <c r="CA27" s="1">
        <v>19</v>
      </c>
      <c r="CB27" s="1">
        <v>1.5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3.8998980399999996</v>
      </c>
      <c r="CL27" s="1">
        <v>7</v>
      </c>
    </row>
    <row r="28" spans="1:90" x14ac:dyDescent="0.25">
      <c r="A28" s="1" t="s">
        <v>152</v>
      </c>
      <c r="B28" s="1">
        <v>4.5</v>
      </c>
      <c r="C28" s="1">
        <v>2</v>
      </c>
      <c r="D28" s="1">
        <v>90</v>
      </c>
      <c r="E28" s="1">
        <v>0.04</v>
      </c>
      <c r="F28" s="1">
        <v>0</v>
      </c>
      <c r="G28" s="1">
        <v>0</v>
      </c>
      <c r="H28" s="1">
        <v>0</v>
      </c>
      <c r="I28" s="1">
        <v>0.5</v>
      </c>
      <c r="J28" s="1">
        <v>0</v>
      </c>
      <c r="K28" s="1">
        <v>0.5</v>
      </c>
      <c r="L28" s="1">
        <v>0</v>
      </c>
      <c r="M28" s="1">
        <v>0</v>
      </c>
      <c r="N28" s="1">
        <v>0.5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3.5</v>
      </c>
      <c r="W28" s="1">
        <v>58</v>
      </c>
      <c r="X28" s="1">
        <v>1</v>
      </c>
      <c r="Y28" s="1">
        <v>0.5</v>
      </c>
      <c r="Z28" s="1">
        <v>50</v>
      </c>
      <c r="AA28" s="1">
        <v>0</v>
      </c>
      <c r="AB28" s="1">
        <v>0</v>
      </c>
      <c r="AC28" s="1">
        <v>0.5</v>
      </c>
      <c r="AD28" s="1">
        <v>0</v>
      </c>
      <c r="AE28" s="1">
        <v>0.03</v>
      </c>
      <c r="AF28" s="1">
        <v>0</v>
      </c>
      <c r="AG28" s="1">
        <v>0</v>
      </c>
      <c r="AH28" s="1">
        <v>0.5</v>
      </c>
      <c r="AI28" s="1">
        <v>0</v>
      </c>
      <c r="AJ28" s="1">
        <v>0.5</v>
      </c>
      <c r="AK28" s="1">
        <v>5</v>
      </c>
      <c r="AL28" s="1">
        <v>12.85</v>
      </c>
      <c r="AM28" s="1">
        <v>17.5</v>
      </c>
      <c r="AN28" s="1">
        <v>0.2</v>
      </c>
      <c r="AO28" s="1">
        <v>2.9</v>
      </c>
      <c r="AP28" s="1">
        <v>11</v>
      </c>
      <c r="AQ28" s="1">
        <v>17</v>
      </c>
      <c r="AR28" s="1">
        <v>0</v>
      </c>
      <c r="AS28" s="1">
        <v>3</v>
      </c>
      <c r="AT28" s="1">
        <v>1</v>
      </c>
      <c r="AU28" s="1">
        <v>0</v>
      </c>
      <c r="AV28" s="1">
        <v>0</v>
      </c>
      <c r="AX28" s="1">
        <v>6</v>
      </c>
      <c r="AY28" s="1">
        <v>2.5</v>
      </c>
      <c r="AZ28" s="1">
        <v>1.5</v>
      </c>
      <c r="BA28" s="1">
        <v>0.5</v>
      </c>
      <c r="BB28" s="1">
        <v>4.5</v>
      </c>
      <c r="BC28" s="1">
        <v>14</v>
      </c>
      <c r="BD28" s="1">
        <v>9</v>
      </c>
      <c r="BE28" s="1">
        <v>3.5</v>
      </c>
      <c r="BF28" s="1">
        <v>2</v>
      </c>
      <c r="BG28" s="1">
        <v>2</v>
      </c>
      <c r="BH28" s="1">
        <v>1</v>
      </c>
      <c r="BI28" s="1">
        <v>1.1399999999999999</v>
      </c>
      <c r="BJ28" s="1">
        <v>63.5</v>
      </c>
      <c r="BK28" s="1">
        <v>51.5</v>
      </c>
      <c r="BL28" s="1">
        <v>81</v>
      </c>
      <c r="BM28" s="1">
        <v>22</v>
      </c>
      <c r="BN28" s="1">
        <v>15</v>
      </c>
      <c r="BO28" s="1">
        <v>68</v>
      </c>
      <c r="BP28" s="1">
        <v>6</v>
      </c>
      <c r="BQ28" s="1">
        <v>3.5</v>
      </c>
      <c r="BR28" s="1">
        <v>58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76</v>
      </c>
      <c r="BZ28" s="1">
        <v>2</v>
      </c>
      <c r="CA28" s="1">
        <v>5</v>
      </c>
      <c r="CB28" s="1">
        <v>2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4.1787853299999984</v>
      </c>
      <c r="CL28" s="1">
        <v>7</v>
      </c>
    </row>
    <row r="29" spans="1:90" x14ac:dyDescent="0.25">
      <c r="A29" s="1" t="s">
        <v>59</v>
      </c>
      <c r="B29" s="1">
        <v>6.7</v>
      </c>
      <c r="C29" s="1">
        <v>2</v>
      </c>
      <c r="D29" s="1">
        <v>90</v>
      </c>
      <c r="E29" s="1">
        <v>0.06</v>
      </c>
      <c r="F29" s="1">
        <v>0</v>
      </c>
      <c r="G29" s="1">
        <v>0.2</v>
      </c>
      <c r="H29" s="1">
        <v>0</v>
      </c>
      <c r="I29" s="1">
        <v>3</v>
      </c>
      <c r="J29" s="1">
        <v>0.5</v>
      </c>
      <c r="K29" s="1">
        <v>2.5</v>
      </c>
      <c r="L29" s="1">
        <v>0.5</v>
      </c>
      <c r="M29" s="1">
        <v>0</v>
      </c>
      <c r="N29" s="1">
        <v>2</v>
      </c>
      <c r="O29" s="1">
        <v>0.11</v>
      </c>
      <c r="P29" s="1">
        <v>0.11</v>
      </c>
      <c r="Q29" s="1">
        <v>0</v>
      </c>
      <c r="R29" s="1">
        <v>0</v>
      </c>
      <c r="S29" s="1">
        <v>0</v>
      </c>
      <c r="T29" s="1">
        <v>0</v>
      </c>
      <c r="U29" s="1">
        <v>11</v>
      </c>
      <c r="V29" s="1">
        <v>8.5</v>
      </c>
      <c r="W29" s="1">
        <v>77</v>
      </c>
      <c r="X29" s="1">
        <v>0</v>
      </c>
      <c r="Y29" s="1">
        <v>0</v>
      </c>
      <c r="AA29" s="1">
        <v>0</v>
      </c>
      <c r="AB29" s="1">
        <v>0</v>
      </c>
      <c r="AC29" s="1">
        <v>0.5</v>
      </c>
      <c r="AD29" s="1">
        <v>0</v>
      </c>
      <c r="AE29" s="1">
        <v>0.06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23</v>
      </c>
      <c r="AL29" s="1">
        <v>6.6</v>
      </c>
      <c r="AM29" s="1">
        <v>19.600000000000001</v>
      </c>
      <c r="AN29" s="1">
        <v>0.9</v>
      </c>
      <c r="AO29" s="1">
        <v>4.8</v>
      </c>
      <c r="AP29" s="1">
        <v>17.5</v>
      </c>
      <c r="AQ29" s="1">
        <v>23.5</v>
      </c>
      <c r="AR29" s="1">
        <v>0</v>
      </c>
      <c r="AS29" s="1">
        <v>4</v>
      </c>
      <c r="AT29" s="1">
        <v>0.5</v>
      </c>
      <c r="AU29" s="1">
        <v>1</v>
      </c>
      <c r="AV29" s="1">
        <v>1</v>
      </c>
      <c r="AW29" s="1">
        <v>100</v>
      </c>
      <c r="AX29" s="1">
        <v>11.5</v>
      </c>
      <c r="AY29" s="1">
        <v>4</v>
      </c>
      <c r="AZ29" s="1">
        <v>1</v>
      </c>
      <c r="BA29" s="1">
        <v>1</v>
      </c>
      <c r="BB29" s="1">
        <v>6</v>
      </c>
      <c r="BC29" s="1">
        <v>7.5</v>
      </c>
      <c r="BD29" s="1">
        <v>6.5</v>
      </c>
      <c r="BE29" s="1">
        <v>3</v>
      </c>
      <c r="BF29" s="1">
        <v>1</v>
      </c>
      <c r="BG29" s="1">
        <v>2.5</v>
      </c>
      <c r="BH29" s="1">
        <v>0.5</v>
      </c>
      <c r="BI29" s="1">
        <v>0.75</v>
      </c>
      <c r="BJ29" s="1">
        <v>65.5</v>
      </c>
      <c r="BK29" s="1">
        <v>57.5</v>
      </c>
      <c r="BL29" s="1">
        <v>88</v>
      </c>
      <c r="BM29" s="1">
        <v>27.5</v>
      </c>
      <c r="BN29" s="1">
        <v>21.5</v>
      </c>
      <c r="BO29" s="1">
        <v>78</v>
      </c>
      <c r="BP29" s="1">
        <v>11</v>
      </c>
      <c r="BQ29" s="1">
        <v>8.5</v>
      </c>
      <c r="BR29" s="1">
        <v>77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76.5</v>
      </c>
      <c r="BZ29" s="1">
        <v>3</v>
      </c>
      <c r="CA29" s="1">
        <v>9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4.0895052499999993</v>
      </c>
      <c r="CL29" s="1">
        <v>6</v>
      </c>
    </row>
    <row r="30" spans="1:90" x14ac:dyDescent="0.25">
      <c r="A30" s="1" t="s">
        <v>64</v>
      </c>
      <c r="B30" s="1">
        <v>4.5</v>
      </c>
      <c r="C30" s="1">
        <v>2</v>
      </c>
      <c r="D30" s="1">
        <v>90</v>
      </c>
      <c r="E30" s="1">
        <v>0.02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</v>
      </c>
      <c r="L30" s="1">
        <v>0.5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12</v>
      </c>
      <c r="V30" s="1">
        <v>7</v>
      </c>
      <c r="W30" s="1">
        <v>58</v>
      </c>
      <c r="X30" s="1">
        <v>1</v>
      </c>
      <c r="Y30" s="1">
        <v>0.5</v>
      </c>
      <c r="Z30" s="1">
        <v>50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0.5</v>
      </c>
      <c r="AL30" s="1">
        <v>8.8000000000000007</v>
      </c>
      <c r="AM30" s="1">
        <v>12.2</v>
      </c>
      <c r="AN30" s="1">
        <v>0.1</v>
      </c>
      <c r="AO30" s="1">
        <v>2.8</v>
      </c>
      <c r="AP30" s="1">
        <v>9.5</v>
      </c>
      <c r="AQ30" s="1">
        <v>15.5</v>
      </c>
      <c r="AR30" s="1">
        <v>0</v>
      </c>
      <c r="AS30" s="1">
        <v>3</v>
      </c>
      <c r="AT30" s="1">
        <v>1</v>
      </c>
      <c r="AU30" s="1">
        <v>1</v>
      </c>
      <c r="AV30" s="1">
        <v>0</v>
      </c>
      <c r="AW30" s="1">
        <v>0</v>
      </c>
      <c r="AX30" s="1">
        <v>4.5</v>
      </c>
      <c r="AY30" s="1">
        <v>1.5</v>
      </c>
      <c r="AZ30" s="1">
        <v>0.5</v>
      </c>
      <c r="BA30" s="1">
        <v>2</v>
      </c>
      <c r="BB30" s="1">
        <v>4</v>
      </c>
      <c r="BC30" s="1">
        <v>14</v>
      </c>
      <c r="BD30" s="1">
        <v>9</v>
      </c>
      <c r="BE30" s="1">
        <v>3.5</v>
      </c>
      <c r="BF30" s="1">
        <v>2</v>
      </c>
      <c r="BG30" s="1">
        <v>2</v>
      </c>
      <c r="BH30" s="1">
        <v>1</v>
      </c>
      <c r="BI30" s="1">
        <v>1.1399999999999999</v>
      </c>
      <c r="BJ30" s="1">
        <v>46</v>
      </c>
      <c r="BK30" s="1">
        <v>34</v>
      </c>
      <c r="BL30" s="1">
        <v>74</v>
      </c>
      <c r="BM30" s="1">
        <v>20.5</v>
      </c>
      <c r="BN30" s="1">
        <v>14</v>
      </c>
      <c r="BO30" s="1">
        <v>68</v>
      </c>
      <c r="BP30" s="1">
        <v>12</v>
      </c>
      <c r="BQ30" s="1">
        <v>7</v>
      </c>
      <c r="BR30" s="1">
        <v>58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0.5</v>
      </c>
      <c r="BY30" s="1">
        <v>67</v>
      </c>
      <c r="BZ30" s="1">
        <v>0</v>
      </c>
      <c r="CA30" s="1">
        <v>9.5</v>
      </c>
      <c r="CB30" s="1">
        <v>2.5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3.6806942199999995</v>
      </c>
      <c r="CL30" s="1">
        <v>6</v>
      </c>
    </row>
    <row r="31" spans="1:90" x14ac:dyDescent="0.25">
      <c r="A31" s="1" t="s">
        <v>67</v>
      </c>
      <c r="B31" s="1">
        <v>5.4</v>
      </c>
      <c r="C31" s="1">
        <v>2</v>
      </c>
      <c r="D31" s="1">
        <v>67.5</v>
      </c>
      <c r="E31" s="1">
        <v>0.01</v>
      </c>
      <c r="F31" s="1">
        <v>0</v>
      </c>
      <c r="G31" s="1">
        <v>0</v>
      </c>
      <c r="H31" s="1">
        <v>0</v>
      </c>
      <c r="I31" s="1">
        <v>0.5</v>
      </c>
      <c r="J31" s="1">
        <v>0</v>
      </c>
      <c r="K31" s="1">
        <v>0</v>
      </c>
      <c r="L31" s="1">
        <v>0.5</v>
      </c>
      <c r="M31" s="1">
        <v>0</v>
      </c>
      <c r="N31" s="1">
        <v>0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19</v>
      </c>
      <c r="V31" s="1">
        <v>17.5</v>
      </c>
      <c r="W31" s="1">
        <v>92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0.01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5</v>
      </c>
      <c r="AL31" s="1">
        <v>6.9</v>
      </c>
      <c r="AM31" s="1">
        <v>6.2</v>
      </c>
      <c r="AN31" s="1">
        <v>0.1</v>
      </c>
      <c r="AO31" s="1">
        <v>5.8</v>
      </c>
      <c r="AP31" s="1">
        <v>8.5</v>
      </c>
      <c r="AQ31" s="1">
        <v>14.5</v>
      </c>
      <c r="AR31" s="1">
        <v>0</v>
      </c>
      <c r="AS31" s="1">
        <v>3.5</v>
      </c>
      <c r="AT31" s="1">
        <v>0</v>
      </c>
      <c r="AU31" s="1">
        <v>0</v>
      </c>
      <c r="AV31" s="1">
        <v>0</v>
      </c>
      <c r="AX31" s="1">
        <v>2.5</v>
      </c>
      <c r="AY31" s="1">
        <v>0</v>
      </c>
      <c r="AZ31" s="1">
        <v>0</v>
      </c>
      <c r="BA31" s="1">
        <v>0.5</v>
      </c>
      <c r="BB31" s="1">
        <v>0.5</v>
      </c>
      <c r="BC31" s="1">
        <v>1</v>
      </c>
      <c r="BD31" s="1">
        <v>1</v>
      </c>
      <c r="BE31" s="1">
        <v>0</v>
      </c>
      <c r="BF31" s="1">
        <v>0</v>
      </c>
      <c r="BG31" s="1">
        <v>0</v>
      </c>
      <c r="BH31" s="1">
        <v>0</v>
      </c>
      <c r="BI31" s="1">
        <v>0.02</v>
      </c>
      <c r="BJ31" s="1">
        <v>58.5</v>
      </c>
      <c r="BK31" s="1">
        <v>53.5</v>
      </c>
      <c r="BL31" s="1">
        <v>91</v>
      </c>
      <c r="BM31" s="1">
        <v>39</v>
      </c>
      <c r="BN31" s="1">
        <v>35.5</v>
      </c>
      <c r="BO31" s="1">
        <v>91</v>
      </c>
      <c r="BP31" s="1">
        <v>19</v>
      </c>
      <c r="BQ31" s="1">
        <v>17.5</v>
      </c>
      <c r="BR31" s="1">
        <v>92</v>
      </c>
      <c r="BS31" s="1">
        <v>0.5</v>
      </c>
      <c r="BT31" s="1">
        <v>0</v>
      </c>
      <c r="BU31" s="1">
        <v>2</v>
      </c>
      <c r="BV31" s="1">
        <v>0</v>
      </c>
      <c r="BW31" s="1">
        <v>1</v>
      </c>
      <c r="BX31" s="1">
        <v>1</v>
      </c>
      <c r="BY31" s="1">
        <v>73</v>
      </c>
      <c r="BZ31" s="1">
        <v>0.5</v>
      </c>
      <c r="CA31" s="1">
        <v>10</v>
      </c>
      <c r="CB31" s="1">
        <v>4</v>
      </c>
      <c r="CC31" s="1">
        <v>0.5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4.7794552499999998</v>
      </c>
      <c r="CL31" s="1">
        <v>6</v>
      </c>
    </row>
    <row r="32" spans="1:90" x14ac:dyDescent="0.25">
      <c r="A32" s="1" t="s">
        <v>85</v>
      </c>
      <c r="B32" s="1">
        <v>4.8</v>
      </c>
      <c r="C32" s="1">
        <v>2</v>
      </c>
      <c r="D32" s="1">
        <v>90</v>
      </c>
      <c r="E32" s="1">
        <v>0.05</v>
      </c>
      <c r="F32" s="1">
        <v>0</v>
      </c>
      <c r="G32" s="1">
        <v>0.1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19</v>
      </c>
      <c r="V32" s="1">
        <v>14</v>
      </c>
      <c r="W32" s="1">
        <v>74</v>
      </c>
      <c r="X32" s="1">
        <v>4.5</v>
      </c>
      <c r="Y32" s="1">
        <v>0</v>
      </c>
      <c r="Z32" s="1">
        <v>0</v>
      </c>
      <c r="AA32" s="1">
        <v>0</v>
      </c>
      <c r="AB32" s="1">
        <v>0</v>
      </c>
      <c r="AC32" s="1">
        <v>1.5</v>
      </c>
      <c r="AD32" s="1">
        <v>0</v>
      </c>
      <c r="AE32" s="1">
        <v>0.06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7</v>
      </c>
      <c r="AL32" s="1">
        <v>19.100000000000001</v>
      </c>
      <c r="AM32" s="1">
        <v>13</v>
      </c>
      <c r="AN32" s="1">
        <v>0.3</v>
      </c>
      <c r="AO32" s="1">
        <v>3</v>
      </c>
      <c r="AP32" s="1">
        <v>12.5</v>
      </c>
      <c r="AQ32" s="1">
        <v>12.5</v>
      </c>
      <c r="AR32" s="1">
        <v>0</v>
      </c>
      <c r="AS32" s="1">
        <v>2</v>
      </c>
      <c r="AT32" s="1">
        <v>1</v>
      </c>
      <c r="AU32" s="1">
        <v>2</v>
      </c>
      <c r="AV32" s="1">
        <v>0.5</v>
      </c>
      <c r="AW32" s="1">
        <v>25</v>
      </c>
      <c r="AX32" s="1">
        <v>4.5</v>
      </c>
      <c r="AY32" s="1">
        <v>2.5</v>
      </c>
      <c r="AZ32" s="1">
        <v>0.5</v>
      </c>
      <c r="BA32" s="1">
        <v>0</v>
      </c>
      <c r="BB32" s="1">
        <v>3</v>
      </c>
      <c r="BC32" s="1">
        <v>9</v>
      </c>
      <c r="BD32" s="1">
        <v>7</v>
      </c>
      <c r="BE32" s="1">
        <v>4.5</v>
      </c>
      <c r="BF32" s="1">
        <v>1</v>
      </c>
      <c r="BG32" s="1">
        <v>1</v>
      </c>
      <c r="BH32" s="1">
        <v>1.5</v>
      </c>
      <c r="BI32" s="1">
        <v>1.46</v>
      </c>
      <c r="BJ32" s="1">
        <v>42</v>
      </c>
      <c r="BK32" s="1">
        <v>34.5</v>
      </c>
      <c r="BL32" s="1">
        <v>82</v>
      </c>
      <c r="BM32" s="1">
        <v>31.5</v>
      </c>
      <c r="BN32" s="1">
        <v>20.5</v>
      </c>
      <c r="BO32" s="1">
        <v>65</v>
      </c>
      <c r="BP32" s="1">
        <v>19</v>
      </c>
      <c r="BQ32" s="1">
        <v>14</v>
      </c>
      <c r="BR32" s="1">
        <v>74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1.5</v>
      </c>
      <c r="BY32" s="1">
        <v>72.5</v>
      </c>
      <c r="BZ32" s="1">
        <v>3</v>
      </c>
      <c r="CA32" s="1">
        <v>5</v>
      </c>
      <c r="CB32" s="1">
        <v>3.5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4.2614164900000002</v>
      </c>
      <c r="CL32" s="1">
        <v>6</v>
      </c>
    </row>
    <row r="33" spans="1:90" x14ac:dyDescent="0.25">
      <c r="A33" s="1" t="s">
        <v>87</v>
      </c>
      <c r="B33" s="1">
        <v>5</v>
      </c>
      <c r="C33" s="1">
        <v>2</v>
      </c>
      <c r="D33" s="1">
        <v>87</v>
      </c>
      <c r="E33" s="1">
        <v>0.25</v>
      </c>
      <c r="F33" s="1">
        <v>0</v>
      </c>
      <c r="G33" s="1">
        <v>0.4</v>
      </c>
      <c r="H33" s="1">
        <v>0</v>
      </c>
      <c r="I33" s="1">
        <v>1.5</v>
      </c>
      <c r="J33" s="1">
        <v>1</v>
      </c>
      <c r="K33" s="1">
        <v>1.5</v>
      </c>
      <c r="L33" s="1">
        <v>0</v>
      </c>
      <c r="M33" s="1">
        <v>0.5</v>
      </c>
      <c r="N33" s="1">
        <v>1</v>
      </c>
      <c r="O33" s="1">
        <v>0.33</v>
      </c>
      <c r="P33" s="1">
        <v>0.33</v>
      </c>
      <c r="Q33" s="1">
        <v>0</v>
      </c>
      <c r="R33" s="1">
        <v>0</v>
      </c>
      <c r="S33" s="1">
        <v>0</v>
      </c>
      <c r="T33" s="1">
        <v>0</v>
      </c>
      <c r="U33" s="1">
        <v>10.5</v>
      </c>
      <c r="V33" s="1">
        <v>8</v>
      </c>
      <c r="W33" s="1">
        <v>76</v>
      </c>
      <c r="X33" s="1">
        <v>0.5</v>
      </c>
      <c r="Y33" s="1">
        <v>0</v>
      </c>
      <c r="Z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0.08</v>
      </c>
      <c r="AF33" s="1">
        <v>0</v>
      </c>
      <c r="AG33" s="1">
        <v>0</v>
      </c>
      <c r="AH33" s="1">
        <v>0.5</v>
      </c>
      <c r="AI33" s="1">
        <v>0</v>
      </c>
      <c r="AJ33" s="1">
        <v>0</v>
      </c>
      <c r="AK33" s="1">
        <v>29</v>
      </c>
      <c r="AL33" s="1">
        <v>5.95</v>
      </c>
      <c r="AM33" s="1">
        <v>22.3</v>
      </c>
      <c r="AN33" s="1">
        <v>2.2000000000000002</v>
      </c>
      <c r="AO33" s="1">
        <v>4.5</v>
      </c>
      <c r="AP33" s="1">
        <v>12.5</v>
      </c>
      <c r="AQ33" s="1">
        <v>12.5</v>
      </c>
      <c r="AR33" s="1">
        <v>0</v>
      </c>
      <c r="AS33" s="1">
        <v>1.5</v>
      </c>
      <c r="AT33" s="1">
        <v>1</v>
      </c>
      <c r="AU33" s="1">
        <v>2.5</v>
      </c>
      <c r="AV33" s="1">
        <v>2</v>
      </c>
      <c r="AW33" s="1">
        <v>80</v>
      </c>
      <c r="AX33" s="1">
        <v>6</v>
      </c>
      <c r="AY33" s="1">
        <v>4</v>
      </c>
      <c r="AZ33" s="1">
        <v>0.5</v>
      </c>
      <c r="BA33" s="1">
        <v>1.5</v>
      </c>
      <c r="BB33" s="1">
        <v>6</v>
      </c>
      <c r="BC33" s="1">
        <v>9</v>
      </c>
      <c r="BD33" s="1">
        <v>7</v>
      </c>
      <c r="BE33" s="1">
        <v>4.5</v>
      </c>
      <c r="BF33" s="1">
        <v>1</v>
      </c>
      <c r="BG33" s="1">
        <v>1</v>
      </c>
      <c r="BH33" s="1">
        <v>1.5</v>
      </c>
      <c r="BI33" s="1">
        <v>1.46</v>
      </c>
      <c r="BJ33" s="1">
        <v>49</v>
      </c>
      <c r="BK33" s="1">
        <v>39.5</v>
      </c>
      <c r="BL33" s="1">
        <v>81</v>
      </c>
      <c r="BM33" s="1">
        <v>24.5</v>
      </c>
      <c r="BN33" s="1">
        <v>17</v>
      </c>
      <c r="BO33" s="1">
        <v>69</v>
      </c>
      <c r="BP33" s="1">
        <v>10.5</v>
      </c>
      <c r="BQ33" s="1">
        <v>8</v>
      </c>
      <c r="BR33" s="1">
        <v>76</v>
      </c>
      <c r="BS33" s="1">
        <v>0</v>
      </c>
      <c r="BT33" s="1">
        <v>0</v>
      </c>
      <c r="BU33" s="1">
        <v>2</v>
      </c>
      <c r="BV33" s="1">
        <v>0</v>
      </c>
      <c r="BW33" s="1">
        <v>1</v>
      </c>
      <c r="BX33" s="1">
        <v>0</v>
      </c>
      <c r="BY33" s="1">
        <v>62.5</v>
      </c>
      <c r="BZ33" s="1">
        <v>2.5</v>
      </c>
      <c r="CA33" s="1">
        <v>9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4.2117508700000021</v>
      </c>
      <c r="CL33" s="1">
        <v>6</v>
      </c>
    </row>
    <row r="34" spans="1:90" x14ac:dyDescent="0.25">
      <c r="A34" s="1" t="s">
        <v>89</v>
      </c>
      <c r="B34" s="1">
        <v>6.2</v>
      </c>
      <c r="C34" s="1">
        <v>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4.5</v>
      </c>
      <c r="V34" s="1">
        <v>2</v>
      </c>
      <c r="W34" s="1">
        <v>44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0.5</v>
      </c>
      <c r="AI34" s="1">
        <v>0</v>
      </c>
      <c r="AJ34" s="1">
        <v>0.5</v>
      </c>
      <c r="AK34" s="1">
        <v>1</v>
      </c>
      <c r="AL34" s="1">
        <v>2.5</v>
      </c>
      <c r="AM34" s="1">
        <v>13</v>
      </c>
      <c r="AN34" s="1">
        <v>0</v>
      </c>
      <c r="AO34" s="1">
        <v>2</v>
      </c>
      <c r="AP34" s="1">
        <v>9.5</v>
      </c>
      <c r="AQ34" s="1">
        <v>15.5</v>
      </c>
      <c r="AR34" s="1">
        <v>0</v>
      </c>
      <c r="AS34" s="1">
        <v>3.5</v>
      </c>
      <c r="AT34" s="1">
        <v>0.5</v>
      </c>
      <c r="AU34" s="1">
        <v>1.5</v>
      </c>
      <c r="AV34" s="1">
        <v>1</v>
      </c>
      <c r="AW34" s="1">
        <v>67</v>
      </c>
      <c r="AX34" s="1">
        <v>3.5</v>
      </c>
      <c r="AY34" s="1">
        <v>3</v>
      </c>
      <c r="AZ34" s="1">
        <v>0</v>
      </c>
      <c r="BA34" s="1">
        <v>0.5</v>
      </c>
      <c r="BB34" s="1">
        <v>3.5</v>
      </c>
      <c r="BC34" s="1">
        <v>14.5</v>
      </c>
      <c r="BD34" s="1">
        <v>9</v>
      </c>
      <c r="BE34" s="1">
        <v>5.5</v>
      </c>
      <c r="BF34" s="1">
        <v>0.5</v>
      </c>
      <c r="BG34" s="1">
        <v>4</v>
      </c>
      <c r="BH34" s="1">
        <v>2</v>
      </c>
      <c r="BI34" s="1">
        <v>1.79</v>
      </c>
      <c r="BJ34" s="1">
        <v>51.5</v>
      </c>
      <c r="BK34" s="1">
        <v>39</v>
      </c>
      <c r="BL34" s="1">
        <v>76</v>
      </c>
      <c r="BM34" s="1">
        <v>16</v>
      </c>
      <c r="BN34" s="1">
        <v>9.5</v>
      </c>
      <c r="BO34" s="1">
        <v>59</v>
      </c>
      <c r="BP34" s="1">
        <v>4.5</v>
      </c>
      <c r="BQ34" s="1">
        <v>2</v>
      </c>
      <c r="BR34" s="1">
        <v>44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60</v>
      </c>
      <c r="BZ34" s="1">
        <v>0.5</v>
      </c>
      <c r="CA34" s="1">
        <v>3.5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3.4844449999999991</v>
      </c>
      <c r="CL34" s="1">
        <v>6</v>
      </c>
    </row>
    <row r="35" spans="1:90" x14ac:dyDescent="0.25">
      <c r="A35" s="1" t="s">
        <v>97</v>
      </c>
      <c r="B35" s="1">
        <v>4.5</v>
      </c>
      <c r="C35" s="1">
        <v>2</v>
      </c>
      <c r="D35" s="1">
        <v>90</v>
      </c>
      <c r="E35" s="1">
        <v>0.02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8.5</v>
      </c>
      <c r="V35" s="1">
        <v>4.5</v>
      </c>
      <c r="W35" s="1">
        <v>53</v>
      </c>
      <c r="X35" s="1">
        <v>1.5</v>
      </c>
      <c r="Y35" s="1">
        <v>0.5</v>
      </c>
      <c r="Z35" s="1">
        <v>33</v>
      </c>
      <c r="AA35" s="1">
        <v>0</v>
      </c>
      <c r="AB35" s="1">
        <v>0</v>
      </c>
      <c r="AC35" s="1">
        <v>0.5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2</v>
      </c>
      <c r="AL35" s="1">
        <v>8.4</v>
      </c>
      <c r="AM35" s="1">
        <v>17.600000000000001</v>
      </c>
      <c r="AN35" s="1">
        <v>0.1</v>
      </c>
      <c r="AO35" s="1">
        <v>3.3</v>
      </c>
      <c r="AP35" s="1">
        <v>10</v>
      </c>
      <c r="AQ35" s="1">
        <v>16</v>
      </c>
      <c r="AR35" s="1">
        <v>0</v>
      </c>
      <c r="AS35" s="1">
        <v>3.5</v>
      </c>
      <c r="AT35" s="1">
        <v>1</v>
      </c>
      <c r="AU35" s="1">
        <v>2</v>
      </c>
      <c r="AV35" s="1">
        <v>1</v>
      </c>
      <c r="AW35" s="1">
        <v>50</v>
      </c>
      <c r="AX35" s="1">
        <v>5.5</v>
      </c>
      <c r="AY35" s="1">
        <v>2.5</v>
      </c>
      <c r="AZ35" s="1">
        <v>0</v>
      </c>
      <c r="BA35" s="1">
        <v>2.5</v>
      </c>
      <c r="BB35" s="1">
        <v>5</v>
      </c>
      <c r="BC35" s="1">
        <v>14</v>
      </c>
      <c r="BD35" s="1">
        <v>9</v>
      </c>
      <c r="BE35" s="1">
        <v>3.5</v>
      </c>
      <c r="BF35" s="1">
        <v>2</v>
      </c>
      <c r="BG35" s="1">
        <v>2</v>
      </c>
      <c r="BH35" s="1">
        <v>1</v>
      </c>
      <c r="BI35" s="1">
        <v>1.1399999999999999</v>
      </c>
      <c r="BJ35" s="1">
        <v>43</v>
      </c>
      <c r="BK35" s="1">
        <v>29</v>
      </c>
      <c r="BL35" s="1">
        <v>67</v>
      </c>
      <c r="BM35" s="1">
        <v>21.5</v>
      </c>
      <c r="BN35" s="1">
        <v>13.5</v>
      </c>
      <c r="BO35" s="1">
        <v>63</v>
      </c>
      <c r="BP35" s="1">
        <v>8.5</v>
      </c>
      <c r="BQ35" s="1">
        <v>4.5</v>
      </c>
      <c r="BR35" s="1">
        <v>53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70.5</v>
      </c>
      <c r="BZ35" s="1">
        <v>1</v>
      </c>
      <c r="CA35" s="1">
        <v>6.5</v>
      </c>
      <c r="CB35" s="1">
        <v>2.5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3.7075345199999981</v>
      </c>
      <c r="CL35" s="1">
        <v>6</v>
      </c>
    </row>
    <row r="36" spans="1:90" x14ac:dyDescent="0.25">
      <c r="A36" s="1" t="s">
        <v>101</v>
      </c>
      <c r="B36" s="1">
        <v>4.9000000000000004</v>
      </c>
      <c r="C36" s="1">
        <v>2</v>
      </c>
      <c r="D36" s="1">
        <v>90</v>
      </c>
      <c r="E36" s="1">
        <v>0.11</v>
      </c>
      <c r="F36" s="1">
        <v>0</v>
      </c>
      <c r="G36" s="1">
        <v>0.3</v>
      </c>
      <c r="H36" s="1">
        <v>0</v>
      </c>
      <c r="I36" s="1">
        <v>2.5</v>
      </c>
      <c r="J36" s="1">
        <v>0</v>
      </c>
      <c r="K36" s="1">
        <v>2.5</v>
      </c>
      <c r="L36" s="1">
        <v>0</v>
      </c>
      <c r="M36" s="1">
        <v>0.5</v>
      </c>
      <c r="N36" s="1">
        <v>2.5</v>
      </c>
      <c r="O36" s="1">
        <v>0.22</v>
      </c>
      <c r="P36" s="1">
        <v>0.22</v>
      </c>
      <c r="Q36" s="1">
        <v>0</v>
      </c>
      <c r="R36" s="1">
        <v>0</v>
      </c>
      <c r="S36" s="1">
        <v>0</v>
      </c>
      <c r="T36" s="1">
        <v>0</v>
      </c>
      <c r="U36" s="1">
        <v>8.5</v>
      </c>
      <c r="V36" s="1">
        <v>6.5</v>
      </c>
      <c r="W36" s="1">
        <v>76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0.08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37</v>
      </c>
      <c r="AL36" s="1">
        <v>2.2000000000000002</v>
      </c>
      <c r="AM36" s="1">
        <v>17.2</v>
      </c>
      <c r="AN36" s="1">
        <v>1.6</v>
      </c>
      <c r="AO36" s="1">
        <v>5.4</v>
      </c>
      <c r="AP36" s="1">
        <v>11</v>
      </c>
      <c r="AQ36" s="1">
        <v>17</v>
      </c>
      <c r="AR36" s="1">
        <v>0</v>
      </c>
      <c r="AS36" s="1">
        <v>4</v>
      </c>
      <c r="AT36" s="1">
        <v>0.5</v>
      </c>
      <c r="AU36" s="1">
        <v>2.5</v>
      </c>
      <c r="AV36" s="1">
        <v>1</v>
      </c>
      <c r="AW36" s="1">
        <v>40</v>
      </c>
      <c r="AX36" s="1">
        <v>5.5</v>
      </c>
      <c r="AY36" s="1">
        <v>3.5</v>
      </c>
      <c r="AZ36" s="1">
        <v>0.5</v>
      </c>
      <c r="BA36" s="1">
        <v>1</v>
      </c>
      <c r="BB36" s="1">
        <v>5</v>
      </c>
      <c r="BC36" s="1">
        <v>7.5</v>
      </c>
      <c r="BD36" s="1">
        <v>6.5</v>
      </c>
      <c r="BE36" s="1">
        <v>3</v>
      </c>
      <c r="BF36" s="1">
        <v>1</v>
      </c>
      <c r="BG36" s="1">
        <v>2.5</v>
      </c>
      <c r="BH36" s="1">
        <v>0.5</v>
      </c>
      <c r="BI36" s="1">
        <v>0.75</v>
      </c>
      <c r="BJ36" s="1">
        <v>70.5</v>
      </c>
      <c r="BK36" s="1">
        <v>61</v>
      </c>
      <c r="BL36" s="1">
        <v>87</v>
      </c>
      <c r="BM36" s="1">
        <v>27.5</v>
      </c>
      <c r="BN36" s="1">
        <v>22.5</v>
      </c>
      <c r="BO36" s="1">
        <v>82</v>
      </c>
      <c r="BP36" s="1">
        <v>8.5</v>
      </c>
      <c r="BQ36" s="1">
        <v>6.5</v>
      </c>
      <c r="BR36" s="1">
        <v>76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83.5</v>
      </c>
      <c r="BZ36" s="1">
        <v>3</v>
      </c>
      <c r="CA36" s="1">
        <v>3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4.6428208399999988</v>
      </c>
      <c r="CL36" s="1">
        <v>6</v>
      </c>
    </row>
    <row r="37" spans="1:90" x14ac:dyDescent="0.25">
      <c r="A37" s="1" t="s">
        <v>106</v>
      </c>
      <c r="B37" s="1">
        <v>4.3</v>
      </c>
      <c r="C37" s="1">
        <v>2</v>
      </c>
      <c r="D37" s="1">
        <v>90</v>
      </c>
      <c r="E37" s="1">
        <v>0.14000000000000001</v>
      </c>
      <c r="F37" s="1">
        <v>0</v>
      </c>
      <c r="G37" s="1">
        <v>0.3</v>
      </c>
      <c r="H37" s="1">
        <v>0</v>
      </c>
      <c r="I37" s="1">
        <v>0.5</v>
      </c>
      <c r="J37" s="1">
        <v>0</v>
      </c>
      <c r="K37" s="1">
        <v>0</v>
      </c>
      <c r="L37" s="1">
        <v>0.5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10.5</v>
      </c>
      <c r="V37" s="1">
        <v>9</v>
      </c>
      <c r="W37" s="1">
        <v>86</v>
      </c>
      <c r="X37" s="1">
        <v>2.5</v>
      </c>
      <c r="Y37" s="1">
        <v>0.5</v>
      </c>
      <c r="Z37" s="1">
        <v>20</v>
      </c>
      <c r="AA37" s="1">
        <v>0</v>
      </c>
      <c r="AB37" s="1">
        <v>0</v>
      </c>
      <c r="AC37" s="1">
        <v>1.5</v>
      </c>
      <c r="AD37" s="1">
        <v>0.5</v>
      </c>
      <c r="AE37" s="1">
        <v>0.25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5.5</v>
      </c>
      <c r="AL37" s="1">
        <v>20.05</v>
      </c>
      <c r="AM37" s="1">
        <v>13.5</v>
      </c>
      <c r="AN37" s="1">
        <v>0.8</v>
      </c>
      <c r="AO37" s="1">
        <v>3.2</v>
      </c>
      <c r="AP37" s="1">
        <v>14.5</v>
      </c>
      <c r="AQ37" s="1">
        <v>14.5</v>
      </c>
      <c r="AR37" s="1">
        <v>0</v>
      </c>
      <c r="AS37" s="1">
        <v>1.5</v>
      </c>
      <c r="AT37" s="1">
        <v>1.5</v>
      </c>
      <c r="AU37" s="1">
        <v>1.5</v>
      </c>
      <c r="AV37" s="1">
        <v>0.5</v>
      </c>
      <c r="AW37" s="1">
        <v>33</v>
      </c>
      <c r="AX37" s="1">
        <v>5.5</v>
      </c>
      <c r="AY37" s="1">
        <v>1.5</v>
      </c>
      <c r="AZ37" s="1">
        <v>0</v>
      </c>
      <c r="BA37" s="1">
        <v>4</v>
      </c>
      <c r="BB37" s="1">
        <v>5.5</v>
      </c>
      <c r="BC37" s="1">
        <v>12.5</v>
      </c>
      <c r="BD37" s="1">
        <v>9</v>
      </c>
      <c r="BE37" s="1">
        <v>4.5</v>
      </c>
      <c r="BF37" s="1">
        <v>2.5</v>
      </c>
      <c r="BG37" s="1">
        <v>4</v>
      </c>
      <c r="BH37" s="1">
        <v>2.5</v>
      </c>
      <c r="BI37" s="1">
        <v>1.62</v>
      </c>
      <c r="BJ37" s="1">
        <v>31.5</v>
      </c>
      <c r="BK37" s="1">
        <v>27</v>
      </c>
      <c r="BL37" s="1">
        <v>86</v>
      </c>
      <c r="BM37" s="1">
        <v>23</v>
      </c>
      <c r="BN37" s="1">
        <v>18.5</v>
      </c>
      <c r="BO37" s="1">
        <v>80</v>
      </c>
      <c r="BP37" s="1">
        <v>10.5</v>
      </c>
      <c r="BQ37" s="1">
        <v>9</v>
      </c>
      <c r="BR37" s="1">
        <v>86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2</v>
      </c>
      <c r="BY37" s="1">
        <v>59.5</v>
      </c>
      <c r="BZ37" s="1">
        <v>2.5</v>
      </c>
      <c r="CA37" s="1">
        <v>2.5</v>
      </c>
      <c r="CB37" s="1">
        <v>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3.7068584299999996</v>
      </c>
      <c r="CL37" s="1">
        <v>6</v>
      </c>
    </row>
    <row r="38" spans="1:90" x14ac:dyDescent="0.25">
      <c r="A38" s="1" t="s">
        <v>111</v>
      </c>
      <c r="B38" s="1">
        <v>4.5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2.5</v>
      </c>
      <c r="V38" s="1">
        <v>2.5</v>
      </c>
      <c r="W38" s="1">
        <v>100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0</v>
      </c>
      <c r="AL38" s="1">
        <v>1.3</v>
      </c>
      <c r="AM38" s="1">
        <v>15</v>
      </c>
      <c r="AN38" s="1">
        <v>0</v>
      </c>
      <c r="AO38" s="1">
        <v>3.3</v>
      </c>
      <c r="AP38" s="1">
        <v>16</v>
      </c>
      <c r="AQ38" s="1">
        <v>22</v>
      </c>
      <c r="AR38" s="1">
        <v>0.5</v>
      </c>
      <c r="AS38" s="1">
        <v>4</v>
      </c>
      <c r="AT38" s="1">
        <v>1</v>
      </c>
      <c r="AU38" s="1">
        <v>2</v>
      </c>
      <c r="AV38" s="1">
        <v>2</v>
      </c>
      <c r="AW38" s="1">
        <v>100</v>
      </c>
      <c r="AX38" s="1">
        <v>8</v>
      </c>
      <c r="AY38" s="1">
        <v>3</v>
      </c>
      <c r="AZ38" s="1">
        <v>0.5</v>
      </c>
      <c r="BA38" s="1">
        <v>3.5</v>
      </c>
      <c r="BB38" s="1">
        <v>7</v>
      </c>
      <c r="BC38" s="1">
        <v>14</v>
      </c>
      <c r="BD38" s="1">
        <v>9</v>
      </c>
      <c r="BE38" s="1">
        <v>3.5</v>
      </c>
      <c r="BF38" s="1">
        <v>2</v>
      </c>
      <c r="BG38" s="1">
        <v>2</v>
      </c>
      <c r="BH38" s="1">
        <v>1</v>
      </c>
      <c r="BI38" s="1">
        <v>1.1399999999999999</v>
      </c>
      <c r="BJ38" s="1">
        <v>45.5</v>
      </c>
      <c r="BK38" s="1">
        <v>37</v>
      </c>
      <c r="BL38" s="1">
        <v>81</v>
      </c>
      <c r="BM38" s="1">
        <v>16.5</v>
      </c>
      <c r="BN38" s="1">
        <v>11.5</v>
      </c>
      <c r="BO38" s="1">
        <v>70</v>
      </c>
      <c r="BP38" s="1">
        <v>2.5</v>
      </c>
      <c r="BQ38" s="1">
        <v>2.5</v>
      </c>
      <c r="BR38" s="1">
        <v>100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64.5</v>
      </c>
      <c r="BZ38" s="1">
        <v>0</v>
      </c>
      <c r="CA38" s="1">
        <v>2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3.9436134999999988</v>
      </c>
      <c r="CL38" s="1">
        <v>6</v>
      </c>
    </row>
    <row r="39" spans="1:90" x14ac:dyDescent="0.25">
      <c r="A39" s="1" t="s">
        <v>124</v>
      </c>
      <c r="B39" s="1">
        <v>4.5</v>
      </c>
      <c r="C39" s="1">
        <v>2</v>
      </c>
      <c r="D39" s="1">
        <v>90</v>
      </c>
      <c r="E39" s="1">
        <v>0.2</v>
      </c>
      <c r="F39" s="1">
        <v>0</v>
      </c>
      <c r="G39" s="1">
        <v>0.2</v>
      </c>
      <c r="H39" s="1">
        <v>0</v>
      </c>
      <c r="I39" s="1">
        <v>1</v>
      </c>
      <c r="J39" s="1">
        <v>0</v>
      </c>
      <c r="K39" s="1">
        <v>1</v>
      </c>
      <c r="L39" s="1">
        <v>0</v>
      </c>
      <c r="M39" s="1">
        <v>0.5</v>
      </c>
      <c r="N39" s="1">
        <v>1</v>
      </c>
      <c r="O39" s="1">
        <v>0.17</v>
      </c>
      <c r="P39" s="1">
        <v>0.17</v>
      </c>
      <c r="Q39" s="1">
        <v>0</v>
      </c>
      <c r="R39" s="1">
        <v>0</v>
      </c>
      <c r="S39" s="1">
        <v>0</v>
      </c>
      <c r="T39" s="1">
        <v>0</v>
      </c>
      <c r="U39" s="1">
        <v>6.5</v>
      </c>
      <c r="V39" s="1">
        <v>2.5</v>
      </c>
      <c r="W39" s="1">
        <v>38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0.03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13.5</v>
      </c>
      <c r="AL39" s="1">
        <v>0.45</v>
      </c>
      <c r="AM39" s="1">
        <v>18.399999999999999</v>
      </c>
      <c r="AN39" s="1">
        <v>1.1000000000000001</v>
      </c>
      <c r="AO39" s="1">
        <v>4.4000000000000004</v>
      </c>
      <c r="AP39" s="1">
        <v>12</v>
      </c>
      <c r="AQ39" s="1">
        <v>18</v>
      </c>
      <c r="AR39" s="1">
        <v>0</v>
      </c>
      <c r="AS39" s="1">
        <v>3.5</v>
      </c>
      <c r="AT39" s="1">
        <v>1</v>
      </c>
      <c r="AU39" s="1">
        <v>1</v>
      </c>
      <c r="AV39" s="1">
        <v>0.5</v>
      </c>
      <c r="AW39" s="1">
        <v>50</v>
      </c>
      <c r="AX39" s="1">
        <v>4.5</v>
      </c>
      <c r="AY39" s="1">
        <v>4.5</v>
      </c>
      <c r="AZ39" s="1">
        <v>1</v>
      </c>
      <c r="BA39" s="1">
        <v>0.5</v>
      </c>
      <c r="BB39" s="1">
        <v>6</v>
      </c>
      <c r="BC39" s="1">
        <v>14</v>
      </c>
      <c r="BD39" s="1">
        <v>9</v>
      </c>
      <c r="BE39" s="1">
        <v>3.5</v>
      </c>
      <c r="BF39" s="1">
        <v>2</v>
      </c>
      <c r="BG39" s="1">
        <v>2</v>
      </c>
      <c r="BH39" s="1">
        <v>1</v>
      </c>
      <c r="BI39" s="1">
        <v>1.1399999999999999</v>
      </c>
      <c r="BJ39" s="1">
        <v>59</v>
      </c>
      <c r="BK39" s="1">
        <v>50.5</v>
      </c>
      <c r="BL39" s="1">
        <v>86</v>
      </c>
      <c r="BM39" s="1">
        <v>14.5</v>
      </c>
      <c r="BN39" s="1">
        <v>9</v>
      </c>
      <c r="BO39" s="1">
        <v>62</v>
      </c>
      <c r="BP39" s="1">
        <v>6.5</v>
      </c>
      <c r="BQ39" s="1">
        <v>2.5</v>
      </c>
      <c r="BR39" s="1">
        <v>38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71.5</v>
      </c>
      <c r="BZ39" s="1">
        <v>1.5</v>
      </c>
      <c r="CA39" s="1">
        <v>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4.0161912300000004</v>
      </c>
      <c r="CL39" s="1">
        <v>6</v>
      </c>
    </row>
    <row r="40" spans="1:90" x14ac:dyDescent="0.25">
      <c r="A40" s="1" t="s">
        <v>135</v>
      </c>
      <c r="B40" s="1">
        <v>4.9000000000000004</v>
      </c>
      <c r="C40" s="1">
        <v>2</v>
      </c>
      <c r="D40" s="1">
        <v>90</v>
      </c>
      <c r="E40" s="1">
        <v>0.08</v>
      </c>
      <c r="F40" s="1">
        <v>0</v>
      </c>
      <c r="G40" s="1">
        <v>0.2</v>
      </c>
      <c r="H40" s="1">
        <v>0</v>
      </c>
      <c r="I40" s="1">
        <v>2.5</v>
      </c>
      <c r="J40" s="1">
        <v>0</v>
      </c>
      <c r="K40" s="1">
        <v>2.5</v>
      </c>
      <c r="L40" s="1">
        <v>0</v>
      </c>
      <c r="M40" s="1">
        <v>0</v>
      </c>
      <c r="N40" s="1">
        <v>2</v>
      </c>
      <c r="O40" s="1">
        <v>0.06</v>
      </c>
      <c r="P40" s="1">
        <v>0.06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3.5</v>
      </c>
      <c r="W40" s="1">
        <v>88</v>
      </c>
      <c r="X40" s="1">
        <v>0</v>
      </c>
      <c r="Y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0.08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31.5</v>
      </c>
      <c r="AL40" s="1">
        <v>5.8</v>
      </c>
      <c r="AM40" s="1">
        <v>14.8</v>
      </c>
      <c r="AN40" s="1">
        <v>0.7</v>
      </c>
      <c r="AO40" s="1">
        <v>4.2</v>
      </c>
      <c r="AP40" s="1">
        <v>12</v>
      </c>
      <c r="AQ40" s="1">
        <v>12</v>
      </c>
      <c r="AR40" s="1">
        <v>0</v>
      </c>
      <c r="AS40" s="1">
        <v>1.5</v>
      </c>
      <c r="AT40" s="1">
        <v>1.5</v>
      </c>
      <c r="AU40" s="1">
        <v>0.5</v>
      </c>
      <c r="AV40" s="1">
        <v>0</v>
      </c>
      <c r="AW40" s="1">
        <v>0</v>
      </c>
      <c r="AX40" s="1">
        <v>3.5</v>
      </c>
      <c r="AY40" s="1">
        <v>3</v>
      </c>
      <c r="AZ40" s="1">
        <v>1</v>
      </c>
      <c r="BA40" s="1">
        <v>1.5</v>
      </c>
      <c r="BB40" s="1">
        <v>5.5</v>
      </c>
      <c r="BC40" s="1">
        <v>7</v>
      </c>
      <c r="BD40" s="1">
        <v>5</v>
      </c>
      <c r="BE40" s="1">
        <v>1.5</v>
      </c>
      <c r="BF40" s="1">
        <v>1</v>
      </c>
      <c r="BG40" s="1">
        <v>1.5</v>
      </c>
      <c r="BH40" s="1">
        <v>2</v>
      </c>
      <c r="BI40" s="1">
        <v>0.97</v>
      </c>
      <c r="BJ40" s="1">
        <v>39.5</v>
      </c>
      <c r="BK40" s="1">
        <v>35</v>
      </c>
      <c r="BL40" s="1">
        <v>89</v>
      </c>
      <c r="BM40" s="1">
        <v>13</v>
      </c>
      <c r="BN40" s="1">
        <v>10</v>
      </c>
      <c r="BO40" s="1">
        <v>77</v>
      </c>
      <c r="BP40" s="1">
        <v>4</v>
      </c>
      <c r="BQ40" s="1">
        <v>3.5</v>
      </c>
      <c r="BR40" s="1">
        <v>88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52</v>
      </c>
      <c r="BZ40" s="1">
        <v>3.5</v>
      </c>
      <c r="CA40" s="1">
        <v>2.5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3.5675570199999984</v>
      </c>
      <c r="CL40" s="1">
        <v>6</v>
      </c>
    </row>
    <row r="41" spans="1:90" x14ac:dyDescent="0.25">
      <c r="A41" s="1" t="s">
        <v>138</v>
      </c>
      <c r="B41" s="1">
        <v>4.7</v>
      </c>
      <c r="C41" s="1">
        <v>2</v>
      </c>
      <c r="D41" s="1">
        <v>90</v>
      </c>
      <c r="E41" s="1">
        <v>0.12</v>
      </c>
      <c r="F41" s="1">
        <v>0.17</v>
      </c>
      <c r="G41" s="1">
        <v>0.2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17.5</v>
      </c>
      <c r="V41" s="1">
        <v>11.5</v>
      </c>
      <c r="W41" s="1">
        <v>66</v>
      </c>
      <c r="X41" s="1">
        <v>9.5</v>
      </c>
      <c r="Y41" s="1">
        <v>2</v>
      </c>
      <c r="Z41" s="1">
        <v>21</v>
      </c>
      <c r="AA41" s="1">
        <v>0.5</v>
      </c>
      <c r="AB41" s="1">
        <v>0.5</v>
      </c>
      <c r="AC41" s="1">
        <v>1</v>
      </c>
      <c r="AD41" s="1">
        <v>0.5</v>
      </c>
      <c r="AE41" s="1">
        <v>0.22</v>
      </c>
      <c r="AF41" s="1">
        <v>0.5</v>
      </c>
      <c r="AG41" s="1">
        <v>0</v>
      </c>
      <c r="AH41" s="1">
        <v>0</v>
      </c>
      <c r="AI41" s="1">
        <v>0</v>
      </c>
      <c r="AJ41" s="1">
        <v>0</v>
      </c>
      <c r="AK41" s="1">
        <v>1</v>
      </c>
      <c r="AL41" s="1">
        <v>21.55</v>
      </c>
      <c r="AM41" s="1">
        <v>25.8</v>
      </c>
      <c r="AN41" s="1">
        <v>0.7</v>
      </c>
      <c r="AO41" s="1">
        <v>4.3</v>
      </c>
      <c r="AP41" s="1">
        <v>15</v>
      </c>
      <c r="AQ41" s="1">
        <v>19.5</v>
      </c>
      <c r="AR41" s="1">
        <v>0</v>
      </c>
      <c r="AS41" s="1">
        <v>3</v>
      </c>
      <c r="AT41" s="1">
        <v>1.5</v>
      </c>
      <c r="AU41" s="1">
        <v>2.5</v>
      </c>
      <c r="AV41" s="1">
        <v>1</v>
      </c>
      <c r="AW41" s="1">
        <v>40</v>
      </c>
      <c r="AX41" s="1">
        <v>7.5</v>
      </c>
      <c r="AY41" s="1">
        <v>2</v>
      </c>
      <c r="AZ41" s="1">
        <v>0</v>
      </c>
      <c r="BA41" s="1">
        <v>1.5</v>
      </c>
      <c r="BB41" s="1">
        <v>3.5</v>
      </c>
      <c r="BC41" s="1">
        <v>7</v>
      </c>
      <c r="BD41" s="1">
        <v>5</v>
      </c>
      <c r="BE41" s="1">
        <v>1.5</v>
      </c>
      <c r="BF41" s="1">
        <v>1</v>
      </c>
      <c r="BG41" s="1">
        <v>1.5</v>
      </c>
      <c r="BH41" s="1">
        <v>2</v>
      </c>
      <c r="BI41" s="1">
        <v>0.97</v>
      </c>
      <c r="BJ41" s="1">
        <v>50</v>
      </c>
      <c r="BK41" s="1">
        <v>38</v>
      </c>
      <c r="BL41" s="1">
        <v>76</v>
      </c>
      <c r="BM41" s="1">
        <v>40.5</v>
      </c>
      <c r="BN41" s="1">
        <v>23.5</v>
      </c>
      <c r="BO41" s="1">
        <v>58</v>
      </c>
      <c r="BP41" s="1">
        <v>17.5</v>
      </c>
      <c r="BQ41" s="1">
        <v>11.5</v>
      </c>
      <c r="BR41" s="1">
        <v>66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1</v>
      </c>
      <c r="BY41" s="1">
        <v>88</v>
      </c>
      <c r="BZ41" s="1">
        <v>0.5</v>
      </c>
      <c r="CA41" s="1">
        <v>11</v>
      </c>
      <c r="CB41" s="1">
        <v>13</v>
      </c>
      <c r="CC41" s="1">
        <v>0.5</v>
      </c>
      <c r="CD41" s="1">
        <v>0</v>
      </c>
      <c r="CE41" s="1">
        <v>0.5</v>
      </c>
      <c r="CF41" s="1">
        <v>0.5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4.525124319999998</v>
      </c>
      <c r="CL41" s="1">
        <v>6</v>
      </c>
    </row>
    <row r="42" spans="1:90" x14ac:dyDescent="0.25">
      <c r="A42" s="1" t="s">
        <v>141</v>
      </c>
      <c r="B42" s="1">
        <v>4.7</v>
      </c>
      <c r="C42" s="1">
        <v>2</v>
      </c>
      <c r="D42" s="1">
        <v>88.5</v>
      </c>
      <c r="E42" s="1">
        <v>0.01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0.5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4.5</v>
      </c>
      <c r="V42" s="1">
        <v>3</v>
      </c>
      <c r="W42" s="1">
        <v>67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</v>
      </c>
      <c r="AL42" s="1">
        <v>0.25</v>
      </c>
      <c r="AM42" s="1">
        <v>11.9</v>
      </c>
      <c r="AN42" s="1">
        <v>0.1</v>
      </c>
      <c r="AO42" s="1">
        <v>2.8</v>
      </c>
      <c r="AP42" s="1">
        <v>14.5</v>
      </c>
      <c r="AQ42" s="1">
        <v>14.5</v>
      </c>
      <c r="AR42" s="1">
        <v>0</v>
      </c>
      <c r="AS42" s="1">
        <v>2</v>
      </c>
      <c r="AT42" s="1">
        <v>1</v>
      </c>
      <c r="AU42" s="1">
        <v>1</v>
      </c>
      <c r="AV42" s="1">
        <v>1</v>
      </c>
      <c r="AW42" s="1">
        <v>100</v>
      </c>
      <c r="AX42" s="1">
        <v>2.5</v>
      </c>
      <c r="AY42" s="1">
        <v>2.5</v>
      </c>
      <c r="AZ42" s="1">
        <v>0</v>
      </c>
      <c r="BA42" s="1">
        <v>2.5</v>
      </c>
      <c r="BB42" s="1">
        <v>5</v>
      </c>
      <c r="BC42" s="1">
        <v>9</v>
      </c>
      <c r="BD42" s="1">
        <v>7</v>
      </c>
      <c r="BE42" s="1">
        <v>4.5</v>
      </c>
      <c r="BF42" s="1">
        <v>1</v>
      </c>
      <c r="BG42" s="1">
        <v>1</v>
      </c>
      <c r="BH42" s="1">
        <v>1.5</v>
      </c>
      <c r="BI42" s="1">
        <v>1.46</v>
      </c>
      <c r="BJ42" s="1">
        <v>39</v>
      </c>
      <c r="BK42" s="1">
        <v>34</v>
      </c>
      <c r="BL42" s="1">
        <v>87</v>
      </c>
      <c r="BM42" s="1">
        <v>9.5</v>
      </c>
      <c r="BN42" s="1">
        <v>6</v>
      </c>
      <c r="BO42" s="1">
        <v>63</v>
      </c>
      <c r="BP42" s="1">
        <v>4.5</v>
      </c>
      <c r="BQ42" s="1">
        <v>3</v>
      </c>
      <c r="BR42" s="1">
        <v>67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</v>
      </c>
      <c r="BY42" s="1">
        <v>46.5</v>
      </c>
      <c r="BZ42" s="1">
        <v>1</v>
      </c>
      <c r="CA42" s="1">
        <v>3.5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3.3804389599999984</v>
      </c>
      <c r="CL42" s="1">
        <v>6</v>
      </c>
    </row>
    <row r="43" spans="1:90" x14ac:dyDescent="0.25">
      <c r="A43" s="1" t="s">
        <v>83</v>
      </c>
      <c r="B43" s="1">
        <v>4.4000000000000004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12.5</v>
      </c>
      <c r="V43" s="1">
        <v>6.5</v>
      </c>
      <c r="W43" s="1">
        <v>52</v>
      </c>
      <c r="X43" s="1">
        <v>0</v>
      </c>
      <c r="Y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0.04</v>
      </c>
      <c r="AF43" s="1">
        <v>0</v>
      </c>
      <c r="AG43" s="1">
        <v>0</v>
      </c>
      <c r="AH43" s="1">
        <v>0.5</v>
      </c>
      <c r="AI43" s="1">
        <v>0</v>
      </c>
      <c r="AJ43" s="1">
        <v>0</v>
      </c>
      <c r="AK43" s="1">
        <v>1</v>
      </c>
      <c r="AL43" s="1">
        <v>12.3</v>
      </c>
      <c r="AM43" s="1">
        <v>21.5</v>
      </c>
      <c r="AN43" s="1">
        <v>0.1</v>
      </c>
      <c r="AO43" s="1">
        <v>2</v>
      </c>
      <c r="AP43" s="1">
        <v>14</v>
      </c>
      <c r="AQ43" s="1">
        <v>14</v>
      </c>
      <c r="AR43" s="1">
        <v>0</v>
      </c>
      <c r="AS43" s="1">
        <v>1</v>
      </c>
      <c r="AT43" s="1">
        <v>1.5</v>
      </c>
      <c r="AU43" s="1">
        <v>3</v>
      </c>
      <c r="AV43" s="1">
        <v>1.5</v>
      </c>
      <c r="AW43" s="1">
        <v>50</v>
      </c>
      <c r="AX43" s="1">
        <v>8</v>
      </c>
      <c r="AY43" s="1">
        <v>3.5</v>
      </c>
      <c r="AZ43" s="1">
        <v>0.5</v>
      </c>
      <c r="BA43" s="1">
        <v>1.5</v>
      </c>
      <c r="BB43" s="1">
        <v>5.5</v>
      </c>
      <c r="BC43" s="1">
        <v>12.5</v>
      </c>
      <c r="BD43" s="1">
        <v>9</v>
      </c>
      <c r="BE43" s="1">
        <v>4.5</v>
      </c>
      <c r="BF43" s="1">
        <v>2.5</v>
      </c>
      <c r="BG43" s="1">
        <v>4</v>
      </c>
      <c r="BH43" s="1">
        <v>2.5</v>
      </c>
      <c r="BI43" s="1">
        <v>1.62</v>
      </c>
      <c r="BJ43" s="1">
        <v>48.5</v>
      </c>
      <c r="BK43" s="1">
        <v>37.5</v>
      </c>
      <c r="BL43" s="1">
        <v>77</v>
      </c>
      <c r="BM43" s="1">
        <v>27.5</v>
      </c>
      <c r="BN43" s="1">
        <v>18.5</v>
      </c>
      <c r="BO43" s="1">
        <v>67</v>
      </c>
      <c r="BP43" s="1">
        <v>12.5</v>
      </c>
      <c r="BQ43" s="1">
        <v>6.5</v>
      </c>
      <c r="BR43" s="1">
        <v>52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61.5</v>
      </c>
      <c r="BZ43" s="1">
        <v>0.5</v>
      </c>
      <c r="CA43" s="1">
        <v>7.5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3.066192819999999</v>
      </c>
      <c r="CL43" s="1">
        <v>5</v>
      </c>
    </row>
    <row r="44" spans="1:90" x14ac:dyDescent="0.25">
      <c r="A44" s="1" t="s">
        <v>84</v>
      </c>
      <c r="B44" s="1">
        <v>5</v>
      </c>
      <c r="C44" s="1">
        <v>2</v>
      </c>
      <c r="D44" s="1">
        <v>90</v>
      </c>
      <c r="E44" s="1">
        <v>0.17</v>
      </c>
      <c r="F44" s="1">
        <v>0</v>
      </c>
      <c r="G44" s="1">
        <v>0.2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15</v>
      </c>
      <c r="V44" s="1">
        <v>10.5</v>
      </c>
      <c r="W44" s="1">
        <v>70</v>
      </c>
      <c r="X44" s="1">
        <v>6</v>
      </c>
      <c r="Y44" s="1">
        <v>1.5</v>
      </c>
      <c r="Z44" s="1">
        <v>25</v>
      </c>
      <c r="AA44" s="1">
        <v>3</v>
      </c>
      <c r="AB44" s="1">
        <v>1</v>
      </c>
      <c r="AC44" s="1">
        <v>1.5</v>
      </c>
      <c r="AD44" s="1">
        <v>0.5</v>
      </c>
      <c r="AE44" s="1">
        <v>0.24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0</v>
      </c>
      <c r="AL44" s="1">
        <v>26.25</v>
      </c>
      <c r="AM44" s="1">
        <v>9.9</v>
      </c>
      <c r="AN44" s="1">
        <v>0.7</v>
      </c>
      <c r="AO44" s="1">
        <v>3.7</v>
      </c>
      <c r="AP44" s="1">
        <v>13</v>
      </c>
      <c r="AQ44" s="1">
        <v>19</v>
      </c>
      <c r="AR44" s="1">
        <v>1</v>
      </c>
      <c r="AS44" s="1">
        <v>5</v>
      </c>
      <c r="AT44" s="1">
        <v>0.5</v>
      </c>
      <c r="AU44" s="1">
        <v>1</v>
      </c>
      <c r="AV44" s="1">
        <v>0.5</v>
      </c>
      <c r="AW44" s="1">
        <v>50</v>
      </c>
      <c r="AX44" s="1">
        <v>4.5</v>
      </c>
      <c r="AY44" s="1">
        <v>0</v>
      </c>
      <c r="AZ44" s="1">
        <v>0</v>
      </c>
      <c r="BA44" s="1">
        <v>2</v>
      </c>
      <c r="BB44" s="1">
        <v>2</v>
      </c>
      <c r="BC44" s="1">
        <v>11.5</v>
      </c>
      <c r="BD44" s="1">
        <v>6.5</v>
      </c>
      <c r="BE44" s="1">
        <v>4.5</v>
      </c>
      <c r="BF44" s="1">
        <v>0</v>
      </c>
      <c r="BG44" s="1">
        <v>1</v>
      </c>
      <c r="BH44" s="1">
        <v>1.5</v>
      </c>
      <c r="BI44" s="1">
        <v>1.25</v>
      </c>
      <c r="BJ44" s="1">
        <v>49</v>
      </c>
      <c r="BK44" s="1">
        <v>41.5</v>
      </c>
      <c r="BL44" s="1">
        <v>85</v>
      </c>
      <c r="BM44" s="1">
        <v>35.5</v>
      </c>
      <c r="BN44" s="1">
        <v>24</v>
      </c>
      <c r="BO44" s="1">
        <v>68</v>
      </c>
      <c r="BP44" s="1">
        <v>15</v>
      </c>
      <c r="BQ44" s="1">
        <v>10.5</v>
      </c>
      <c r="BR44" s="1">
        <v>70</v>
      </c>
      <c r="BS44" s="1">
        <v>0.5</v>
      </c>
      <c r="BT44" s="1">
        <v>0.5</v>
      </c>
      <c r="BU44" s="1">
        <v>2</v>
      </c>
      <c r="BV44" s="1">
        <v>0</v>
      </c>
      <c r="BW44" s="1">
        <v>0</v>
      </c>
      <c r="BX44" s="1">
        <v>0.5</v>
      </c>
      <c r="BY44" s="1">
        <v>76.5</v>
      </c>
      <c r="BZ44" s="1">
        <v>0</v>
      </c>
      <c r="CA44" s="1">
        <v>3.5</v>
      </c>
      <c r="CB44" s="1">
        <v>8</v>
      </c>
      <c r="CC44" s="1">
        <v>0</v>
      </c>
      <c r="CD44" s="1">
        <v>0</v>
      </c>
      <c r="CE44" s="1">
        <v>3</v>
      </c>
      <c r="CF44" s="1">
        <v>0.5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4.3468560199999988</v>
      </c>
      <c r="CL44" s="1">
        <v>5</v>
      </c>
    </row>
    <row r="45" spans="1:90" x14ac:dyDescent="0.25">
      <c r="A45" s="1" t="s">
        <v>109</v>
      </c>
      <c r="B45" s="1">
        <v>5.7</v>
      </c>
      <c r="C45" s="1">
        <v>2</v>
      </c>
      <c r="D45" s="1">
        <v>90</v>
      </c>
      <c r="E45" s="1">
        <v>0.08</v>
      </c>
      <c r="F45" s="1">
        <v>0.1</v>
      </c>
      <c r="G45" s="1">
        <v>0.2</v>
      </c>
      <c r="H45" s="1">
        <v>1</v>
      </c>
      <c r="I45" s="1">
        <v>3.5</v>
      </c>
      <c r="J45" s="1">
        <v>0.5</v>
      </c>
      <c r="K45" s="1">
        <v>3.5</v>
      </c>
      <c r="L45" s="1">
        <v>0</v>
      </c>
      <c r="M45" s="1">
        <v>0</v>
      </c>
      <c r="N45" s="1">
        <v>1.5</v>
      </c>
      <c r="O45" s="1">
        <v>0.15</v>
      </c>
      <c r="P45" s="1">
        <v>0.15</v>
      </c>
      <c r="Q45" s="1">
        <v>0.5</v>
      </c>
      <c r="R45" s="1">
        <v>0.5</v>
      </c>
      <c r="S45" s="1">
        <v>0</v>
      </c>
      <c r="T45" s="1">
        <v>0</v>
      </c>
      <c r="U45" s="1">
        <v>18</v>
      </c>
      <c r="V45" s="1">
        <v>17.5</v>
      </c>
      <c r="W45" s="1">
        <v>97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0.1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43</v>
      </c>
      <c r="AL45" s="1">
        <v>6.25</v>
      </c>
      <c r="AM45" s="1">
        <v>29.5</v>
      </c>
      <c r="AN45" s="1">
        <v>1.2</v>
      </c>
      <c r="AO45" s="1">
        <v>7.7</v>
      </c>
      <c r="AP45" s="1">
        <v>12.5</v>
      </c>
      <c r="AQ45" s="1">
        <v>30.5</v>
      </c>
      <c r="AR45" s="1">
        <v>1</v>
      </c>
      <c r="AS45" s="1">
        <v>10</v>
      </c>
      <c r="AT45" s="1">
        <v>0</v>
      </c>
      <c r="AU45" s="1">
        <v>1</v>
      </c>
      <c r="AV45" s="1">
        <v>0</v>
      </c>
      <c r="AW45" s="1">
        <v>0</v>
      </c>
      <c r="AX45" s="1">
        <v>6</v>
      </c>
      <c r="AY45" s="1">
        <v>1</v>
      </c>
      <c r="AZ45" s="1">
        <v>0</v>
      </c>
      <c r="BA45" s="1">
        <v>0.5</v>
      </c>
      <c r="BB45" s="1">
        <v>1.5</v>
      </c>
      <c r="BC45" s="1">
        <v>1</v>
      </c>
      <c r="BD45" s="1">
        <v>1</v>
      </c>
      <c r="BE45" s="1">
        <v>0</v>
      </c>
      <c r="BF45" s="1">
        <v>0</v>
      </c>
      <c r="BG45" s="1">
        <v>0</v>
      </c>
      <c r="BH45" s="1">
        <v>0</v>
      </c>
      <c r="BI45" s="1">
        <v>0.02</v>
      </c>
      <c r="BJ45" s="1">
        <v>96</v>
      </c>
      <c r="BK45" s="1">
        <v>94</v>
      </c>
      <c r="BL45" s="1">
        <v>98</v>
      </c>
      <c r="BM45" s="1">
        <v>51.5</v>
      </c>
      <c r="BN45" s="1">
        <v>49.5</v>
      </c>
      <c r="BO45" s="1">
        <v>96</v>
      </c>
      <c r="BP45" s="1">
        <v>18</v>
      </c>
      <c r="BQ45" s="1">
        <v>17.5</v>
      </c>
      <c r="BR45" s="1">
        <v>97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106</v>
      </c>
      <c r="BZ45" s="1">
        <v>3.5</v>
      </c>
      <c r="CA45" s="1">
        <v>13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4.4341006299999979</v>
      </c>
      <c r="CL45" s="1">
        <v>5</v>
      </c>
    </row>
    <row r="46" spans="1:90" x14ac:dyDescent="0.25">
      <c r="A46" s="1" t="s">
        <v>114</v>
      </c>
      <c r="B46" s="1">
        <v>4.5</v>
      </c>
      <c r="C46" s="1">
        <v>2</v>
      </c>
      <c r="D46" s="1">
        <v>90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5.5</v>
      </c>
      <c r="V46" s="1">
        <v>5</v>
      </c>
      <c r="W46" s="1">
        <v>91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6.3</v>
      </c>
      <c r="AM46" s="1">
        <v>18.899999999999999</v>
      </c>
      <c r="AN46" s="1">
        <v>0.1</v>
      </c>
      <c r="AO46" s="1">
        <v>2.9</v>
      </c>
      <c r="AP46" s="1">
        <v>16.5</v>
      </c>
      <c r="AQ46" s="1">
        <v>16.5</v>
      </c>
      <c r="AR46" s="1">
        <v>0</v>
      </c>
      <c r="AS46" s="1">
        <v>2</v>
      </c>
      <c r="AT46" s="1">
        <v>1</v>
      </c>
      <c r="AU46" s="1">
        <v>3.5</v>
      </c>
      <c r="AV46" s="1">
        <v>1</v>
      </c>
      <c r="AW46" s="1">
        <v>29</v>
      </c>
      <c r="AX46" s="1">
        <v>6.5</v>
      </c>
      <c r="AY46" s="1">
        <v>0</v>
      </c>
      <c r="AZ46" s="1">
        <v>1</v>
      </c>
      <c r="BA46" s="1">
        <v>1.5</v>
      </c>
      <c r="BB46" s="1">
        <v>2.5</v>
      </c>
      <c r="BC46" s="1">
        <v>9</v>
      </c>
      <c r="BD46" s="1">
        <v>7</v>
      </c>
      <c r="BE46" s="1">
        <v>4.5</v>
      </c>
      <c r="BF46" s="1">
        <v>1</v>
      </c>
      <c r="BG46" s="1">
        <v>1</v>
      </c>
      <c r="BH46" s="1">
        <v>1.5</v>
      </c>
      <c r="BI46" s="1">
        <v>1.46</v>
      </c>
      <c r="BJ46" s="1">
        <v>43.5</v>
      </c>
      <c r="BK46" s="1">
        <v>40</v>
      </c>
      <c r="BL46" s="1">
        <v>92</v>
      </c>
      <c r="BM46" s="1">
        <v>14</v>
      </c>
      <c r="BN46" s="1">
        <v>12</v>
      </c>
      <c r="BO46" s="1">
        <v>86</v>
      </c>
      <c r="BP46" s="1">
        <v>5.5</v>
      </c>
      <c r="BQ46" s="1">
        <v>5</v>
      </c>
      <c r="BR46" s="1">
        <v>91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0.5</v>
      </c>
      <c r="BY46" s="1">
        <v>54.5</v>
      </c>
      <c r="BZ46" s="1">
        <v>0</v>
      </c>
      <c r="CA46" s="1">
        <v>2.5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3.1261234599999992</v>
      </c>
      <c r="CL46" s="1">
        <v>5</v>
      </c>
    </row>
    <row r="47" spans="1:90" x14ac:dyDescent="0.25">
      <c r="A47" s="1" t="s">
        <v>130</v>
      </c>
      <c r="B47" s="1">
        <v>4.0999999999999996</v>
      </c>
      <c r="C47" s="1">
        <v>2</v>
      </c>
      <c r="D47" s="1">
        <v>90</v>
      </c>
      <c r="E47" s="1">
        <v>0.17</v>
      </c>
      <c r="F47" s="1">
        <v>0.5</v>
      </c>
      <c r="G47" s="1">
        <v>0.2</v>
      </c>
      <c r="H47" s="1">
        <v>1</v>
      </c>
      <c r="I47" s="1">
        <v>2</v>
      </c>
      <c r="J47" s="1">
        <v>0.5</v>
      </c>
      <c r="K47" s="1">
        <v>2</v>
      </c>
      <c r="L47" s="1">
        <v>0</v>
      </c>
      <c r="M47" s="1">
        <v>0</v>
      </c>
      <c r="N47" s="1">
        <v>1.5</v>
      </c>
      <c r="O47" s="1">
        <v>0.12</v>
      </c>
      <c r="P47" s="1">
        <v>0.12</v>
      </c>
      <c r="Q47" s="1">
        <v>0.5</v>
      </c>
      <c r="R47" s="1">
        <v>0.5</v>
      </c>
      <c r="S47" s="1">
        <v>0</v>
      </c>
      <c r="T47" s="1">
        <v>0.5</v>
      </c>
      <c r="U47" s="1">
        <v>5.5</v>
      </c>
      <c r="V47" s="1">
        <v>3.5</v>
      </c>
      <c r="W47" s="1">
        <v>64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0.06</v>
      </c>
      <c r="AF47" s="1">
        <v>0</v>
      </c>
      <c r="AG47" s="1">
        <v>0</v>
      </c>
      <c r="AH47" s="1">
        <v>0.5</v>
      </c>
      <c r="AI47" s="1">
        <v>0</v>
      </c>
      <c r="AJ47" s="1">
        <v>0.5</v>
      </c>
      <c r="AK47" s="1">
        <v>28.5</v>
      </c>
      <c r="AL47" s="1">
        <v>0.35</v>
      </c>
      <c r="AM47" s="1">
        <v>42.2</v>
      </c>
      <c r="AN47" s="1">
        <v>0.9</v>
      </c>
      <c r="AO47" s="1">
        <v>4.2</v>
      </c>
      <c r="AP47" s="1">
        <v>13.5</v>
      </c>
      <c r="AQ47" s="1">
        <v>25.5</v>
      </c>
      <c r="AR47" s="1">
        <v>1.5</v>
      </c>
      <c r="AS47" s="1">
        <v>7.5</v>
      </c>
      <c r="AT47" s="1">
        <v>1</v>
      </c>
      <c r="AU47" s="1">
        <v>0.5</v>
      </c>
      <c r="AV47" s="1">
        <v>0.5</v>
      </c>
      <c r="AW47" s="1">
        <v>100</v>
      </c>
      <c r="AX47" s="1">
        <v>2</v>
      </c>
      <c r="AY47" s="1">
        <v>4.5</v>
      </c>
      <c r="AZ47" s="1">
        <v>2</v>
      </c>
      <c r="BA47" s="1">
        <v>0.5</v>
      </c>
      <c r="BB47" s="1">
        <v>7</v>
      </c>
      <c r="BC47" s="1">
        <v>12</v>
      </c>
      <c r="BD47" s="1">
        <v>7.5</v>
      </c>
      <c r="BE47" s="1">
        <v>3</v>
      </c>
      <c r="BF47" s="1">
        <v>0</v>
      </c>
      <c r="BG47" s="1">
        <v>1.5</v>
      </c>
      <c r="BH47" s="1">
        <v>0.5</v>
      </c>
      <c r="BI47" s="1">
        <v>0.96</v>
      </c>
      <c r="BJ47" s="1">
        <v>76</v>
      </c>
      <c r="BK47" s="1">
        <v>69</v>
      </c>
      <c r="BL47" s="1">
        <v>91</v>
      </c>
      <c r="BM47" s="1">
        <v>13</v>
      </c>
      <c r="BN47" s="1">
        <v>8</v>
      </c>
      <c r="BO47" s="1">
        <v>62</v>
      </c>
      <c r="BP47" s="1">
        <v>5.5</v>
      </c>
      <c r="BQ47" s="1">
        <v>3.5</v>
      </c>
      <c r="BR47" s="1">
        <v>64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88.5</v>
      </c>
      <c r="BZ47" s="1">
        <v>2</v>
      </c>
      <c r="CA47" s="1">
        <v>5.5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3.133560399999999</v>
      </c>
      <c r="CL47" s="1">
        <v>5</v>
      </c>
    </row>
    <row r="48" spans="1:90" x14ac:dyDescent="0.25">
      <c r="A48" s="1" t="s">
        <v>154</v>
      </c>
      <c r="B48" s="1">
        <v>5.7</v>
      </c>
      <c r="C48" s="1">
        <v>2</v>
      </c>
      <c r="D48" s="1">
        <v>90</v>
      </c>
      <c r="E48" s="1">
        <v>7.0000000000000007E-2</v>
      </c>
      <c r="F48" s="1">
        <v>0</v>
      </c>
      <c r="G48" s="1">
        <v>0.1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12.5</v>
      </c>
      <c r="V48" s="1">
        <v>11.5</v>
      </c>
      <c r="W48" s="1">
        <v>92</v>
      </c>
      <c r="X48" s="1">
        <v>4.5</v>
      </c>
      <c r="Y48" s="1">
        <v>0.5</v>
      </c>
      <c r="Z48" s="1">
        <v>11</v>
      </c>
      <c r="AA48" s="1">
        <v>2</v>
      </c>
      <c r="AB48" s="1">
        <v>0</v>
      </c>
      <c r="AC48" s="1">
        <v>3</v>
      </c>
      <c r="AD48" s="1">
        <v>0</v>
      </c>
      <c r="AE48" s="1">
        <v>0.11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5</v>
      </c>
      <c r="AL48" s="1">
        <v>34.799999999999997</v>
      </c>
      <c r="AM48" s="1">
        <v>21.8</v>
      </c>
      <c r="AN48" s="1">
        <v>0.4</v>
      </c>
      <c r="AO48" s="1">
        <v>2.9</v>
      </c>
      <c r="AP48" s="1">
        <v>12.5</v>
      </c>
      <c r="AQ48" s="1">
        <v>18.5</v>
      </c>
      <c r="AR48" s="1">
        <v>0</v>
      </c>
      <c r="AS48" s="1">
        <v>4</v>
      </c>
      <c r="AT48" s="1">
        <v>0.5</v>
      </c>
      <c r="AU48" s="1">
        <v>3</v>
      </c>
      <c r="AV48" s="1">
        <v>1.5</v>
      </c>
      <c r="AW48" s="1">
        <v>50</v>
      </c>
      <c r="AX48" s="1">
        <v>7.5</v>
      </c>
      <c r="AY48" s="1">
        <v>2.5</v>
      </c>
      <c r="AZ48" s="1">
        <v>0</v>
      </c>
      <c r="BA48" s="1">
        <v>2</v>
      </c>
      <c r="BB48" s="1">
        <v>4.5</v>
      </c>
      <c r="BC48" s="1">
        <v>14.5</v>
      </c>
      <c r="BD48" s="1">
        <v>9</v>
      </c>
      <c r="BE48" s="1">
        <v>5.5</v>
      </c>
      <c r="BF48" s="1">
        <v>0.5</v>
      </c>
      <c r="BG48" s="1">
        <v>4</v>
      </c>
      <c r="BH48" s="1">
        <v>2</v>
      </c>
      <c r="BI48" s="1">
        <v>1.79</v>
      </c>
      <c r="BJ48" s="1">
        <v>41.5</v>
      </c>
      <c r="BK48" s="1">
        <v>32</v>
      </c>
      <c r="BL48" s="1">
        <v>77</v>
      </c>
      <c r="BM48" s="1">
        <v>27</v>
      </c>
      <c r="BN48" s="1">
        <v>18</v>
      </c>
      <c r="BO48" s="1">
        <v>67</v>
      </c>
      <c r="BP48" s="1">
        <v>12.5</v>
      </c>
      <c r="BQ48" s="1">
        <v>11.5</v>
      </c>
      <c r="BR48" s="1">
        <v>92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71.5</v>
      </c>
      <c r="BZ48" s="1">
        <v>2.5</v>
      </c>
      <c r="CA48" s="1">
        <v>2.5</v>
      </c>
      <c r="CB48" s="1">
        <v>5</v>
      </c>
      <c r="CC48" s="1">
        <v>0</v>
      </c>
      <c r="CD48" s="1">
        <v>0</v>
      </c>
      <c r="CE48" s="1">
        <v>2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3.9532839099999983</v>
      </c>
      <c r="CL48" s="1">
        <v>5</v>
      </c>
    </row>
    <row r="49" spans="1:90" x14ac:dyDescent="0.25">
      <c r="A49" s="1" t="s">
        <v>150</v>
      </c>
      <c r="B49" s="1">
        <v>5.7</v>
      </c>
      <c r="C49" s="1">
        <v>2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11</v>
      </c>
      <c r="V49" s="1">
        <v>7.5</v>
      </c>
      <c r="W49" s="1">
        <v>68</v>
      </c>
      <c r="X49" s="1">
        <v>1</v>
      </c>
      <c r="Y49" s="1">
        <v>0.5</v>
      </c>
      <c r="Z49" s="1">
        <v>50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3</v>
      </c>
      <c r="AL49" s="1">
        <v>4.75</v>
      </c>
      <c r="AM49" s="1">
        <v>28.8</v>
      </c>
      <c r="AN49" s="1">
        <v>0.1</v>
      </c>
      <c r="AO49" s="1">
        <v>2.6</v>
      </c>
      <c r="AP49" s="1">
        <v>14.5</v>
      </c>
      <c r="AQ49" s="1">
        <v>20.5</v>
      </c>
      <c r="AR49" s="1">
        <v>0</v>
      </c>
      <c r="AS49" s="1">
        <v>4</v>
      </c>
      <c r="AT49" s="1">
        <v>0.5</v>
      </c>
      <c r="AU49" s="1">
        <v>4.5</v>
      </c>
      <c r="AV49" s="1">
        <v>2</v>
      </c>
      <c r="AW49" s="1">
        <v>44</v>
      </c>
      <c r="AX49" s="1">
        <v>2.5</v>
      </c>
      <c r="AY49" s="1">
        <v>5.5</v>
      </c>
      <c r="AZ49" s="1">
        <v>0.5</v>
      </c>
      <c r="BA49" s="1">
        <v>2</v>
      </c>
      <c r="BB49" s="1">
        <v>8</v>
      </c>
      <c r="BC49" s="1">
        <v>14.5</v>
      </c>
      <c r="BD49" s="1">
        <v>9</v>
      </c>
      <c r="BE49" s="1">
        <v>5.5</v>
      </c>
      <c r="BF49" s="1">
        <v>0.5</v>
      </c>
      <c r="BG49" s="1">
        <v>4</v>
      </c>
      <c r="BH49" s="1">
        <v>2</v>
      </c>
      <c r="BI49" s="1">
        <v>1.79</v>
      </c>
      <c r="BJ49" s="1">
        <v>68.5</v>
      </c>
      <c r="BK49" s="1">
        <v>58.5</v>
      </c>
      <c r="BL49" s="1">
        <v>85</v>
      </c>
      <c r="BM49" s="1">
        <v>28</v>
      </c>
      <c r="BN49" s="1">
        <v>20.5</v>
      </c>
      <c r="BO49" s="1">
        <v>73</v>
      </c>
      <c r="BP49" s="1">
        <v>11</v>
      </c>
      <c r="BQ49" s="1">
        <v>7.5</v>
      </c>
      <c r="BR49" s="1">
        <v>68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89.5</v>
      </c>
      <c r="BZ49" s="1">
        <v>1.5</v>
      </c>
      <c r="CA49" s="1">
        <v>3</v>
      </c>
      <c r="CB49" s="1">
        <v>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3.6432937599999988</v>
      </c>
      <c r="CL49" s="1">
        <v>4</v>
      </c>
    </row>
    <row r="50" spans="1:90" x14ac:dyDescent="0.25">
      <c r="A50" s="1" t="s">
        <v>65</v>
      </c>
      <c r="B50" s="1">
        <v>5.0999999999999996</v>
      </c>
      <c r="C50" s="1">
        <v>2</v>
      </c>
      <c r="D50" s="1">
        <v>90</v>
      </c>
      <c r="E50" s="1">
        <v>0.03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14.5</v>
      </c>
      <c r="V50" s="1">
        <v>13</v>
      </c>
      <c r="W50" s="1">
        <v>90</v>
      </c>
      <c r="X50" s="1">
        <v>2</v>
      </c>
      <c r="Y50" s="1">
        <v>1</v>
      </c>
      <c r="Z50" s="1">
        <v>50</v>
      </c>
      <c r="AA50" s="1">
        <v>0</v>
      </c>
      <c r="AB50" s="1">
        <v>0</v>
      </c>
      <c r="AC50" s="1">
        <v>1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</v>
      </c>
      <c r="AL50" s="1">
        <v>17.7</v>
      </c>
      <c r="AM50" s="1">
        <v>19.100000000000001</v>
      </c>
      <c r="AN50" s="1">
        <v>0.1</v>
      </c>
      <c r="AO50" s="1">
        <v>3.2</v>
      </c>
      <c r="AP50" s="1">
        <v>16</v>
      </c>
      <c r="AQ50" s="1">
        <v>22</v>
      </c>
      <c r="AR50" s="1">
        <v>1</v>
      </c>
      <c r="AS50" s="1">
        <v>5</v>
      </c>
      <c r="AT50" s="1">
        <v>0.5</v>
      </c>
      <c r="AU50" s="1">
        <v>3</v>
      </c>
      <c r="AV50" s="1">
        <v>2</v>
      </c>
      <c r="AW50" s="1">
        <v>67</v>
      </c>
      <c r="AX50" s="1">
        <v>7.5</v>
      </c>
      <c r="AY50" s="1">
        <v>0.5</v>
      </c>
      <c r="AZ50" s="1">
        <v>0.5</v>
      </c>
      <c r="BA50" s="1">
        <v>1.5</v>
      </c>
      <c r="BB50" s="1">
        <v>2.5</v>
      </c>
      <c r="BC50" s="1">
        <v>11.5</v>
      </c>
      <c r="BD50" s="1">
        <v>6.5</v>
      </c>
      <c r="BE50" s="1">
        <v>4.5</v>
      </c>
      <c r="BF50" s="1">
        <v>0</v>
      </c>
      <c r="BG50" s="1">
        <v>1</v>
      </c>
      <c r="BH50" s="1">
        <v>1.5</v>
      </c>
      <c r="BI50" s="1">
        <v>1.25</v>
      </c>
      <c r="BJ50" s="1">
        <v>53.5</v>
      </c>
      <c r="BK50" s="1">
        <v>48</v>
      </c>
      <c r="BL50" s="1">
        <v>90</v>
      </c>
      <c r="BM50" s="1">
        <v>28.5</v>
      </c>
      <c r="BN50" s="1">
        <v>24.5</v>
      </c>
      <c r="BO50" s="1">
        <v>86</v>
      </c>
      <c r="BP50" s="1">
        <v>14.5</v>
      </c>
      <c r="BQ50" s="1">
        <v>13</v>
      </c>
      <c r="BR50" s="1">
        <v>90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68</v>
      </c>
      <c r="BZ50" s="1">
        <v>0.5</v>
      </c>
      <c r="CA50" s="1">
        <v>5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3.2226756799999996</v>
      </c>
      <c r="CL50" s="1">
        <v>2</v>
      </c>
    </row>
    <row r="51" spans="1:90" x14ac:dyDescent="0.25">
      <c r="A51" s="1" t="s">
        <v>93</v>
      </c>
      <c r="B51" s="1">
        <v>4.5</v>
      </c>
      <c r="C51" s="1">
        <v>2</v>
      </c>
      <c r="D51" s="1">
        <v>90</v>
      </c>
      <c r="E51" s="1">
        <v>0.05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1</v>
      </c>
      <c r="L51" s="1">
        <v>0</v>
      </c>
      <c r="M51" s="1">
        <v>0</v>
      </c>
      <c r="N51" s="1">
        <v>1</v>
      </c>
      <c r="O51" s="1">
        <v>0.01</v>
      </c>
      <c r="P51" s="1">
        <v>0.01</v>
      </c>
      <c r="Q51" s="1">
        <v>0</v>
      </c>
      <c r="R51" s="1">
        <v>0</v>
      </c>
      <c r="S51" s="1">
        <v>0</v>
      </c>
      <c r="T51" s="1">
        <v>0</v>
      </c>
      <c r="U51" s="1">
        <v>8.5</v>
      </c>
      <c r="V51" s="1">
        <v>4</v>
      </c>
      <c r="W51" s="1">
        <v>47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0.03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5</v>
      </c>
      <c r="AL51" s="1">
        <v>0.7</v>
      </c>
      <c r="AM51" s="1">
        <v>13.6</v>
      </c>
      <c r="AN51" s="1">
        <v>0.2</v>
      </c>
      <c r="AO51" s="1">
        <v>4</v>
      </c>
      <c r="AP51" s="1">
        <v>12.5</v>
      </c>
      <c r="AQ51" s="1">
        <v>18.5</v>
      </c>
      <c r="AR51" s="1">
        <v>0</v>
      </c>
      <c r="AS51" s="1">
        <v>4</v>
      </c>
      <c r="AT51" s="1">
        <v>0.5</v>
      </c>
      <c r="AU51" s="1">
        <v>0.5</v>
      </c>
      <c r="AV51" s="1">
        <v>0.5</v>
      </c>
      <c r="AW51" s="1">
        <v>100</v>
      </c>
      <c r="AX51" s="1">
        <v>4.5</v>
      </c>
      <c r="AY51" s="1">
        <v>4</v>
      </c>
      <c r="AZ51" s="1">
        <v>0</v>
      </c>
      <c r="BA51" s="1">
        <v>1.5</v>
      </c>
      <c r="BB51" s="1">
        <v>5.5</v>
      </c>
      <c r="BC51" s="1">
        <v>7</v>
      </c>
      <c r="BD51" s="1">
        <v>5</v>
      </c>
      <c r="BE51" s="1">
        <v>3.5</v>
      </c>
      <c r="BF51" s="1">
        <v>2</v>
      </c>
      <c r="BG51" s="1">
        <v>2.5</v>
      </c>
      <c r="BH51" s="1">
        <v>0.5</v>
      </c>
      <c r="BI51" s="1">
        <v>0.74</v>
      </c>
      <c r="BJ51" s="1">
        <v>64</v>
      </c>
      <c r="BK51" s="1">
        <v>51.5</v>
      </c>
      <c r="BL51" s="1">
        <v>80</v>
      </c>
      <c r="BM51" s="1">
        <v>20.5</v>
      </c>
      <c r="BN51" s="1">
        <v>11.5</v>
      </c>
      <c r="BO51" s="1">
        <v>56</v>
      </c>
      <c r="BP51" s="1">
        <v>8.5</v>
      </c>
      <c r="BQ51" s="1">
        <v>4</v>
      </c>
      <c r="BR51" s="1">
        <v>47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0.5</v>
      </c>
      <c r="BY51" s="1">
        <v>82.5</v>
      </c>
      <c r="BZ51" s="1">
        <v>1.5</v>
      </c>
      <c r="CA51" s="1">
        <v>7</v>
      </c>
      <c r="CB51" s="1">
        <v>4.5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4.5193816900000003</v>
      </c>
      <c r="CL51" s="1">
        <v>2</v>
      </c>
    </row>
    <row r="52" spans="1:90" x14ac:dyDescent="0.25">
      <c r="A52" s="1" t="s">
        <v>104</v>
      </c>
      <c r="B52" s="1">
        <v>5.4</v>
      </c>
      <c r="C52" s="1">
        <v>2</v>
      </c>
      <c r="D52" s="1">
        <v>90</v>
      </c>
      <c r="E52" s="1">
        <v>0.16</v>
      </c>
      <c r="F52" s="1">
        <v>0</v>
      </c>
      <c r="G52" s="1">
        <v>0.2</v>
      </c>
      <c r="H52" s="1">
        <v>0</v>
      </c>
      <c r="I52" s="1">
        <v>1</v>
      </c>
      <c r="J52" s="1">
        <v>0</v>
      </c>
      <c r="K52" s="1">
        <v>1</v>
      </c>
      <c r="L52" s="1">
        <v>0</v>
      </c>
      <c r="M52" s="1">
        <v>0.5</v>
      </c>
      <c r="N52" s="1">
        <v>0.5</v>
      </c>
      <c r="O52" s="1">
        <v>0.18</v>
      </c>
      <c r="P52" s="1">
        <v>0.18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3.5</v>
      </c>
      <c r="W52" s="1">
        <v>47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0.04</v>
      </c>
      <c r="AF52" s="1">
        <v>0</v>
      </c>
      <c r="AG52" s="1">
        <v>0</v>
      </c>
      <c r="AH52" s="1">
        <v>0.5</v>
      </c>
      <c r="AI52" s="1">
        <v>0</v>
      </c>
      <c r="AJ52" s="1">
        <v>0.5</v>
      </c>
      <c r="AK52" s="1">
        <v>14.5</v>
      </c>
      <c r="AL52" s="1">
        <v>0.95</v>
      </c>
      <c r="AM52" s="1">
        <v>19.899999999999999</v>
      </c>
      <c r="AN52" s="1">
        <v>1.1000000000000001</v>
      </c>
      <c r="AO52" s="1">
        <v>3.7</v>
      </c>
      <c r="AP52" s="1">
        <v>11.5</v>
      </c>
      <c r="AQ52" s="1">
        <v>17.5</v>
      </c>
      <c r="AR52" s="1">
        <v>0.5</v>
      </c>
      <c r="AS52" s="1">
        <v>4</v>
      </c>
      <c r="AT52" s="1">
        <v>0.5</v>
      </c>
      <c r="AU52" s="1">
        <v>1.5</v>
      </c>
      <c r="AV52" s="1">
        <v>0.5</v>
      </c>
      <c r="AW52" s="1">
        <v>33</v>
      </c>
      <c r="AX52" s="1">
        <v>7</v>
      </c>
      <c r="AY52" s="1">
        <v>3.5</v>
      </c>
      <c r="AZ52" s="1">
        <v>1</v>
      </c>
      <c r="BA52" s="1">
        <v>1.5</v>
      </c>
      <c r="BB52" s="1">
        <v>6</v>
      </c>
      <c r="BC52" s="1">
        <v>11.5</v>
      </c>
      <c r="BD52" s="1">
        <v>6.5</v>
      </c>
      <c r="BE52" s="1">
        <v>4.5</v>
      </c>
      <c r="BF52" s="1">
        <v>0</v>
      </c>
      <c r="BG52" s="1">
        <v>1</v>
      </c>
      <c r="BH52" s="1">
        <v>1.5</v>
      </c>
      <c r="BI52" s="1">
        <v>1.25</v>
      </c>
      <c r="BJ52" s="1">
        <v>67</v>
      </c>
      <c r="BK52" s="1">
        <v>57.5</v>
      </c>
      <c r="BL52" s="1">
        <v>86</v>
      </c>
      <c r="BM52" s="1">
        <v>22.5</v>
      </c>
      <c r="BN52" s="1">
        <v>16.5</v>
      </c>
      <c r="BO52" s="1">
        <v>73</v>
      </c>
      <c r="BP52" s="1">
        <v>7.5</v>
      </c>
      <c r="BQ52" s="1">
        <v>3.5</v>
      </c>
      <c r="BR52" s="1">
        <v>47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79</v>
      </c>
      <c r="BZ52" s="1">
        <v>2</v>
      </c>
      <c r="CA52" s="1">
        <v>6.5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4.293257279999998</v>
      </c>
      <c r="CL52" s="1">
        <v>2</v>
      </c>
    </row>
    <row r="53" spans="1:90" x14ac:dyDescent="0.25">
      <c r="A53" s="1" t="s">
        <v>117</v>
      </c>
      <c r="B53" s="1">
        <v>4.5999999999999996</v>
      </c>
      <c r="C53" s="1">
        <v>2</v>
      </c>
      <c r="D53" s="1">
        <v>90</v>
      </c>
      <c r="E53" s="1">
        <v>0.25</v>
      </c>
      <c r="F53" s="1">
        <v>1</v>
      </c>
      <c r="G53" s="1">
        <v>0.2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4.5</v>
      </c>
      <c r="V53" s="1">
        <v>1.5</v>
      </c>
      <c r="W53" s="1">
        <v>33</v>
      </c>
      <c r="X53" s="1">
        <v>0</v>
      </c>
      <c r="Y53" s="1">
        <v>0</v>
      </c>
      <c r="AA53" s="1">
        <v>0</v>
      </c>
      <c r="AB53" s="1">
        <v>0</v>
      </c>
      <c r="AC53" s="1">
        <v>1</v>
      </c>
      <c r="AD53" s="1">
        <v>0.5</v>
      </c>
      <c r="AE53" s="1">
        <v>0.22</v>
      </c>
      <c r="AF53" s="1">
        <v>0.5</v>
      </c>
      <c r="AG53" s="1">
        <v>0</v>
      </c>
      <c r="AH53" s="1">
        <v>0</v>
      </c>
      <c r="AI53" s="1">
        <v>0</v>
      </c>
      <c r="AJ53" s="1">
        <v>0.5</v>
      </c>
      <c r="AK53" s="1">
        <v>2</v>
      </c>
      <c r="AL53" s="1">
        <v>10.3</v>
      </c>
      <c r="AM53" s="1">
        <v>21.3</v>
      </c>
      <c r="AN53" s="1">
        <v>0.7</v>
      </c>
      <c r="AO53" s="1">
        <v>4.5999999999999996</v>
      </c>
      <c r="AP53" s="1">
        <v>18.5</v>
      </c>
      <c r="AQ53" s="1">
        <v>29</v>
      </c>
      <c r="AR53" s="1">
        <v>2.5</v>
      </c>
      <c r="AS53" s="1">
        <v>8</v>
      </c>
      <c r="AT53" s="1">
        <v>0.5</v>
      </c>
      <c r="AU53" s="1">
        <v>1.5</v>
      </c>
      <c r="AV53" s="1">
        <v>1.5</v>
      </c>
      <c r="AW53" s="1">
        <v>100</v>
      </c>
      <c r="AX53" s="1">
        <v>5</v>
      </c>
      <c r="AY53" s="1">
        <v>3.5</v>
      </c>
      <c r="AZ53" s="1">
        <v>0</v>
      </c>
      <c r="BA53" s="1">
        <v>1.5</v>
      </c>
      <c r="BB53" s="1">
        <v>5</v>
      </c>
      <c r="BC53" s="1">
        <v>7</v>
      </c>
      <c r="BD53" s="1">
        <v>5</v>
      </c>
      <c r="BE53" s="1">
        <v>3.5</v>
      </c>
      <c r="BF53" s="1">
        <v>2</v>
      </c>
      <c r="BG53" s="1">
        <v>2.5</v>
      </c>
      <c r="BH53" s="1">
        <v>0.5</v>
      </c>
      <c r="BI53" s="1">
        <v>0.74</v>
      </c>
      <c r="BJ53" s="1">
        <v>46</v>
      </c>
      <c r="BK53" s="1">
        <v>37.5</v>
      </c>
      <c r="BL53" s="1">
        <v>82</v>
      </c>
      <c r="BM53" s="1">
        <v>10</v>
      </c>
      <c r="BN53" s="1">
        <v>3.5</v>
      </c>
      <c r="BO53" s="1">
        <v>35</v>
      </c>
      <c r="BP53" s="1">
        <v>4.5</v>
      </c>
      <c r="BQ53" s="1">
        <v>1.5</v>
      </c>
      <c r="BR53" s="1">
        <v>33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55.5</v>
      </c>
      <c r="BZ53" s="1">
        <v>1</v>
      </c>
      <c r="CA53" s="1">
        <v>3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4.0901865999999991</v>
      </c>
      <c r="CL53" s="1">
        <v>2</v>
      </c>
    </row>
    <row r="54" spans="1:90" x14ac:dyDescent="0.25">
      <c r="A54" s="1" t="s">
        <v>122</v>
      </c>
      <c r="B54" s="1">
        <v>4.5</v>
      </c>
      <c r="C54" s="1">
        <v>2</v>
      </c>
      <c r="D54" s="1">
        <v>90</v>
      </c>
      <c r="E54" s="1">
        <v>0.08</v>
      </c>
      <c r="F54" s="1">
        <v>0</v>
      </c>
      <c r="G54" s="1">
        <v>0.1</v>
      </c>
      <c r="H54" s="1">
        <v>0</v>
      </c>
      <c r="I54" s="1">
        <v>0.5</v>
      </c>
      <c r="J54" s="1">
        <v>0</v>
      </c>
      <c r="K54" s="1">
        <v>0.5</v>
      </c>
      <c r="L54" s="1">
        <v>0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13.5</v>
      </c>
      <c r="V54" s="1">
        <v>6.5</v>
      </c>
      <c r="W54" s="1">
        <v>48</v>
      </c>
      <c r="X54" s="1">
        <v>0.5</v>
      </c>
      <c r="Y54" s="1">
        <v>0.5</v>
      </c>
      <c r="Z54" s="1">
        <v>100</v>
      </c>
      <c r="AA54" s="1">
        <v>0</v>
      </c>
      <c r="AB54" s="1">
        <v>0</v>
      </c>
      <c r="AC54" s="1">
        <v>1.5</v>
      </c>
      <c r="AD54" s="1">
        <v>0</v>
      </c>
      <c r="AE54" s="1">
        <v>0.06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4</v>
      </c>
      <c r="AL54" s="1">
        <v>18.75</v>
      </c>
      <c r="AM54" s="1">
        <v>12.2</v>
      </c>
      <c r="AN54" s="1">
        <v>0.2</v>
      </c>
      <c r="AO54" s="1">
        <v>4.0999999999999996</v>
      </c>
      <c r="AP54" s="1">
        <v>9</v>
      </c>
      <c r="AQ54" s="1">
        <v>15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8.5</v>
      </c>
      <c r="AY54" s="1">
        <v>2</v>
      </c>
      <c r="AZ54" s="1">
        <v>0</v>
      </c>
      <c r="BA54" s="1">
        <v>1.5</v>
      </c>
      <c r="BB54" s="1">
        <v>3.5</v>
      </c>
      <c r="BC54" s="1">
        <v>7</v>
      </c>
      <c r="BD54" s="1">
        <v>5</v>
      </c>
      <c r="BE54" s="1">
        <v>3.5</v>
      </c>
      <c r="BF54" s="1">
        <v>2</v>
      </c>
      <c r="BG54" s="1">
        <v>2.5</v>
      </c>
      <c r="BH54" s="1">
        <v>0.5</v>
      </c>
      <c r="BI54" s="1">
        <v>0.74</v>
      </c>
      <c r="BJ54" s="1">
        <v>32.5</v>
      </c>
      <c r="BK54" s="1">
        <v>21.5</v>
      </c>
      <c r="BL54" s="1">
        <v>66</v>
      </c>
      <c r="BM54" s="1">
        <v>19.5</v>
      </c>
      <c r="BN54" s="1">
        <v>10</v>
      </c>
      <c r="BO54" s="1">
        <v>51</v>
      </c>
      <c r="BP54" s="1">
        <v>13.5</v>
      </c>
      <c r="BQ54" s="1">
        <v>6.5</v>
      </c>
      <c r="BR54" s="1">
        <v>48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2.5</v>
      </c>
      <c r="BY54" s="1">
        <v>52.5</v>
      </c>
      <c r="BZ54" s="1">
        <v>1.5</v>
      </c>
      <c r="CA54" s="1">
        <v>7</v>
      </c>
      <c r="CB54" s="1">
        <v>2.5</v>
      </c>
      <c r="CC54" s="1">
        <v>0.5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3.5553953699999989</v>
      </c>
      <c r="CL54" s="1">
        <v>2</v>
      </c>
    </row>
    <row r="55" spans="1:90" x14ac:dyDescent="0.25">
      <c r="A55" s="1" t="s">
        <v>132</v>
      </c>
      <c r="B55" s="1">
        <v>5.0999999999999996</v>
      </c>
      <c r="C55" s="1">
        <v>2</v>
      </c>
      <c r="D55" s="1">
        <v>90</v>
      </c>
      <c r="E55" s="1">
        <v>0.04</v>
      </c>
      <c r="F55" s="1">
        <v>0</v>
      </c>
      <c r="G55" s="1">
        <v>0.1</v>
      </c>
      <c r="H55" s="1">
        <v>0</v>
      </c>
      <c r="I55" s="1">
        <v>0.5</v>
      </c>
      <c r="J55" s="1">
        <v>0</v>
      </c>
      <c r="K55" s="1">
        <v>0</v>
      </c>
      <c r="L55" s="1">
        <v>0.5</v>
      </c>
      <c r="M55" s="1">
        <v>0</v>
      </c>
      <c r="N55" s="1">
        <v>0</v>
      </c>
      <c r="O55" s="1">
        <v>0.01</v>
      </c>
      <c r="P55" s="1">
        <v>0.01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6.5</v>
      </c>
      <c r="W55" s="1">
        <v>87</v>
      </c>
      <c r="X55" s="1">
        <v>7.5</v>
      </c>
      <c r="Y55" s="1">
        <v>2.5</v>
      </c>
      <c r="Z55" s="1">
        <v>33</v>
      </c>
      <c r="AA55" s="1">
        <v>5</v>
      </c>
      <c r="AB55" s="1">
        <v>0.5</v>
      </c>
      <c r="AC55" s="1">
        <v>1.5</v>
      </c>
      <c r="AD55" s="1">
        <v>0</v>
      </c>
      <c r="AE55" s="1">
        <v>0.06</v>
      </c>
      <c r="AF55" s="1">
        <v>0</v>
      </c>
      <c r="AG55" s="1">
        <v>0</v>
      </c>
      <c r="AH55" s="1">
        <v>0.5</v>
      </c>
      <c r="AI55" s="1">
        <v>0</v>
      </c>
      <c r="AJ55" s="1">
        <v>0.5</v>
      </c>
      <c r="AK55" s="1">
        <v>5</v>
      </c>
      <c r="AL55" s="1">
        <v>26.95</v>
      </c>
      <c r="AM55" s="1">
        <v>9.4</v>
      </c>
      <c r="AN55" s="1">
        <v>0.3</v>
      </c>
      <c r="AO55" s="1">
        <v>3.3</v>
      </c>
      <c r="AP55" s="1">
        <v>10</v>
      </c>
      <c r="AQ55" s="1">
        <v>16</v>
      </c>
      <c r="AR55" s="1">
        <v>0</v>
      </c>
      <c r="AS55" s="1">
        <v>3</v>
      </c>
      <c r="AT55" s="1">
        <v>1</v>
      </c>
      <c r="AU55" s="1">
        <v>1.5</v>
      </c>
      <c r="AV55" s="1">
        <v>1.5</v>
      </c>
      <c r="AW55" s="1">
        <v>100</v>
      </c>
      <c r="AX55" s="1">
        <v>6</v>
      </c>
      <c r="AY55" s="1">
        <v>2</v>
      </c>
      <c r="AZ55" s="1">
        <v>0</v>
      </c>
      <c r="BA55" s="1">
        <v>1</v>
      </c>
      <c r="BB55" s="1">
        <v>3</v>
      </c>
      <c r="BC55" s="1">
        <v>15.5</v>
      </c>
      <c r="BD55" s="1">
        <v>6</v>
      </c>
      <c r="BE55" s="1">
        <v>3.5</v>
      </c>
      <c r="BF55" s="1">
        <v>1.5</v>
      </c>
      <c r="BG55" s="1">
        <v>1</v>
      </c>
      <c r="BH55" s="1">
        <v>0.5</v>
      </c>
      <c r="BI55" s="1">
        <v>0.9</v>
      </c>
      <c r="BJ55" s="1">
        <v>26</v>
      </c>
      <c r="BK55" s="1">
        <v>18.5</v>
      </c>
      <c r="BL55" s="1">
        <v>71</v>
      </c>
      <c r="BM55" s="1">
        <v>23</v>
      </c>
      <c r="BN55" s="1">
        <v>13.5</v>
      </c>
      <c r="BO55" s="1">
        <v>59</v>
      </c>
      <c r="BP55" s="1">
        <v>7.5</v>
      </c>
      <c r="BQ55" s="1">
        <v>6.5</v>
      </c>
      <c r="BR55" s="1">
        <v>87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53</v>
      </c>
      <c r="BZ55" s="1">
        <v>0.5</v>
      </c>
      <c r="CA55" s="1">
        <v>2</v>
      </c>
      <c r="CB55" s="1">
        <v>5.5</v>
      </c>
      <c r="CC55" s="1">
        <v>0</v>
      </c>
      <c r="CD55" s="1">
        <v>0</v>
      </c>
      <c r="CE55" s="1">
        <v>4.5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4.6091251300000007</v>
      </c>
      <c r="CL55" s="1">
        <v>2</v>
      </c>
    </row>
    <row r="56" spans="1:90" x14ac:dyDescent="0.25">
      <c r="A56" s="1" t="s">
        <v>140</v>
      </c>
      <c r="B56" s="1">
        <v>4.9000000000000004</v>
      </c>
      <c r="C56" s="1">
        <v>2</v>
      </c>
      <c r="D56" s="1">
        <v>90</v>
      </c>
      <c r="E56" s="1">
        <v>0.02</v>
      </c>
      <c r="F56" s="1">
        <v>0.25</v>
      </c>
      <c r="G56" s="1">
        <v>0</v>
      </c>
      <c r="H56" s="1">
        <v>1</v>
      </c>
      <c r="I56" s="1">
        <v>0.5</v>
      </c>
      <c r="J56" s="1">
        <v>0</v>
      </c>
      <c r="K56" s="1">
        <v>0</v>
      </c>
      <c r="L56" s="1">
        <v>0.5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7.5</v>
      </c>
      <c r="V56" s="1">
        <v>5</v>
      </c>
      <c r="W56" s="1">
        <v>67</v>
      </c>
      <c r="X56" s="1">
        <v>1.5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0.5</v>
      </c>
      <c r="AG56" s="1">
        <v>0</v>
      </c>
      <c r="AH56" s="1">
        <v>0.5</v>
      </c>
      <c r="AI56" s="1">
        <v>0</v>
      </c>
      <c r="AJ56" s="1">
        <v>0.5</v>
      </c>
      <c r="AK56" s="1">
        <v>2.5</v>
      </c>
      <c r="AL56" s="1">
        <v>5.9</v>
      </c>
      <c r="AM56" s="1">
        <v>9.1</v>
      </c>
      <c r="AN56" s="1">
        <v>0.1</v>
      </c>
      <c r="AO56" s="1">
        <v>3.1</v>
      </c>
      <c r="AP56" s="1">
        <v>7</v>
      </c>
      <c r="AQ56" s="1">
        <v>17.5</v>
      </c>
      <c r="AR56" s="1">
        <v>0.5</v>
      </c>
      <c r="AS56" s="1">
        <v>5</v>
      </c>
      <c r="AT56" s="1">
        <v>1</v>
      </c>
      <c r="AU56" s="1">
        <v>1</v>
      </c>
      <c r="AV56" s="1">
        <v>0.5</v>
      </c>
      <c r="AW56" s="1">
        <v>50</v>
      </c>
      <c r="AX56" s="1">
        <v>5</v>
      </c>
      <c r="AY56" s="1">
        <v>0.5</v>
      </c>
      <c r="AZ56" s="1">
        <v>0</v>
      </c>
      <c r="BA56" s="1">
        <v>3</v>
      </c>
      <c r="BB56" s="1">
        <v>3.5</v>
      </c>
      <c r="BC56" s="1">
        <v>15.5</v>
      </c>
      <c r="BD56" s="1">
        <v>6</v>
      </c>
      <c r="BE56" s="1">
        <v>3.5</v>
      </c>
      <c r="BF56" s="1">
        <v>1.5</v>
      </c>
      <c r="BG56" s="1">
        <v>1</v>
      </c>
      <c r="BH56" s="1">
        <v>0.5</v>
      </c>
      <c r="BI56" s="1">
        <v>0.9</v>
      </c>
      <c r="BJ56" s="1">
        <v>22</v>
      </c>
      <c r="BK56" s="1">
        <v>15.5</v>
      </c>
      <c r="BL56" s="1">
        <v>70</v>
      </c>
      <c r="BM56" s="1">
        <v>14</v>
      </c>
      <c r="BN56" s="1">
        <v>8</v>
      </c>
      <c r="BO56" s="1">
        <v>57</v>
      </c>
      <c r="BP56" s="1">
        <v>7.5</v>
      </c>
      <c r="BQ56" s="1">
        <v>5</v>
      </c>
      <c r="BR56" s="1">
        <v>67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1.5</v>
      </c>
      <c r="BY56" s="1">
        <v>45</v>
      </c>
      <c r="BZ56" s="1">
        <v>1</v>
      </c>
      <c r="CA56" s="1">
        <v>5</v>
      </c>
      <c r="CB56" s="1">
        <v>2.5</v>
      </c>
      <c r="CC56" s="1">
        <v>0.5</v>
      </c>
      <c r="CD56" s="1">
        <v>0.5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2.929673020000001</v>
      </c>
      <c r="CL56" s="1">
        <v>2</v>
      </c>
    </row>
    <row r="57" spans="1:90" x14ac:dyDescent="0.25">
      <c r="A57" s="1" t="s">
        <v>63</v>
      </c>
      <c r="B57" s="1">
        <v>4.4000000000000004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18</v>
      </c>
      <c r="V57" s="1">
        <v>14.5</v>
      </c>
      <c r="W57" s="1">
        <v>81</v>
      </c>
      <c r="X57" s="1">
        <v>2</v>
      </c>
      <c r="Y57" s="1">
        <v>0.5</v>
      </c>
      <c r="Z57" s="1">
        <v>25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0.5</v>
      </c>
      <c r="AI57" s="1">
        <v>0</v>
      </c>
      <c r="AJ57" s="1">
        <v>0.5</v>
      </c>
      <c r="AK57" s="1">
        <v>0</v>
      </c>
      <c r="AL57" s="1">
        <v>7.25</v>
      </c>
      <c r="AM57" s="1">
        <v>29.8</v>
      </c>
      <c r="AN57" s="1">
        <v>0</v>
      </c>
      <c r="AO57" s="1">
        <v>3.2</v>
      </c>
      <c r="AP57" s="1">
        <v>12</v>
      </c>
      <c r="AQ57" s="1">
        <v>18</v>
      </c>
      <c r="AR57" s="1">
        <v>0</v>
      </c>
      <c r="AS57" s="1">
        <v>3</v>
      </c>
      <c r="AT57" s="1">
        <v>1</v>
      </c>
      <c r="AU57" s="1">
        <v>4</v>
      </c>
      <c r="AV57" s="1">
        <v>1.5</v>
      </c>
      <c r="AW57" s="1">
        <v>38</v>
      </c>
      <c r="AX57" s="1">
        <v>3.5</v>
      </c>
      <c r="AY57" s="1">
        <v>1</v>
      </c>
      <c r="AZ57" s="1">
        <v>1.5</v>
      </c>
      <c r="BA57" s="1">
        <v>2</v>
      </c>
      <c r="BB57" s="1">
        <v>4.5</v>
      </c>
      <c r="BC57" s="1">
        <v>12</v>
      </c>
      <c r="BD57" s="1">
        <v>7.5</v>
      </c>
      <c r="BE57" s="1">
        <v>3</v>
      </c>
      <c r="BF57" s="1">
        <v>0</v>
      </c>
      <c r="BG57" s="1">
        <v>1.5</v>
      </c>
      <c r="BH57" s="1">
        <v>0.5</v>
      </c>
      <c r="BI57" s="1">
        <v>0.96</v>
      </c>
      <c r="BJ57" s="1">
        <v>99.5</v>
      </c>
      <c r="BK57" s="1">
        <v>92</v>
      </c>
      <c r="BL57" s="1">
        <v>92</v>
      </c>
      <c r="BM57" s="1">
        <v>44.5</v>
      </c>
      <c r="BN57" s="1">
        <v>38</v>
      </c>
      <c r="BO57" s="1">
        <v>85</v>
      </c>
      <c r="BP57" s="1">
        <v>18</v>
      </c>
      <c r="BQ57" s="1">
        <v>14.5</v>
      </c>
      <c r="BR57" s="1">
        <v>81</v>
      </c>
      <c r="BS57" s="1">
        <v>0.5</v>
      </c>
      <c r="BT57" s="1">
        <v>0</v>
      </c>
      <c r="BU57" s="1">
        <v>2</v>
      </c>
      <c r="BV57" s="1">
        <v>0</v>
      </c>
      <c r="BW57" s="1">
        <v>0</v>
      </c>
      <c r="BX57" s="1">
        <v>1</v>
      </c>
      <c r="BY57" s="1">
        <v>116</v>
      </c>
      <c r="BZ57" s="1">
        <v>0</v>
      </c>
      <c r="CA57" s="1">
        <v>10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4.5405530999999986</v>
      </c>
      <c r="CL57" s="1">
        <v>1</v>
      </c>
    </row>
    <row r="58" spans="1:90" x14ac:dyDescent="0.25">
      <c r="A58" s="1" t="s">
        <v>69</v>
      </c>
      <c r="B58" s="1">
        <v>4.4000000000000004</v>
      </c>
      <c r="C58" s="1">
        <v>2</v>
      </c>
      <c r="D58" s="1">
        <v>46</v>
      </c>
      <c r="E58" s="1">
        <v>0.11</v>
      </c>
      <c r="F58" s="1">
        <v>0</v>
      </c>
      <c r="G58" s="1">
        <v>0.1</v>
      </c>
      <c r="H58" s="1">
        <v>0</v>
      </c>
      <c r="I58" s="1">
        <v>0.5</v>
      </c>
      <c r="J58" s="1">
        <v>0.5</v>
      </c>
      <c r="K58" s="1">
        <v>0.5</v>
      </c>
      <c r="L58" s="1">
        <v>0</v>
      </c>
      <c r="M58" s="1">
        <v>0</v>
      </c>
      <c r="N58" s="1">
        <v>0.5</v>
      </c>
      <c r="O58" s="1">
        <v>0.08</v>
      </c>
      <c r="P58" s="1">
        <v>0.08</v>
      </c>
      <c r="Q58" s="1">
        <v>0</v>
      </c>
      <c r="R58" s="1">
        <v>0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0.5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8.5</v>
      </c>
      <c r="AL58" s="1">
        <v>0.1</v>
      </c>
      <c r="AM58" s="1">
        <v>10.9</v>
      </c>
      <c r="AN58" s="1">
        <v>0.5</v>
      </c>
      <c r="AO58" s="1">
        <v>3.7</v>
      </c>
      <c r="AP58" s="1">
        <v>8.5</v>
      </c>
      <c r="AQ58" s="1">
        <v>8.5</v>
      </c>
      <c r="AR58" s="1">
        <v>0</v>
      </c>
      <c r="AS58" s="1">
        <v>1.5</v>
      </c>
      <c r="AT58" s="1">
        <v>0.5</v>
      </c>
      <c r="AU58" s="1">
        <v>0</v>
      </c>
      <c r="AV58" s="1">
        <v>0</v>
      </c>
      <c r="AX58" s="1">
        <v>3.5</v>
      </c>
      <c r="AY58" s="1">
        <v>1</v>
      </c>
      <c r="AZ58" s="1">
        <v>1</v>
      </c>
      <c r="BA58" s="1">
        <v>0.5</v>
      </c>
      <c r="BB58" s="1">
        <v>2.5</v>
      </c>
      <c r="BC58" s="1">
        <v>9.5</v>
      </c>
      <c r="BD58" s="1">
        <v>7</v>
      </c>
      <c r="BE58" s="1">
        <v>1.5</v>
      </c>
      <c r="BF58" s="1">
        <v>0.5</v>
      </c>
      <c r="BG58" s="1">
        <v>2.5</v>
      </c>
      <c r="BH58" s="1">
        <v>1.5</v>
      </c>
      <c r="BI58" s="1">
        <v>0.83</v>
      </c>
      <c r="BJ58" s="1">
        <v>18</v>
      </c>
      <c r="BK58" s="1">
        <v>14.5</v>
      </c>
      <c r="BL58" s="1">
        <v>81</v>
      </c>
      <c r="BM58" s="1">
        <v>4</v>
      </c>
      <c r="BN58" s="1">
        <v>2.5</v>
      </c>
      <c r="BO58" s="1">
        <v>63</v>
      </c>
      <c r="BP58" s="1">
        <v>1</v>
      </c>
      <c r="BQ58" s="1">
        <v>0</v>
      </c>
      <c r="BR58" s="1">
        <v>0</v>
      </c>
      <c r="BS58" s="1">
        <v>0</v>
      </c>
      <c r="BT58" s="1">
        <v>0</v>
      </c>
      <c r="BU58" s="1">
        <v>1</v>
      </c>
      <c r="BV58" s="1">
        <v>1</v>
      </c>
      <c r="BW58" s="1">
        <v>0</v>
      </c>
      <c r="BX58" s="1">
        <v>0</v>
      </c>
      <c r="BY58" s="1">
        <v>23.5</v>
      </c>
      <c r="BZ58" s="1">
        <v>0.5</v>
      </c>
      <c r="CA58" s="1">
        <v>1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2.9863785800000007</v>
      </c>
      <c r="CL58" s="1">
        <v>1</v>
      </c>
    </row>
    <row r="59" spans="1:90" x14ac:dyDescent="0.25">
      <c r="A59" s="1" t="s">
        <v>71</v>
      </c>
      <c r="B59" s="1">
        <v>4.3</v>
      </c>
      <c r="C59" s="1">
        <v>2</v>
      </c>
      <c r="D59" s="1">
        <v>90</v>
      </c>
      <c r="E59" s="1">
        <v>0.02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</v>
      </c>
      <c r="V59" s="1">
        <v>2.5</v>
      </c>
      <c r="W59" s="1">
        <v>63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</v>
      </c>
      <c r="AL59" s="1">
        <v>0.65</v>
      </c>
      <c r="AM59" s="1">
        <v>20</v>
      </c>
      <c r="AN59" s="1">
        <v>0</v>
      </c>
      <c r="AO59" s="1">
        <v>2.6</v>
      </c>
      <c r="AP59" s="1">
        <v>15.5</v>
      </c>
      <c r="AQ59" s="1">
        <v>15.5</v>
      </c>
      <c r="AR59" s="1">
        <v>0</v>
      </c>
      <c r="AS59" s="1">
        <v>1.5</v>
      </c>
      <c r="AT59" s="1">
        <v>1.5</v>
      </c>
      <c r="AU59" s="1">
        <v>0</v>
      </c>
      <c r="AV59" s="1">
        <v>0</v>
      </c>
      <c r="AX59" s="1">
        <v>3</v>
      </c>
      <c r="AY59" s="1">
        <v>6.5</v>
      </c>
      <c r="AZ59" s="1">
        <v>0.5</v>
      </c>
      <c r="BA59" s="1">
        <v>1</v>
      </c>
      <c r="BB59" s="1">
        <v>8</v>
      </c>
      <c r="BC59" s="1">
        <v>14</v>
      </c>
      <c r="BD59" s="1">
        <v>8.5</v>
      </c>
      <c r="BE59" s="1">
        <v>5.5</v>
      </c>
      <c r="BF59" s="1">
        <v>0.5</v>
      </c>
      <c r="BG59" s="1">
        <v>2</v>
      </c>
      <c r="BH59" s="1">
        <v>1.5</v>
      </c>
      <c r="BI59" s="1">
        <v>1.54</v>
      </c>
      <c r="BJ59" s="1">
        <v>57</v>
      </c>
      <c r="BK59" s="1">
        <v>53.5</v>
      </c>
      <c r="BL59" s="1">
        <v>94</v>
      </c>
      <c r="BM59" s="1">
        <v>15</v>
      </c>
      <c r="BN59" s="1">
        <v>13</v>
      </c>
      <c r="BO59" s="1">
        <v>87</v>
      </c>
      <c r="BP59" s="1">
        <v>4</v>
      </c>
      <c r="BQ59" s="1">
        <v>2.5</v>
      </c>
      <c r="BR59" s="1">
        <v>63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70.5</v>
      </c>
      <c r="BZ59" s="1">
        <v>1</v>
      </c>
      <c r="CA59" s="1">
        <v>3.5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3.3127673199999998</v>
      </c>
      <c r="CL59" s="1">
        <v>1</v>
      </c>
    </row>
    <row r="60" spans="1:90" x14ac:dyDescent="0.25">
      <c r="A60" s="1" t="s">
        <v>74</v>
      </c>
      <c r="B60" s="1">
        <v>4.4000000000000004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7</v>
      </c>
      <c r="V60" s="1">
        <v>3.5</v>
      </c>
      <c r="W60" s="1">
        <v>50</v>
      </c>
      <c r="X60" s="1">
        <v>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1.5</v>
      </c>
      <c r="AM60" s="1">
        <v>26.9</v>
      </c>
      <c r="AN60" s="1">
        <v>0</v>
      </c>
      <c r="AO60" s="1">
        <v>2.2000000000000002</v>
      </c>
      <c r="AP60" s="1">
        <v>11</v>
      </c>
      <c r="AQ60" s="1">
        <v>11</v>
      </c>
      <c r="AR60" s="1">
        <v>0</v>
      </c>
      <c r="AS60" s="1">
        <v>1.5</v>
      </c>
      <c r="AT60" s="1">
        <v>1.5</v>
      </c>
      <c r="AU60" s="1">
        <v>4</v>
      </c>
      <c r="AV60" s="1">
        <v>1.5</v>
      </c>
      <c r="AW60" s="1">
        <v>38</v>
      </c>
      <c r="AX60" s="1">
        <v>6</v>
      </c>
      <c r="AY60" s="1">
        <v>2.5</v>
      </c>
      <c r="AZ60" s="1">
        <v>1.5</v>
      </c>
      <c r="BA60" s="1">
        <v>2</v>
      </c>
      <c r="BB60" s="1">
        <v>6</v>
      </c>
      <c r="BC60" s="1">
        <v>19.5</v>
      </c>
      <c r="BD60" s="1">
        <v>14.5</v>
      </c>
      <c r="BE60" s="1">
        <v>5.5</v>
      </c>
      <c r="BF60" s="1">
        <v>2</v>
      </c>
      <c r="BG60" s="1">
        <v>5</v>
      </c>
      <c r="BH60" s="1">
        <v>2.5</v>
      </c>
      <c r="BI60" s="1">
        <v>1.96</v>
      </c>
      <c r="BJ60" s="1">
        <v>24.5</v>
      </c>
      <c r="BK60" s="1">
        <v>15.5</v>
      </c>
      <c r="BL60" s="1">
        <v>63</v>
      </c>
      <c r="BM60" s="1">
        <v>17.5</v>
      </c>
      <c r="BN60" s="1">
        <v>8</v>
      </c>
      <c r="BO60" s="1">
        <v>46</v>
      </c>
      <c r="BP60" s="1">
        <v>7</v>
      </c>
      <c r="BQ60" s="1">
        <v>3.5</v>
      </c>
      <c r="BR60" s="1">
        <v>50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</v>
      </c>
      <c r="BY60" s="1">
        <v>57.5</v>
      </c>
      <c r="BZ60" s="1">
        <v>0.5</v>
      </c>
      <c r="CA60" s="1">
        <v>5.5</v>
      </c>
      <c r="CB60" s="1">
        <v>2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3.0866587999999995</v>
      </c>
      <c r="CL60" s="1">
        <v>1</v>
      </c>
    </row>
    <row r="61" spans="1:90" x14ac:dyDescent="0.25">
      <c r="A61" s="1" t="s">
        <v>76</v>
      </c>
      <c r="B61" s="1">
        <v>4.9000000000000004</v>
      </c>
      <c r="C61" s="1">
        <v>2</v>
      </c>
      <c r="D61" s="1">
        <v>90</v>
      </c>
      <c r="E61" s="1">
        <v>0.11</v>
      </c>
      <c r="F61" s="1">
        <v>0</v>
      </c>
      <c r="G61" s="1">
        <v>0.1</v>
      </c>
      <c r="H61" s="1">
        <v>0</v>
      </c>
      <c r="I61" s="1">
        <v>1.5</v>
      </c>
      <c r="J61" s="1">
        <v>0.5</v>
      </c>
      <c r="K61" s="1">
        <v>1.5</v>
      </c>
      <c r="L61" s="1">
        <v>0</v>
      </c>
      <c r="M61" s="1">
        <v>0</v>
      </c>
      <c r="N61" s="1">
        <v>1.5</v>
      </c>
      <c r="O61" s="1">
        <v>0.09</v>
      </c>
      <c r="P61" s="1">
        <v>0.09</v>
      </c>
      <c r="Q61" s="1">
        <v>0</v>
      </c>
      <c r="R61" s="1">
        <v>0</v>
      </c>
      <c r="S61" s="1">
        <v>0</v>
      </c>
      <c r="T61" s="1">
        <v>0</v>
      </c>
      <c r="U61" s="1">
        <v>6</v>
      </c>
      <c r="V61" s="1">
        <v>4.5</v>
      </c>
      <c r="W61" s="1">
        <v>75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0.04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15.5</v>
      </c>
      <c r="AL61" s="1">
        <v>0.2</v>
      </c>
      <c r="AM61" s="1">
        <v>22.2</v>
      </c>
      <c r="AN61" s="1">
        <v>0.7</v>
      </c>
      <c r="AO61" s="1">
        <v>2.9</v>
      </c>
      <c r="AP61" s="1">
        <v>9.5</v>
      </c>
      <c r="AQ61" s="1">
        <v>9.5</v>
      </c>
      <c r="AR61" s="1">
        <v>0</v>
      </c>
      <c r="AS61" s="1">
        <v>1.5</v>
      </c>
      <c r="AT61" s="1">
        <v>1.5</v>
      </c>
      <c r="AU61" s="1">
        <v>1.5</v>
      </c>
      <c r="AV61" s="1">
        <v>1.5</v>
      </c>
      <c r="AW61" s="1">
        <v>100</v>
      </c>
      <c r="AX61" s="1">
        <v>3.5</v>
      </c>
      <c r="AY61" s="1">
        <v>5.5</v>
      </c>
      <c r="AZ61" s="1">
        <v>1.5</v>
      </c>
      <c r="BA61" s="1">
        <v>1.5</v>
      </c>
      <c r="BB61" s="1">
        <v>8.5</v>
      </c>
      <c r="BC61" s="1">
        <v>19.5</v>
      </c>
      <c r="BD61" s="1">
        <v>14.5</v>
      </c>
      <c r="BE61" s="1">
        <v>5.5</v>
      </c>
      <c r="BF61" s="1">
        <v>2</v>
      </c>
      <c r="BG61" s="1">
        <v>5</v>
      </c>
      <c r="BH61" s="1">
        <v>2.5</v>
      </c>
      <c r="BI61" s="1">
        <v>1.96</v>
      </c>
      <c r="BJ61" s="1">
        <v>22.5</v>
      </c>
      <c r="BK61" s="1">
        <v>16.5</v>
      </c>
      <c r="BL61" s="1">
        <v>73</v>
      </c>
      <c r="BM61" s="1">
        <v>13.5</v>
      </c>
      <c r="BN61" s="1">
        <v>9.5</v>
      </c>
      <c r="BO61" s="1">
        <v>70</v>
      </c>
      <c r="BP61" s="1">
        <v>6</v>
      </c>
      <c r="BQ61" s="1">
        <v>4.5</v>
      </c>
      <c r="BR61" s="1">
        <v>75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36.5</v>
      </c>
      <c r="BZ61" s="1">
        <v>3</v>
      </c>
      <c r="CA61" s="1">
        <v>5.5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2.4377903699999997</v>
      </c>
      <c r="CL61" s="1">
        <v>1</v>
      </c>
    </row>
    <row r="62" spans="1:90" x14ac:dyDescent="0.25">
      <c r="A62" s="1" t="s">
        <v>80</v>
      </c>
      <c r="B62" s="1">
        <v>4.9000000000000004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</v>
      </c>
      <c r="V62" s="1">
        <v>0.5</v>
      </c>
      <c r="W62" s="1">
        <v>13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0.5</v>
      </c>
      <c r="AM62" s="1">
        <v>19.2</v>
      </c>
      <c r="AN62" s="1">
        <v>0</v>
      </c>
      <c r="AO62" s="1">
        <v>2.1</v>
      </c>
      <c r="AP62" s="1">
        <v>13</v>
      </c>
      <c r="AQ62" s="1">
        <v>13</v>
      </c>
      <c r="AR62" s="1">
        <v>0</v>
      </c>
      <c r="AS62" s="1">
        <v>1</v>
      </c>
      <c r="AT62" s="1">
        <v>2.5</v>
      </c>
      <c r="AU62" s="1">
        <v>0.5</v>
      </c>
      <c r="AV62" s="1">
        <v>0.5</v>
      </c>
      <c r="AW62" s="1">
        <v>100</v>
      </c>
      <c r="AX62" s="1">
        <v>4.5</v>
      </c>
      <c r="AY62" s="1">
        <v>8</v>
      </c>
      <c r="AZ62" s="1">
        <v>0.5</v>
      </c>
      <c r="BA62" s="1">
        <v>1</v>
      </c>
      <c r="BB62" s="1">
        <v>9.5</v>
      </c>
      <c r="BC62" s="1">
        <v>16.5</v>
      </c>
      <c r="BD62" s="1">
        <v>10</v>
      </c>
      <c r="BE62" s="1">
        <v>5.5</v>
      </c>
      <c r="BF62" s="1">
        <v>0</v>
      </c>
      <c r="BG62" s="1">
        <v>4</v>
      </c>
      <c r="BH62" s="1">
        <v>2.5</v>
      </c>
      <c r="BI62" s="1">
        <v>1.88</v>
      </c>
      <c r="BJ62" s="1">
        <v>80.5</v>
      </c>
      <c r="BK62" s="1">
        <v>68</v>
      </c>
      <c r="BL62" s="1">
        <v>84</v>
      </c>
      <c r="BM62" s="1">
        <v>16.5</v>
      </c>
      <c r="BN62" s="1">
        <v>9</v>
      </c>
      <c r="BO62" s="1">
        <v>55</v>
      </c>
      <c r="BP62" s="1">
        <v>4</v>
      </c>
      <c r="BQ62" s="1">
        <v>0.5</v>
      </c>
      <c r="BR62" s="1">
        <v>13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95.5</v>
      </c>
      <c r="BZ62" s="1">
        <v>0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4.3698578999999995</v>
      </c>
      <c r="CL62" s="1">
        <v>1</v>
      </c>
    </row>
    <row r="63" spans="1:90" x14ac:dyDescent="0.25">
      <c r="A63" s="1" t="s">
        <v>92</v>
      </c>
      <c r="B63" s="1">
        <v>5.4</v>
      </c>
      <c r="C63" s="1">
        <v>2</v>
      </c>
      <c r="D63" s="1">
        <v>90</v>
      </c>
      <c r="E63" s="1">
        <v>0.02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10</v>
      </c>
      <c r="V63" s="1">
        <v>8</v>
      </c>
      <c r="W63" s="1">
        <v>80</v>
      </c>
      <c r="X63" s="1">
        <v>1.5</v>
      </c>
      <c r="Y63" s="1">
        <v>0.5</v>
      </c>
      <c r="Z63" s="1">
        <v>33</v>
      </c>
      <c r="AA63" s="1">
        <v>0</v>
      </c>
      <c r="AB63" s="1">
        <v>0</v>
      </c>
      <c r="AC63" s="1">
        <v>0.5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5</v>
      </c>
      <c r="AL63" s="1">
        <v>10.85</v>
      </c>
      <c r="AM63" s="1">
        <v>16.5</v>
      </c>
      <c r="AN63" s="1">
        <v>0.1</v>
      </c>
      <c r="AO63" s="1">
        <v>3.6</v>
      </c>
      <c r="AP63" s="1">
        <v>15.5</v>
      </c>
      <c r="AQ63" s="1">
        <v>27.5</v>
      </c>
      <c r="AR63" s="1">
        <v>1.5</v>
      </c>
      <c r="AS63" s="1">
        <v>7.5</v>
      </c>
      <c r="AT63" s="1">
        <v>0</v>
      </c>
      <c r="AU63" s="1">
        <v>3</v>
      </c>
      <c r="AV63" s="1">
        <v>2</v>
      </c>
      <c r="AW63" s="1">
        <v>67</v>
      </c>
      <c r="AX63" s="1">
        <v>7</v>
      </c>
      <c r="AY63" s="1">
        <v>2.5</v>
      </c>
      <c r="AZ63" s="1">
        <v>0</v>
      </c>
      <c r="BA63" s="1">
        <v>2</v>
      </c>
      <c r="BB63" s="1">
        <v>4.5</v>
      </c>
      <c r="BC63" s="1">
        <v>17</v>
      </c>
      <c r="BD63" s="1">
        <v>10</v>
      </c>
      <c r="BE63" s="1">
        <v>4</v>
      </c>
      <c r="BF63" s="1">
        <v>1</v>
      </c>
      <c r="BG63" s="1">
        <v>2</v>
      </c>
      <c r="BH63" s="1">
        <v>0.5</v>
      </c>
      <c r="BI63" s="1">
        <v>1.08</v>
      </c>
      <c r="BJ63" s="1">
        <v>31.5</v>
      </c>
      <c r="BK63" s="1">
        <v>24</v>
      </c>
      <c r="BL63" s="1">
        <v>76</v>
      </c>
      <c r="BM63" s="1">
        <v>20.5</v>
      </c>
      <c r="BN63" s="1">
        <v>15.5</v>
      </c>
      <c r="BO63" s="1">
        <v>76</v>
      </c>
      <c r="BP63" s="1">
        <v>10</v>
      </c>
      <c r="BQ63" s="1">
        <v>8</v>
      </c>
      <c r="BR63" s="1">
        <v>80</v>
      </c>
      <c r="BS63" s="1">
        <v>0.5</v>
      </c>
      <c r="BT63" s="1">
        <v>0.5</v>
      </c>
      <c r="BU63" s="1">
        <v>2</v>
      </c>
      <c r="BV63" s="1">
        <v>0</v>
      </c>
      <c r="BW63" s="1">
        <v>0</v>
      </c>
      <c r="BX63" s="1">
        <v>0.5</v>
      </c>
      <c r="BY63" s="1">
        <v>55.5</v>
      </c>
      <c r="BZ63" s="1">
        <v>0.5</v>
      </c>
      <c r="CA63" s="1">
        <v>5.5</v>
      </c>
      <c r="CB63" s="1">
        <v>2.5</v>
      </c>
      <c r="CC63" s="1">
        <v>0.5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3.8990230100000001</v>
      </c>
      <c r="CL63" s="1">
        <v>1</v>
      </c>
    </row>
    <row r="64" spans="1:90" x14ac:dyDescent="0.25">
      <c r="A64" s="1" t="s">
        <v>105</v>
      </c>
      <c r="B64" s="1">
        <v>4.4000000000000004</v>
      </c>
      <c r="C64" s="1">
        <v>2</v>
      </c>
      <c r="D64" s="1">
        <v>90</v>
      </c>
      <c r="E64" s="1">
        <v>0.24</v>
      </c>
      <c r="F64" s="1">
        <v>1</v>
      </c>
      <c r="G64" s="1">
        <v>0.3</v>
      </c>
      <c r="H64" s="1">
        <v>1</v>
      </c>
      <c r="I64" s="1">
        <v>0.5</v>
      </c>
      <c r="J64" s="1">
        <v>0</v>
      </c>
      <c r="K64" s="1">
        <v>0.5</v>
      </c>
      <c r="L64" s="1">
        <v>0</v>
      </c>
      <c r="M64" s="1">
        <v>0</v>
      </c>
      <c r="N64" s="1">
        <v>0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12.5</v>
      </c>
      <c r="V64" s="1">
        <v>8.5</v>
      </c>
      <c r="W64" s="1">
        <v>68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0.5</v>
      </c>
      <c r="AE64" s="1">
        <v>0.24</v>
      </c>
      <c r="AF64" s="1">
        <v>0.5</v>
      </c>
      <c r="AG64" s="1">
        <v>0</v>
      </c>
      <c r="AH64" s="1">
        <v>0</v>
      </c>
      <c r="AI64" s="1">
        <v>0</v>
      </c>
      <c r="AJ64" s="1">
        <v>0</v>
      </c>
      <c r="AK64" s="1">
        <v>9</v>
      </c>
      <c r="AL64" s="1">
        <v>11.95</v>
      </c>
      <c r="AM64" s="1">
        <v>23.5</v>
      </c>
      <c r="AN64" s="1">
        <v>0.8</v>
      </c>
      <c r="AO64" s="1">
        <v>3.1</v>
      </c>
      <c r="AP64" s="1">
        <v>14.5</v>
      </c>
      <c r="AQ64" s="1">
        <v>19</v>
      </c>
      <c r="AR64" s="1">
        <v>0.5</v>
      </c>
      <c r="AS64" s="1">
        <v>3.5</v>
      </c>
      <c r="AT64" s="1">
        <v>1.5</v>
      </c>
      <c r="AU64" s="1">
        <v>2</v>
      </c>
      <c r="AV64" s="1">
        <v>1.5</v>
      </c>
      <c r="AW64" s="1">
        <v>75</v>
      </c>
      <c r="AX64" s="1">
        <v>4</v>
      </c>
      <c r="AY64" s="1">
        <v>3</v>
      </c>
      <c r="AZ64" s="1">
        <v>0.5</v>
      </c>
      <c r="BA64" s="1">
        <v>0.5</v>
      </c>
      <c r="BB64" s="1">
        <v>4</v>
      </c>
      <c r="BC64" s="1">
        <v>19.5</v>
      </c>
      <c r="BD64" s="1">
        <v>14.5</v>
      </c>
      <c r="BE64" s="1">
        <v>5.5</v>
      </c>
      <c r="BF64" s="1">
        <v>2</v>
      </c>
      <c r="BG64" s="1">
        <v>5</v>
      </c>
      <c r="BH64" s="1">
        <v>2.5</v>
      </c>
      <c r="BI64" s="1">
        <v>1.96</v>
      </c>
      <c r="BJ64" s="1">
        <v>28.5</v>
      </c>
      <c r="BK64" s="1">
        <v>19.5</v>
      </c>
      <c r="BL64" s="1">
        <v>68</v>
      </c>
      <c r="BM64" s="1">
        <v>18</v>
      </c>
      <c r="BN64" s="1">
        <v>11</v>
      </c>
      <c r="BO64" s="1">
        <v>61</v>
      </c>
      <c r="BP64" s="1">
        <v>12.5</v>
      </c>
      <c r="BQ64" s="1">
        <v>8.5</v>
      </c>
      <c r="BR64" s="1">
        <v>68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52</v>
      </c>
      <c r="BZ64" s="1">
        <v>0.5</v>
      </c>
      <c r="CA64" s="1">
        <v>9.5</v>
      </c>
      <c r="CB64" s="1">
        <v>3.5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3.6760497199999991</v>
      </c>
      <c r="CL64" s="1">
        <v>1</v>
      </c>
    </row>
    <row r="65" spans="1:90" x14ac:dyDescent="0.25">
      <c r="A65" s="1" t="s">
        <v>112</v>
      </c>
      <c r="B65" s="1">
        <v>4.9000000000000004</v>
      </c>
      <c r="C65" s="1">
        <v>2</v>
      </c>
      <c r="D65" s="1">
        <v>89.5</v>
      </c>
      <c r="E65" s="1">
        <v>0.04</v>
      </c>
      <c r="F65" s="1">
        <v>0</v>
      </c>
      <c r="G65" s="1">
        <v>0</v>
      </c>
      <c r="H65" s="1">
        <v>0</v>
      </c>
      <c r="I65" s="1">
        <v>0.5</v>
      </c>
      <c r="J65" s="1">
        <v>0</v>
      </c>
      <c r="K65" s="1">
        <v>0.5</v>
      </c>
      <c r="L65" s="1">
        <v>0</v>
      </c>
      <c r="M65" s="1">
        <v>0</v>
      </c>
      <c r="N65" s="1">
        <v>0.5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3.5</v>
      </c>
      <c r="V65" s="1">
        <v>1.5</v>
      </c>
      <c r="W65" s="1">
        <v>43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5</v>
      </c>
      <c r="AL65" s="1">
        <v>5.25</v>
      </c>
      <c r="AM65" s="1">
        <v>12.4</v>
      </c>
      <c r="AN65" s="1">
        <v>0.1</v>
      </c>
      <c r="AO65" s="1">
        <v>3.8</v>
      </c>
      <c r="AP65" s="1">
        <v>8.5</v>
      </c>
      <c r="AQ65" s="1">
        <v>14.5</v>
      </c>
      <c r="AR65" s="1">
        <v>0</v>
      </c>
      <c r="AS65" s="1">
        <v>4</v>
      </c>
      <c r="AT65" s="1">
        <v>0.5</v>
      </c>
      <c r="AU65" s="1">
        <v>0</v>
      </c>
      <c r="AV65" s="1">
        <v>0</v>
      </c>
      <c r="AX65" s="1">
        <v>2.5</v>
      </c>
      <c r="AY65" s="1">
        <v>5</v>
      </c>
      <c r="AZ65" s="1">
        <v>0.5</v>
      </c>
      <c r="BA65" s="1">
        <v>0</v>
      </c>
      <c r="BB65" s="1">
        <v>5.5</v>
      </c>
      <c r="BC65" s="1">
        <v>9.5</v>
      </c>
      <c r="BD65" s="1">
        <v>7</v>
      </c>
      <c r="BE65" s="1">
        <v>1.5</v>
      </c>
      <c r="BF65" s="1">
        <v>0.5</v>
      </c>
      <c r="BG65" s="1">
        <v>2.5</v>
      </c>
      <c r="BH65" s="1">
        <v>1.5</v>
      </c>
      <c r="BI65" s="1">
        <v>0.83</v>
      </c>
      <c r="BJ65" s="1">
        <v>27.5</v>
      </c>
      <c r="BK65" s="1">
        <v>23</v>
      </c>
      <c r="BL65" s="1">
        <v>84</v>
      </c>
      <c r="BM65" s="1">
        <v>6</v>
      </c>
      <c r="BN65" s="1">
        <v>4</v>
      </c>
      <c r="BO65" s="1">
        <v>67</v>
      </c>
      <c r="BP65" s="1">
        <v>3.5</v>
      </c>
      <c r="BQ65" s="1">
        <v>1.5</v>
      </c>
      <c r="BR65" s="1">
        <v>43</v>
      </c>
      <c r="BS65" s="1">
        <v>0</v>
      </c>
      <c r="BT65" s="1">
        <v>0</v>
      </c>
      <c r="BU65" s="1">
        <v>2</v>
      </c>
      <c r="BV65" s="1">
        <v>0</v>
      </c>
      <c r="BW65" s="1">
        <v>1</v>
      </c>
      <c r="BX65" s="1">
        <v>0</v>
      </c>
      <c r="BY65" s="1">
        <v>35</v>
      </c>
      <c r="BZ65" s="1">
        <v>2</v>
      </c>
      <c r="CA65" s="1">
        <v>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3.0252751299999998</v>
      </c>
      <c r="CL65" s="1">
        <v>1</v>
      </c>
    </row>
    <row r="66" spans="1:90" x14ac:dyDescent="0.25">
      <c r="A66" s="1" t="s">
        <v>123</v>
      </c>
      <c r="B66" s="1">
        <v>4.4000000000000004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0.15</v>
      </c>
      <c r="AM66" s="1">
        <v>12.7</v>
      </c>
      <c r="AN66" s="1">
        <v>0</v>
      </c>
      <c r="AO66" s="1">
        <v>2.6</v>
      </c>
      <c r="AP66" s="1">
        <v>12</v>
      </c>
      <c r="AQ66" s="1">
        <v>12</v>
      </c>
      <c r="AR66" s="1">
        <v>0</v>
      </c>
      <c r="AS66" s="1">
        <v>0.5</v>
      </c>
      <c r="AT66" s="1">
        <v>3.5</v>
      </c>
      <c r="AU66" s="1">
        <v>0.5</v>
      </c>
      <c r="AV66" s="1">
        <v>0.5</v>
      </c>
      <c r="AW66" s="1">
        <v>100</v>
      </c>
      <c r="AX66" s="1">
        <v>1.5</v>
      </c>
      <c r="AY66" s="1">
        <v>4</v>
      </c>
      <c r="AZ66" s="1">
        <v>0.5</v>
      </c>
      <c r="BA66" s="1">
        <v>0.5</v>
      </c>
      <c r="BB66" s="1">
        <v>5</v>
      </c>
      <c r="BC66" s="1">
        <v>12.5</v>
      </c>
      <c r="BD66" s="1">
        <v>7</v>
      </c>
      <c r="BE66" s="1">
        <v>3.5</v>
      </c>
      <c r="BF66" s="1">
        <v>0</v>
      </c>
      <c r="BG66" s="1">
        <v>0.5</v>
      </c>
      <c r="BH66" s="1">
        <v>2.5</v>
      </c>
      <c r="BI66" s="1">
        <v>1.54</v>
      </c>
      <c r="BJ66" s="1">
        <v>39</v>
      </c>
      <c r="BK66" s="1">
        <v>33.5</v>
      </c>
      <c r="BL66" s="1">
        <v>86</v>
      </c>
      <c r="BM66" s="1">
        <v>4.5</v>
      </c>
      <c r="BN66" s="1">
        <v>2.5</v>
      </c>
      <c r="BO66" s="1">
        <v>56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48</v>
      </c>
      <c r="BZ66" s="1">
        <v>0.5</v>
      </c>
      <c r="CA66" s="1">
        <v>0.5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3.7014993999999994</v>
      </c>
      <c r="CL66" s="1">
        <v>1</v>
      </c>
    </row>
    <row r="67" spans="1:90" x14ac:dyDescent="0.25">
      <c r="A67" s="1" t="s">
        <v>133</v>
      </c>
      <c r="B67" s="1">
        <v>4.5999999999999996</v>
      </c>
      <c r="C67" s="1">
        <v>2</v>
      </c>
      <c r="D67" s="1">
        <v>90</v>
      </c>
      <c r="E67" s="1">
        <v>0.12</v>
      </c>
      <c r="F67" s="1">
        <v>0</v>
      </c>
      <c r="G67" s="1">
        <v>0.2</v>
      </c>
      <c r="H67" s="1">
        <v>0</v>
      </c>
      <c r="I67" s="1">
        <v>1</v>
      </c>
      <c r="J67" s="1">
        <v>1</v>
      </c>
      <c r="K67" s="1">
        <v>0.5</v>
      </c>
      <c r="L67" s="1">
        <v>0.5</v>
      </c>
      <c r="M67" s="1">
        <v>0</v>
      </c>
      <c r="N67" s="1">
        <v>0.5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7</v>
      </c>
      <c r="V67" s="1">
        <v>3</v>
      </c>
      <c r="W67" s="1">
        <v>43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21</v>
      </c>
      <c r="AL67" s="1">
        <v>0.55000000000000004</v>
      </c>
      <c r="AM67" s="1">
        <v>22.9</v>
      </c>
      <c r="AN67" s="1">
        <v>1.2</v>
      </c>
      <c r="AO67" s="1">
        <v>4.5999999999999996</v>
      </c>
      <c r="AP67" s="1">
        <v>14</v>
      </c>
      <c r="AQ67" s="1">
        <v>26</v>
      </c>
      <c r="AR67" s="1">
        <v>0.5</v>
      </c>
      <c r="AS67" s="1">
        <v>6.5</v>
      </c>
      <c r="AT67" s="1">
        <v>0</v>
      </c>
      <c r="AU67" s="1">
        <v>0</v>
      </c>
      <c r="AV67" s="1">
        <v>0</v>
      </c>
      <c r="AX67" s="1">
        <v>1</v>
      </c>
      <c r="AY67" s="1">
        <v>5.5</v>
      </c>
      <c r="AZ67" s="1">
        <v>1</v>
      </c>
      <c r="BA67" s="1">
        <v>0.5</v>
      </c>
      <c r="BB67" s="1">
        <v>7</v>
      </c>
      <c r="BC67" s="1">
        <v>17</v>
      </c>
      <c r="BD67" s="1">
        <v>10</v>
      </c>
      <c r="BE67" s="1">
        <v>4</v>
      </c>
      <c r="BF67" s="1">
        <v>1</v>
      </c>
      <c r="BG67" s="1">
        <v>2</v>
      </c>
      <c r="BH67" s="1">
        <v>0.5</v>
      </c>
      <c r="BI67" s="1">
        <v>1.08</v>
      </c>
      <c r="BJ67" s="1">
        <v>48.5</v>
      </c>
      <c r="BK67" s="1">
        <v>42</v>
      </c>
      <c r="BL67" s="1">
        <v>87</v>
      </c>
      <c r="BM67" s="1">
        <v>15.5</v>
      </c>
      <c r="BN67" s="1">
        <v>10.5</v>
      </c>
      <c r="BO67" s="1">
        <v>68</v>
      </c>
      <c r="BP67" s="1">
        <v>7</v>
      </c>
      <c r="BQ67" s="1">
        <v>3</v>
      </c>
      <c r="BR67" s="1">
        <v>43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58</v>
      </c>
      <c r="BZ67" s="1">
        <v>1</v>
      </c>
      <c r="CA67" s="1">
        <v>6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0.5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2.4514442599999997</v>
      </c>
      <c r="CL67" s="1">
        <v>1</v>
      </c>
    </row>
    <row r="68" spans="1:90" x14ac:dyDescent="0.25">
      <c r="A68" s="1" t="s">
        <v>136</v>
      </c>
      <c r="B68" s="1">
        <v>4.2</v>
      </c>
      <c r="C68" s="1">
        <v>2</v>
      </c>
      <c r="D68" s="1">
        <v>90</v>
      </c>
      <c r="E68" s="1">
        <v>0.04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8.5</v>
      </c>
      <c r="V68" s="1">
        <v>6</v>
      </c>
      <c r="W68" s="1">
        <v>71</v>
      </c>
      <c r="X68" s="1">
        <v>1</v>
      </c>
      <c r="Y68" s="1">
        <v>1</v>
      </c>
      <c r="Z68" s="1">
        <v>100</v>
      </c>
      <c r="AA68" s="1">
        <v>0</v>
      </c>
      <c r="AB68" s="1">
        <v>0</v>
      </c>
      <c r="AC68" s="1">
        <v>0.5</v>
      </c>
      <c r="AD68" s="1">
        <v>0</v>
      </c>
      <c r="AE68" s="1">
        <v>0.02</v>
      </c>
      <c r="AF68" s="1">
        <v>0</v>
      </c>
      <c r="AG68" s="1">
        <v>0</v>
      </c>
      <c r="AH68" s="1">
        <v>0.5</v>
      </c>
      <c r="AI68" s="1">
        <v>0</v>
      </c>
      <c r="AJ68" s="1">
        <v>0</v>
      </c>
      <c r="AK68" s="1">
        <v>0</v>
      </c>
      <c r="AL68" s="1">
        <v>10.9</v>
      </c>
      <c r="AM68" s="1">
        <v>10.7</v>
      </c>
      <c r="AN68" s="1">
        <v>0.1</v>
      </c>
      <c r="AO68" s="1">
        <v>0.6</v>
      </c>
      <c r="AP68" s="1">
        <v>8</v>
      </c>
      <c r="AQ68" s="1">
        <v>8</v>
      </c>
      <c r="AR68" s="1">
        <v>0</v>
      </c>
      <c r="AS68" s="1">
        <v>0</v>
      </c>
      <c r="AT68" s="1">
        <v>3.5</v>
      </c>
      <c r="AU68" s="1">
        <v>1.5</v>
      </c>
      <c r="AV68" s="1">
        <v>1</v>
      </c>
      <c r="AW68" s="1">
        <v>67</v>
      </c>
      <c r="AX68" s="1">
        <v>2.5</v>
      </c>
      <c r="AY68" s="1">
        <v>3</v>
      </c>
      <c r="AZ68" s="1">
        <v>0.5</v>
      </c>
      <c r="BA68" s="1">
        <v>0.5</v>
      </c>
      <c r="BB68" s="1">
        <v>4</v>
      </c>
      <c r="BC68" s="1">
        <v>23.5</v>
      </c>
      <c r="BD68" s="1">
        <v>16</v>
      </c>
      <c r="BE68" s="1">
        <v>7.5</v>
      </c>
      <c r="BF68" s="1">
        <v>1</v>
      </c>
      <c r="BG68" s="1">
        <v>4.5</v>
      </c>
      <c r="BH68" s="1">
        <v>5.5</v>
      </c>
      <c r="BI68" s="1">
        <v>3.29</v>
      </c>
      <c r="BJ68" s="1">
        <v>26</v>
      </c>
      <c r="BK68" s="1">
        <v>19.5</v>
      </c>
      <c r="BL68" s="1">
        <v>75</v>
      </c>
      <c r="BM68" s="1">
        <v>16</v>
      </c>
      <c r="BN68" s="1">
        <v>11.5</v>
      </c>
      <c r="BO68" s="1">
        <v>72</v>
      </c>
      <c r="BP68" s="1">
        <v>8.5</v>
      </c>
      <c r="BQ68" s="1">
        <v>6</v>
      </c>
      <c r="BR68" s="1">
        <v>71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40.5</v>
      </c>
      <c r="BZ68" s="1">
        <v>0</v>
      </c>
      <c r="CA68" s="1">
        <v>3</v>
      </c>
      <c r="CB68" s="1">
        <v>1.5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3.0290085399999995</v>
      </c>
      <c r="CL68" s="1">
        <v>1</v>
      </c>
    </row>
    <row r="69" spans="1:90" x14ac:dyDescent="0.25">
      <c r="A69" s="1" t="s">
        <v>147</v>
      </c>
      <c r="B69" s="1">
        <v>5.0999999999999996</v>
      </c>
      <c r="C69" s="1">
        <v>2</v>
      </c>
      <c r="D69" s="1">
        <v>90</v>
      </c>
      <c r="E69" s="1">
        <v>0.02</v>
      </c>
      <c r="F69" s="1">
        <v>0</v>
      </c>
      <c r="G69" s="1">
        <v>0</v>
      </c>
      <c r="H69" s="1">
        <v>0</v>
      </c>
      <c r="I69" s="1">
        <v>0.5</v>
      </c>
      <c r="J69" s="1">
        <v>0</v>
      </c>
      <c r="K69" s="1">
        <v>0.5</v>
      </c>
      <c r="L69" s="1">
        <v>0</v>
      </c>
      <c r="M69" s="1">
        <v>0</v>
      </c>
      <c r="N69" s="1">
        <v>0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13</v>
      </c>
      <c r="V69" s="1">
        <v>6.5</v>
      </c>
      <c r="W69" s="1">
        <v>50</v>
      </c>
      <c r="X69" s="1">
        <v>1.5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0.01</v>
      </c>
      <c r="AF69" s="1">
        <v>0</v>
      </c>
      <c r="AG69" s="1">
        <v>0</v>
      </c>
      <c r="AH69" s="1">
        <v>0.5</v>
      </c>
      <c r="AI69" s="1">
        <v>0</v>
      </c>
      <c r="AJ69" s="1">
        <v>0.5</v>
      </c>
      <c r="AK69" s="1">
        <v>6</v>
      </c>
      <c r="AL69" s="1">
        <v>1.65</v>
      </c>
      <c r="AM69" s="1">
        <v>13.3</v>
      </c>
      <c r="AN69" s="1">
        <v>0.1</v>
      </c>
      <c r="AO69" s="1">
        <v>3.3</v>
      </c>
      <c r="AP69" s="1">
        <v>8.5</v>
      </c>
      <c r="AQ69" s="1">
        <v>14.5</v>
      </c>
      <c r="AR69" s="1">
        <v>0</v>
      </c>
      <c r="AS69" s="1">
        <v>3.5</v>
      </c>
      <c r="AT69" s="1">
        <v>0.5</v>
      </c>
      <c r="AU69" s="1">
        <v>3.5</v>
      </c>
      <c r="AV69" s="1">
        <v>2</v>
      </c>
      <c r="AW69" s="1">
        <v>57</v>
      </c>
      <c r="AX69" s="1">
        <v>5.5</v>
      </c>
      <c r="AY69" s="1">
        <v>3</v>
      </c>
      <c r="AZ69" s="1">
        <v>0</v>
      </c>
      <c r="BA69" s="1">
        <v>0.5</v>
      </c>
      <c r="BB69" s="1">
        <v>3.5</v>
      </c>
      <c r="BC69" s="1">
        <v>9.5</v>
      </c>
      <c r="BD69" s="1">
        <v>7</v>
      </c>
      <c r="BE69" s="1">
        <v>1.5</v>
      </c>
      <c r="BF69" s="1">
        <v>0.5</v>
      </c>
      <c r="BG69" s="1">
        <v>2.5</v>
      </c>
      <c r="BH69" s="1">
        <v>1.5</v>
      </c>
      <c r="BI69" s="1">
        <v>0.83</v>
      </c>
      <c r="BJ69" s="1">
        <v>37</v>
      </c>
      <c r="BK69" s="1">
        <v>26</v>
      </c>
      <c r="BL69" s="1">
        <v>70</v>
      </c>
      <c r="BM69" s="1">
        <v>25.5</v>
      </c>
      <c r="BN69" s="1">
        <v>14</v>
      </c>
      <c r="BO69" s="1">
        <v>55</v>
      </c>
      <c r="BP69" s="1">
        <v>13</v>
      </c>
      <c r="BQ69" s="1">
        <v>6.5</v>
      </c>
      <c r="BR69" s="1">
        <v>50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1</v>
      </c>
      <c r="BY69" s="1">
        <v>58</v>
      </c>
      <c r="BZ69" s="1">
        <v>2</v>
      </c>
      <c r="CA69" s="1">
        <v>9</v>
      </c>
      <c r="CB69" s="1">
        <v>3.5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3.6116046099999997</v>
      </c>
      <c r="CL69" s="1">
        <v>1</v>
      </c>
    </row>
    <row r="70" spans="1:90" x14ac:dyDescent="0.25">
      <c r="A70" s="1" t="s">
        <v>151</v>
      </c>
      <c r="B70" s="1">
        <v>4.3</v>
      </c>
      <c r="C70" s="1">
        <v>2</v>
      </c>
      <c r="D70" s="1">
        <v>90</v>
      </c>
      <c r="E70" s="1">
        <v>0.03</v>
      </c>
      <c r="F70" s="1">
        <v>0</v>
      </c>
      <c r="G70" s="1">
        <v>0</v>
      </c>
      <c r="H70" s="1">
        <v>0</v>
      </c>
      <c r="I70" s="1">
        <v>0.5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21.5</v>
      </c>
      <c r="V70" s="1">
        <v>13.5</v>
      </c>
      <c r="W70" s="1">
        <v>63</v>
      </c>
      <c r="X70" s="1">
        <v>2</v>
      </c>
      <c r="Y70" s="1">
        <v>0</v>
      </c>
      <c r="Z70" s="1">
        <v>0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</v>
      </c>
      <c r="AL70" s="1">
        <v>8.1999999999999993</v>
      </c>
      <c r="AM70" s="1">
        <v>20.5</v>
      </c>
      <c r="AN70" s="1">
        <v>0.1</v>
      </c>
      <c r="AO70" s="1">
        <v>2.5</v>
      </c>
      <c r="AP70" s="1">
        <v>14</v>
      </c>
      <c r="AQ70" s="1">
        <v>14</v>
      </c>
      <c r="AR70" s="1">
        <v>0</v>
      </c>
      <c r="AS70" s="1">
        <v>1.5</v>
      </c>
      <c r="AT70" s="1">
        <v>1.5</v>
      </c>
      <c r="AU70" s="1">
        <v>2</v>
      </c>
      <c r="AV70" s="1">
        <v>1</v>
      </c>
      <c r="AW70" s="1">
        <v>50</v>
      </c>
      <c r="AX70" s="1">
        <v>7</v>
      </c>
      <c r="AY70" s="1">
        <v>1</v>
      </c>
      <c r="AZ70" s="1">
        <v>0.5</v>
      </c>
      <c r="BA70" s="1">
        <v>0.5</v>
      </c>
      <c r="BB70" s="1">
        <v>2</v>
      </c>
      <c r="BC70" s="1">
        <v>14.5</v>
      </c>
      <c r="BD70" s="1">
        <v>9</v>
      </c>
      <c r="BE70" s="1">
        <v>5.5</v>
      </c>
      <c r="BF70" s="1">
        <v>0</v>
      </c>
      <c r="BG70" s="1">
        <v>2.5</v>
      </c>
      <c r="BH70" s="1">
        <v>2</v>
      </c>
      <c r="BI70" s="1">
        <v>1.76</v>
      </c>
      <c r="BJ70" s="1">
        <v>84.5</v>
      </c>
      <c r="BK70" s="1">
        <v>72.5</v>
      </c>
      <c r="BL70" s="1">
        <v>86</v>
      </c>
      <c r="BM70" s="1">
        <v>49.5</v>
      </c>
      <c r="BN70" s="1">
        <v>38</v>
      </c>
      <c r="BO70" s="1">
        <v>77</v>
      </c>
      <c r="BP70" s="1">
        <v>21.5</v>
      </c>
      <c r="BQ70" s="1">
        <v>13.5</v>
      </c>
      <c r="BR70" s="1">
        <v>63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2</v>
      </c>
      <c r="BY70" s="1">
        <v>104.5</v>
      </c>
      <c r="BZ70" s="1">
        <v>0</v>
      </c>
      <c r="CA70" s="1">
        <v>13.5</v>
      </c>
      <c r="CB70" s="1">
        <v>0.5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3.5334261699999989</v>
      </c>
      <c r="CL70" s="1">
        <v>1</v>
      </c>
    </row>
    <row r="71" spans="1:90" x14ac:dyDescent="0.25">
      <c r="A71" s="1" t="s">
        <v>157</v>
      </c>
      <c r="B71" s="1">
        <v>4.4000000000000004</v>
      </c>
      <c r="C71" s="1">
        <v>2</v>
      </c>
      <c r="D71" s="1">
        <v>90</v>
      </c>
      <c r="E71" s="1">
        <v>0.06</v>
      </c>
      <c r="F71" s="1">
        <v>0</v>
      </c>
      <c r="G71" s="1">
        <v>0.1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7.5</v>
      </c>
      <c r="V71" s="1">
        <v>1.5</v>
      </c>
      <c r="W71" s="1">
        <v>20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11</v>
      </c>
      <c r="AL71" s="1">
        <v>2.0499999999999998</v>
      </c>
      <c r="AM71" s="1">
        <v>11.5</v>
      </c>
      <c r="AN71" s="1">
        <v>0.2</v>
      </c>
      <c r="AO71" s="1">
        <v>4.0999999999999996</v>
      </c>
      <c r="AP71" s="1">
        <v>9.5</v>
      </c>
      <c r="AQ71" s="1">
        <v>15.5</v>
      </c>
      <c r="AR71" s="1">
        <v>0</v>
      </c>
      <c r="AS71" s="1">
        <v>4</v>
      </c>
      <c r="AT71" s="1">
        <v>0.5</v>
      </c>
      <c r="AU71" s="1">
        <v>2</v>
      </c>
      <c r="AV71" s="1">
        <v>1</v>
      </c>
      <c r="AW71" s="1">
        <v>50</v>
      </c>
      <c r="AX71" s="1">
        <v>4</v>
      </c>
      <c r="AY71" s="1">
        <v>3.5</v>
      </c>
      <c r="AZ71" s="1">
        <v>0</v>
      </c>
      <c r="BA71" s="1">
        <v>0.5</v>
      </c>
      <c r="BB71" s="1">
        <v>4</v>
      </c>
      <c r="BC71" s="1">
        <v>7</v>
      </c>
      <c r="BD71" s="1">
        <v>5</v>
      </c>
      <c r="BE71" s="1">
        <v>3.5</v>
      </c>
      <c r="BF71" s="1">
        <v>2</v>
      </c>
      <c r="BG71" s="1">
        <v>2.5</v>
      </c>
      <c r="BH71" s="1">
        <v>0.5</v>
      </c>
      <c r="BI71" s="1">
        <v>0.74</v>
      </c>
      <c r="BJ71" s="1">
        <v>31</v>
      </c>
      <c r="BK71" s="1">
        <v>22</v>
      </c>
      <c r="BL71" s="1">
        <v>71</v>
      </c>
      <c r="BM71" s="1">
        <v>13</v>
      </c>
      <c r="BN71" s="1">
        <v>6.5</v>
      </c>
      <c r="BO71" s="1">
        <v>50</v>
      </c>
      <c r="BP71" s="1">
        <v>7.5</v>
      </c>
      <c r="BQ71" s="1">
        <v>1.5</v>
      </c>
      <c r="BR71" s="1">
        <v>20</v>
      </c>
      <c r="BS71" s="1">
        <v>0.5</v>
      </c>
      <c r="BT71" s="1">
        <v>0.5</v>
      </c>
      <c r="BU71" s="1">
        <v>2</v>
      </c>
      <c r="BV71" s="1">
        <v>0</v>
      </c>
      <c r="BW71" s="1">
        <v>0</v>
      </c>
      <c r="BX71" s="1">
        <v>1</v>
      </c>
      <c r="BY71" s="1">
        <v>53</v>
      </c>
      <c r="BZ71" s="1">
        <v>1.5</v>
      </c>
      <c r="CA71" s="1">
        <v>6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4.04894234</v>
      </c>
      <c r="CL71" s="1">
        <v>1</v>
      </c>
    </row>
    <row r="72" spans="1:90" x14ac:dyDescent="0.25">
      <c r="A72" s="1" t="s">
        <v>159</v>
      </c>
      <c r="B72" s="1">
        <v>4.3</v>
      </c>
      <c r="C72" s="1">
        <v>2</v>
      </c>
      <c r="D72" s="1">
        <v>90</v>
      </c>
      <c r="E72" s="1">
        <v>0.34</v>
      </c>
      <c r="F72" s="1">
        <v>0</v>
      </c>
      <c r="G72" s="1">
        <v>0.3</v>
      </c>
      <c r="H72" s="1">
        <v>0</v>
      </c>
      <c r="I72" s="1">
        <v>0.5</v>
      </c>
      <c r="J72" s="1">
        <v>0</v>
      </c>
      <c r="K72" s="1">
        <v>0.5</v>
      </c>
      <c r="L72" s="1">
        <v>0</v>
      </c>
      <c r="M72" s="1">
        <v>0</v>
      </c>
      <c r="N72" s="1">
        <v>0</v>
      </c>
      <c r="O72" s="1">
        <v>0.02</v>
      </c>
      <c r="P72" s="1">
        <v>0.02</v>
      </c>
      <c r="Q72" s="1">
        <v>0</v>
      </c>
      <c r="R72" s="1">
        <v>0</v>
      </c>
      <c r="S72" s="1">
        <v>0</v>
      </c>
      <c r="T72" s="1">
        <v>0</v>
      </c>
      <c r="U72" s="1">
        <v>8.5</v>
      </c>
      <c r="V72" s="1">
        <v>3.5</v>
      </c>
      <c r="W72" s="1">
        <v>41</v>
      </c>
      <c r="X72" s="1">
        <v>1.5</v>
      </c>
      <c r="Y72" s="1">
        <v>1</v>
      </c>
      <c r="Z72" s="1">
        <v>67</v>
      </c>
      <c r="AA72" s="1">
        <v>0</v>
      </c>
      <c r="AB72" s="1">
        <v>0</v>
      </c>
      <c r="AC72" s="1">
        <v>1.5</v>
      </c>
      <c r="AD72" s="1">
        <v>0.5</v>
      </c>
      <c r="AE72" s="1">
        <v>0.26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10</v>
      </c>
      <c r="AL72" s="1">
        <v>23.2</v>
      </c>
      <c r="AM72" s="1">
        <v>19.5</v>
      </c>
      <c r="AN72" s="1">
        <v>0.9</v>
      </c>
      <c r="AO72" s="1">
        <v>3.6</v>
      </c>
      <c r="AP72" s="1">
        <v>17.5</v>
      </c>
      <c r="AQ72" s="1">
        <v>17.5</v>
      </c>
      <c r="AR72" s="1">
        <v>1</v>
      </c>
      <c r="AS72" s="1">
        <v>1.5</v>
      </c>
      <c r="AT72" s="1">
        <v>3.5</v>
      </c>
      <c r="AU72" s="1">
        <v>3</v>
      </c>
      <c r="AV72" s="1">
        <v>3</v>
      </c>
      <c r="AW72" s="1">
        <v>100</v>
      </c>
      <c r="AX72" s="1">
        <v>3.5</v>
      </c>
      <c r="AY72" s="1">
        <v>2</v>
      </c>
      <c r="AZ72" s="1">
        <v>0</v>
      </c>
      <c r="BA72" s="1">
        <v>1</v>
      </c>
      <c r="BB72" s="1">
        <v>3</v>
      </c>
      <c r="BC72" s="1">
        <v>12.5</v>
      </c>
      <c r="BD72" s="1">
        <v>7</v>
      </c>
      <c r="BE72" s="1">
        <v>3.5</v>
      </c>
      <c r="BF72" s="1">
        <v>0</v>
      </c>
      <c r="BG72" s="1">
        <v>0.5</v>
      </c>
      <c r="BH72" s="1">
        <v>2.5</v>
      </c>
      <c r="BI72" s="1">
        <v>1.54</v>
      </c>
      <c r="BJ72" s="1">
        <v>28.5</v>
      </c>
      <c r="BK72" s="1">
        <v>20.5</v>
      </c>
      <c r="BL72" s="1">
        <v>72</v>
      </c>
      <c r="BM72" s="1">
        <v>15.5</v>
      </c>
      <c r="BN72" s="1">
        <v>9.5</v>
      </c>
      <c r="BO72" s="1">
        <v>61</v>
      </c>
      <c r="BP72" s="1">
        <v>8.5</v>
      </c>
      <c r="BQ72" s="1">
        <v>3.5</v>
      </c>
      <c r="BR72" s="1">
        <v>41</v>
      </c>
      <c r="BS72" s="1">
        <v>0.5</v>
      </c>
      <c r="BT72" s="1">
        <v>0</v>
      </c>
      <c r="BU72" s="1">
        <v>2</v>
      </c>
      <c r="BV72" s="1">
        <v>0</v>
      </c>
      <c r="BW72" s="1">
        <v>0</v>
      </c>
      <c r="BX72" s="1">
        <v>1.5</v>
      </c>
      <c r="BY72" s="1">
        <v>56.5</v>
      </c>
      <c r="BZ72" s="1">
        <v>1.5</v>
      </c>
      <c r="CA72" s="1">
        <v>3.5</v>
      </c>
      <c r="CB72" s="1">
        <v>2.5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3.7770728199999994</v>
      </c>
      <c r="CL72" s="1">
        <v>1</v>
      </c>
    </row>
    <row r="73" spans="1:90" x14ac:dyDescent="0.25">
      <c r="A73" s="1" t="s">
        <v>91</v>
      </c>
      <c r="B73" s="1">
        <v>4.9000000000000004</v>
      </c>
      <c r="C73" s="1">
        <v>2</v>
      </c>
      <c r="D73" s="1">
        <v>90</v>
      </c>
      <c r="E73" s="1">
        <v>0.13</v>
      </c>
      <c r="F73" s="1">
        <v>0</v>
      </c>
      <c r="G73" s="1">
        <v>0.1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12</v>
      </c>
      <c r="V73" s="1">
        <v>9</v>
      </c>
      <c r="W73" s="1">
        <v>75</v>
      </c>
      <c r="X73" s="1">
        <v>6</v>
      </c>
      <c r="Y73" s="1">
        <v>3</v>
      </c>
      <c r="Z73" s="1">
        <v>50</v>
      </c>
      <c r="AA73" s="1">
        <v>3.5</v>
      </c>
      <c r="AB73" s="1">
        <v>0.5</v>
      </c>
      <c r="AC73" s="1">
        <v>3.5</v>
      </c>
      <c r="AD73" s="1">
        <v>0</v>
      </c>
      <c r="AE73" s="1">
        <v>0.12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2.5</v>
      </c>
      <c r="AL73" s="1">
        <v>42.05</v>
      </c>
      <c r="AM73" s="1">
        <v>14.1</v>
      </c>
      <c r="AN73" s="1">
        <v>0.4</v>
      </c>
      <c r="AO73" s="1">
        <v>2.7</v>
      </c>
      <c r="AP73" s="1">
        <v>12.5</v>
      </c>
      <c r="AQ73" s="1">
        <v>12.5</v>
      </c>
      <c r="AR73" s="1">
        <v>0</v>
      </c>
      <c r="AS73" s="1">
        <v>1</v>
      </c>
      <c r="AT73" s="1">
        <v>2</v>
      </c>
      <c r="AU73" s="1">
        <v>2</v>
      </c>
      <c r="AV73" s="1">
        <v>1.5</v>
      </c>
      <c r="AW73" s="1">
        <v>75</v>
      </c>
      <c r="AX73" s="1">
        <v>4.5</v>
      </c>
      <c r="AY73" s="1">
        <v>1.5</v>
      </c>
      <c r="AZ73" s="1">
        <v>0</v>
      </c>
      <c r="BA73" s="1">
        <v>0</v>
      </c>
      <c r="BB73" s="1">
        <v>1.5</v>
      </c>
      <c r="BC73" s="1">
        <v>16</v>
      </c>
      <c r="BD73" s="1">
        <v>9</v>
      </c>
      <c r="BE73" s="1">
        <v>4</v>
      </c>
      <c r="BF73" s="1">
        <v>2</v>
      </c>
      <c r="BG73" s="1">
        <v>1.5</v>
      </c>
      <c r="BH73" s="1">
        <v>2.5</v>
      </c>
      <c r="BI73" s="1">
        <v>1.94</v>
      </c>
      <c r="BJ73" s="1">
        <v>33</v>
      </c>
      <c r="BK73" s="1">
        <v>27</v>
      </c>
      <c r="BL73" s="1">
        <v>82</v>
      </c>
      <c r="BM73" s="1">
        <v>26.5</v>
      </c>
      <c r="BN73" s="1">
        <v>18.5</v>
      </c>
      <c r="BO73" s="1">
        <v>70</v>
      </c>
      <c r="BP73" s="1">
        <v>12</v>
      </c>
      <c r="BQ73" s="1">
        <v>9</v>
      </c>
      <c r="BR73" s="1">
        <v>75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54</v>
      </c>
      <c r="BZ73" s="1">
        <v>1</v>
      </c>
      <c r="CA73" s="1">
        <v>7</v>
      </c>
      <c r="CB73" s="1">
        <v>6.5</v>
      </c>
      <c r="CC73" s="1">
        <v>0</v>
      </c>
      <c r="CD73" s="1">
        <v>0</v>
      </c>
      <c r="CE73" s="1">
        <v>3.5</v>
      </c>
      <c r="CF73" s="1">
        <v>0.5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3.4449787799999991</v>
      </c>
      <c r="CL73" s="1">
        <v>0</v>
      </c>
    </row>
    <row r="74" spans="1:90" x14ac:dyDescent="0.25">
      <c r="A74" s="1" t="s">
        <v>108</v>
      </c>
      <c r="B74" s="1">
        <v>4.4000000000000004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1</v>
      </c>
      <c r="L74" s="1">
        <v>0</v>
      </c>
      <c r="M74" s="1">
        <v>0</v>
      </c>
      <c r="N74" s="1">
        <v>1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2</v>
      </c>
      <c r="V74" s="1">
        <v>1</v>
      </c>
      <c r="W74" s="1">
        <v>50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4</v>
      </c>
      <c r="AL74" s="1">
        <v>0.3</v>
      </c>
      <c r="AM74" s="1">
        <v>0</v>
      </c>
      <c r="AN74" s="1">
        <v>0.1</v>
      </c>
      <c r="AO74" s="1">
        <v>1.8</v>
      </c>
      <c r="AP74" s="1">
        <v>2.5</v>
      </c>
      <c r="AQ74" s="1">
        <v>2.5</v>
      </c>
      <c r="AR74" s="1">
        <v>0</v>
      </c>
      <c r="AS74" s="1">
        <v>0.5</v>
      </c>
      <c r="AT74" s="1">
        <v>2</v>
      </c>
      <c r="AU74" s="1">
        <v>0</v>
      </c>
      <c r="AV74" s="1">
        <v>0</v>
      </c>
      <c r="AX74" s="1">
        <v>3</v>
      </c>
      <c r="AY74" s="1">
        <v>2</v>
      </c>
      <c r="AZ74" s="1">
        <v>0.5</v>
      </c>
      <c r="BA74" s="1">
        <v>1</v>
      </c>
      <c r="BB74" s="1">
        <v>3.5</v>
      </c>
      <c r="BC74" s="1">
        <v>16</v>
      </c>
      <c r="BD74" s="1">
        <v>9</v>
      </c>
      <c r="BE74" s="1">
        <v>4</v>
      </c>
      <c r="BF74" s="1">
        <v>2</v>
      </c>
      <c r="BG74" s="1">
        <v>1.5</v>
      </c>
      <c r="BH74" s="1">
        <v>2.5</v>
      </c>
      <c r="BI74" s="1">
        <v>1.94</v>
      </c>
      <c r="BJ74" s="1">
        <v>30</v>
      </c>
      <c r="BK74" s="1">
        <v>25.5</v>
      </c>
      <c r="BL74" s="1">
        <v>85</v>
      </c>
      <c r="BM74" s="1">
        <v>5</v>
      </c>
      <c r="BN74" s="1">
        <v>3</v>
      </c>
      <c r="BO74" s="1">
        <v>60</v>
      </c>
      <c r="BP74" s="1">
        <v>2</v>
      </c>
      <c r="BQ74" s="1">
        <v>1</v>
      </c>
      <c r="BR74" s="1">
        <v>50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36.5</v>
      </c>
      <c r="BZ74" s="1">
        <v>1</v>
      </c>
      <c r="CA74" s="1">
        <v>1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4.0086175099999988</v>
      </c>
      <c r="CL74" s="1">
        <v>0</v>
      </c>
    </row>
    <row r="75" spans="1:90" x14ac:dyDescent="0.25">
      <c r="A75" s="1" t="s">
        <v>139</v>
      </c>
      <c r="B75" s="1">
        <v>4.4000000000000004</v>
      </c>
      <c r="C75" s="1">
        <v>2</v>
      </c>
      <c r="D75" s="1">
        <v>90</v>
      </c>
      <c r="E75" s="1">
        <v>0.03</v>
      </c>
      <c r="F75" s="1">
        <v>0.33</v>
      </c>
      <c r="G75" s="1">
        <v>0</v>
      </c>
      <c r="H75" s="1">
        <v>1</v>
      </c>
      <c r="I75" s="1">
        <v>1</v>
      </c>
      <c r="J75" s="1">
        <v>0</v>
      </c>
      <c r="K75" s="1">
        <v>1</v>
      </c>
      <c r="L75" s="1">
        <v>0</v>
      </c>
      <c r="M75" s="1">
        <v>0</v>
      </c>
      <c r="N75" s="1">
        <v>1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6.5</v>
      </c>
      <c r="V75" s="1">
        <v>2.5</v>
      </c>
      <c r="W75" s="1">
        <v>38</v>
      </c>
      <c r="X75" s="1">
        <v>0</v>
      </c>
      <c r="Y75" s="1">
        <v>0</v>
      </c>
      <c r="AA75" s="1">
        <v>0</v>
      </c>
      <c r="AB75" s="1">
        <v>0</v>
      </c>
      <c r="AC75" s="1">
        <v>0.5</v>
      </c>
      <c r="AD75" s="1">
        <v>0</v>
      </c>
      <c r="AE75" s="1">
        <v>0.03</v>
      </c>
      <c r="AF75" s="1">
        <v>0.5</v>
      </c>
      <c r="AG75" s="1">
        <v>0</v>
      </c>
      <c r="AH75" s="1">
        <v>0.5</v>
      </c>
      <c r="AI75" s="1">
        <v>0</v>
      </c>
      <c r="AJ75" s="1">
        <v>0</v>
      </c>
      <c r="AK75" s="1">
        <v>6</v>
      </c>
      <c r="AL75" s="1">
        <v>7.5</v>
      </c>
      <c r="AM75" s="1">
        <v>22.6</v>
      </c>
      <c r="AN75" s="1">
        <v>0.2</v>
      </c>
      <c r="AO75" s="1">
        <v>2</v>
      </c>
      <c r="AP75" s="1">
        <v>13</v>
      </c>
      <c r="AQ75" s="1">
        <v>17.5</v>
      </c>
      <c r="AR75" s="1">
        <v>0</v>
      </c>
      <c r="AS75" s="1">
        <v>2.5</v>
      </c>
      <c r="AT75" s="1">
        <v>1.5</v>
      </c>
      <c r="AU75" s="1">
        <v>1</v>
      </c>
      <c r="AV75" s="1">
        <v>1</v>
      </c>
      <c r="AW75" s="1">
        <v>100</v>
      </c>
      <c r="AX75" s="1">
        <v>7</v>
      </c>
      <c r="AY75" s="1">
        <v>3</v>
      </c>
      <c r="AZ75" s="1">
        <v>1</v>
      </c>
      <c r="BA75" s="1">
        <v>1.5</v>
      </c>
      <c r="BB75" s="1">
        <v>5.5</v>
      </c>
      <c r="BC75" s="1">
        <v>14.5</v>
      </c>
      <c r="BD75" s="1">
        <v>9</v>
      </c>
      <c r="BE75" s="1">
        <v>5.5</v>
      </c>
      <c r="BF75" s="1">
        <v>0</v>
      </c>
      <c r="BG75" s="1">
        <v>2.5</v>
      </c>
      <c r="BH75" s="1">
        <v>2</v>
      </c>
      <c r="BI75" s="1">
        <v>1.76</v>
      </c>
      <c r="BJ75" s="1">
        <v>78.5</v>
      </c>
      <c r="BK75" s="1">
        <v>69</v>
      </c>
      <c r="BL75" s="1">
        <v>88</v>
      </c>
      <c r="BM75" s="1">
        <v>20.5</v>
      </c>
      <c r="BN75" s="1">
        <v>15</v>
      </c>
      <c r="BO75" s="1">
        <v>73</v>
      </c>
      <c r="BP75" s="1">
        <v>6.5</v>
      </c>
      <c r="BQ75" s="1">
        <v>2.5</v>
      </c>
      <c r="BR75" s="1">
        <v>38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89.5</v>
      </c>
      <c r="BZ75" s="1">
        <v>2</v>
      </c>
      <c r="CA75" s="1">
        <v>6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4.5890400700000002</v>
      </c>
      <c r="CL75" s="1">
        <v>0</v>
      </c>
    </row>
    <row r="76" spans="1:90" x14ac:dyDescent="0.25">
      <c r="A76" s="1" t="s">
        <v>78</v>
      </c>
      <c r="B76" s="1">
        <v>4.2</v>
      </c>
      <c r="C76" s="1">
        <v>2</v>
      </c>
      <c r="D76" s="1">
        <v>90</v>
      </c>
      <c r="E76" s="1">
        <v>0.1</v>
      </c>
      <c r="F76" s="1">
        <v>0</v>
      </c>
      <c r="G76" s="1">
        <v>0.2</v>
      </c>
      <c r="H76" s="1">
        <v>0</v>
      </c>
      <c r="I76" s="1">
        <v>0.5</v>
      </c>
      <c r="J76" s="1">
        <v>0.5</v>
      </c>
      <c r="K76" s="1">
        <v>0.5</v>
      </c>
      <c r="L76" s="1">
        <v>0</v>
      </c>
      <c r="M76" s="1">
        <v>0</v>
      </c>
      <c r="N76" s="1">
        <v>0</v>
      </c>
      <c r="O76" s="1">
        <v>0.1</v>
      </c>
      <c r="P76" s="1">
        <v>0.1</v>
      </c>
      <c r="Q76" s="1">
        <v>0</v>
      </c>
      <c r="R76" s="1">
        <v>0</v>
      </c>
      <c r="S76" s="1">
        <v>0</v>
      </c>
      <c r="T76" s="1">
        <v>0</v>
      </c>
      <c r="U76" s="1">
        <v>10.5</v>
      </c>
      <c r="V76" s="1">
        <v>9</v>
      </c>
      <c r="W76" s="1">
        <v>86</v>
      </c>
      <c r="X76" s="1">
        <v>2.5</v>
      </c>
      <c r="Y76" s="1">
        <v>0.5</v>
      </c>
      <c r="Z76" s="1">
        <v>20</v>
      </c>
      <c r="AA76" s="1">
        <v>0</v>
      </c>
      <c r="AB76" s="1">
        <v>0</v>
      </c>
      <c r="AC76" s="1">
        <v>1</v>
      </c>
      <c r="AD76" s="1">
        <v>0</v>
      </c>
      <c r="AE76" s="1">
        <v>0.08</v>
      </c>
      <c r="AF76" s="1">
        <v>0</v>
      </c>
      <c r="AG76" s="1">
        <v>0</v>
      </c>
      <c r="AH76" s="1">
        <v>0.5</v>
      </c>
      <c r="AI76" s="1">
        <v>0</v>
      </c>
      <c r="AJ76" s="1">
        <v>1</v>
      </c>
      <c r="AK76" s="1">
        <v>20.5</v>
      </c>
      <c r="AL76" s="1">
        <v>14.9</v>
      </c>
      <c r="AM76" s="1">
        <v>18.600000000000001</v>
      </c>
      <c r="AN76" s="1">
        <v>0.9</v>
      </c>
      <c r="AO76" s="1">
        <v>3.7</v>
      </c>
      <c r="AP76" s="1">
        <v>9</v>
      </c>
      <c r="AQ76" s="1">
        <v>21</v>
      </c>
      <c r="AR76" s="1">
        <v>0</v>
      </c>
      <c r="AS76" s="1">
        <v>5.5</v>
      </c>
      <c r="AT76" s="1">
        <v>0</v>
      </c>
      <c r="AU76" s="1">
        <v>1</v>
      </c>
      <c r="AV76" s="1">
        <v>0.5</v>
      </c>
      <c r="AW76" s="1">
        <v>50</v>
      </c>
      <c r="AX76" s="1">
        <v>2.5</v>
      </c>
      <c r="AY76" s="1">
        <v>4</v>
      </c>
      <c r="AZ76" s="1">
        <v>1</v>
      </c>
      <c r="BA76" s="1">
        <v>1</v>
      </c>
      <c r="BB76" s="1">
        <v>6</v>
      </c>
      <c r="BC76" s="1">
        <v>17</v>
      </c>
      <c r="BD76" s="1">
        <v>10</v>
      </c>
      <c r="BE76" s="1">
        <v>4</v>
      </c>
      <c r="BF76" s="1">
        <v>1</v>
      </c>
      <c r="BG76" s="1">
        <v>2</v>
      </c>
      <c r="BH76" s="1">
        <v>0.5</v>
      </c>
      <c r="BI76" s="1">
        <v>1.08</v>
      </c>
      <c r="BJ76" s="1">
        <v>34</v>
      </c>
      <c r="BK76" s="1">
        <v>27.5</v>
      </c>
      <c r="BL76" s="1">
        <v>81</v>
      </c>
      <c r="BM76" s="1">
        <v>25</v>
      </c>
      <c r="BN76" s="1">
        <v>18</v>
      </c>
      <c r="BO76" s="1">
        <v>72</v>
      </c>
      <c r="BP76" s="1">
        <v>10.5</v>
      </c>
      <c r="BQ76" s="1">
        <v>9</v>
      </c>
      <c r="BR76" s="1">
        <v>86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58.5</v>
      </c>
      <c r="BZ76" s="1">
        <v>2.5</v>
      </c>
      <c r="CA76" s="1">
        <v>4.5</v>
      </c>
      <c r="CB76" s="1">
        <v>2.5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3.7502221999999992</v>
      </c>
      <c r="CL76" s="1">
        <v>-3</v>
      </c>
    </row>
    <row r="77" spans="1:90" x14ac:dyDescent="0.25">
      <c r="A77" s="1" t="s">
        <v>82</v>
      </c>
      <c r="B77" s="1">
        <v>4.3</v>
      </c>
      <c r="C77" s="1">
        <v>2</v>
      </c>
      <c r="D77" s="1">
        <v>90</v>
      </c>
      <c r="E77" s="1">
        <v>0.03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0.5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1.5</v>
      </c>
      <c r="V77" s="1">
        <v>0.5</v>
      </c>
      <c r="W77" s="1">
        <v>33</v>
      </c>
      <c r="X77" s="1">
        <v>0</v>
      </c>
      <c r="Y77" s="1">
        <v>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0.5</v>
      </c>
      <c r="AI77" s="1">
        <v>0</v>
      </c>
      <c r="AJ77" s="1">
        <v>0</v>
      </c>
      <c r="AK77" s="1">
        <v>4</v>
      </c>
      <c r="AL77" s="1">
        <v>5.35</v>
      </c>
      <c r="AM77" s="1">
        <v>23.4</v>
      </c>
      <c r="AN77" s="1">
        <v>0.1</v>
      </c>
      <c r="AO77" s="1">
        <v>2</v>
      </c>
      <c r="AP77" s="1">
        <v>15</v>
      </c>
      <c r="AQ77" s="1">
        <v>15</v>
      </c>
      <c r="AR77" s="1">
        <v>0</v>
      </c>
      <c r="AS77" s="1">
        <v>1</v>
      </c>
      <c r="AT77" s="1">
        <v>1.5</v>
      </c>
      <c r="AU77" s="1">
        <v>2.5</v>
      </c>
      <c r="AV77" s="1">
        <v>1.5</v>
      </c>
      <c r="AW77" s="1">
        <v>60</v>
      </c>
      <c r="AX77" s="1">
        <v>6.5</v>
      </c>
      <c r="AY77" s="1">
        <v>2.5</v>
      </c>
      <c r="AZ77" s="1">
        <v>1</v>
      </c>
      <c r="BA77" s="1">
        <v>1.5</v>
      </c>
      <c r="BB77" s="1">
        <v>5</v>
      </c>
      <c r="BC77" s="1">
        <v>14.5</v>
      </c>
      <c r="BD77" s="1">
        <v>9</v>
      </c>
      <c r="BE77" s="1">
        <v>5.5</v>
      </c>
      <c r="BF77" s="1">
        <v>0</v>
      </c>
      <c r="BG77" s="1">
        <v>2.5</v>
      </c>
      <c r="BH77" s="1">
        <v>2</v>
      </c>
      <c r="BI77" s="1">
        <v>1.76</v>
      </c>
      <c r="BJ77" s="1">
        <v>70</v>
      </c>
      <c r="BK77" s="1">
        <v>64.5</v>
      </c>
      <c r="BL77" s="1">
        <v>92</v>
      </c>
      <c r="BM77" s="1">
        <v>14</v>
      </c>
      <c r="BN77" s="1">
        <v>12.5</v>
      </c>
      <c r="BO77" s="1">
        <v>89</v>
      </c>
      <c r="BP77" s="1">
        <v>1.5</v>
      </c>
      <c r="BQ77" s="1">
        <v>0.5</v>
      </c>
      <c r="BR77" s="1">
        <v>33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83</v>
      </c>
      <c r="BZ77" s="1">
        <v>1.5</v>
      </c>
      <c r="CA77" s="1">
        <v>1.5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3.7231364699999996</v>
      </c>
      <c r="CL77" s="1">
        <v>-3</v>
      </c>
    </row>
  </sheetData>
  <sortState xmlns:xlrd2="http://schemas.microsoft.com/office/spreadsheetml/2017/richdata2" ref="A2:CL77">
    <sortCondition ref="C5:C7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C207-9383-4977-BBE2-0C18F40C7F9C}">
  <dimension ref="A1:CL83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62</v>
      </c>
      <c r="B2" s="1">
        <v>4.5</v>
      </c>
      <c r="C2" s="1">
        <v>1</v>
      </c>
      <c r="D2" s="1">
        <v>90</v>
      </c>
      <c r="E2" s="1">
        <v>0.05</v>
      </c>
      <c r="F2" s="1">
        <v>0</v>
      </c>
      <c r="G2" s="1">
        <v>0.1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9</v>
      </c>
      <c r="V2" s="1">
        <v>6</v>
      </c>
      <c r="W2" s="1">
        <v>67</v>
      </c>
      <c r="X2" s="1">
        <v>0</v>
      </c>
      <c r="Y2" s="1">
        <v>0</v>
      </c>
      <c r="AA2" s="1">
        <v>0</v>
      </c>
      <c r="AB2" s="1">
        <v>0</v>
      </c>
      <c r="AC2" s="1">
        <v>3</v>
      </c>
      <c r="AD2" s="1">
        <v>0</v>
      </c>
      <c r="AE2" s="1">
        <v>0.1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0</v>
      </c>
      <c r="AL2" s="1">
        <v>30.7</v>
      </c>
      <c r="AM2" s="1">
        <v>12.4</v>
      </c>
      <c r="AN2" s="1">
        <v>0.3</v>
      </c>
      <c r="AO2" s="1">
        <v>4.0999999999999996</v>
      </c>
      <c r="AP2" s="1">
        <v>7</v>
      </c>
      <c r="AQ2" s="1">
        <v>19</v>
      </c>
      <c r="AR2" s="1">
        <v>0</v>
      </c>
      <c r="AS2" s="1">
        <v>5</v>
      </c>
      <c r="AT2" s="1">
        <v>0</v>
      </c>
      <c r="AU2" s="1">
        <v>1</v>
      </c>
      <c r="AV2" s="1">
        <v>0</v>
      </c>
      <c r="AW2" s="1">
        <v>0</v>
      </c>
      <c r="AX2" s="1">
        <v>3</v>
      </c>
      <c r="AY2" s="1">
        <v>3</v>
      </c>
      <c r="AZ2" s="1">
        <v>0</v>
      </c>
      <c r="BA2" s="1">
        <v>0</v>
      </c>
      <c r="BB2" s="1">
        <v>3</v>
      </c>
      <c r="BC2" s="1">
        <v>10</v>
      </c>
      <c r="BD2" s="1">
        <v>5</v>
      </c>
      <c r="BE2" s="1">
        <v>1</v>
      </c>
      <c r="BF2" s="1">
        <v>1</v>
      </c>
      <c r="BG2" s="1">
        <v>1</v>
      </c>
      <c r="BH2" s="1">
        <v>0</v>
      </c>
      <c r="BI2" s="1">
        <v>0.39</v>
      </c>
      <c r="BJ2" s="1">
        <v>43</v>
      </c>
      <c r="BK2" s="1">
        <v>32</v>
      </c>
      <c r="BL2" s="1">
        <v>74</v>
      </c>
      <c r="BM2" s="1">
        <v>14</v>
      </c>
      <c r="BN2" s="1">
        <v>8</v>
      </c>
      <c r="BO2" s="1">
        <v>57</v>
      </c>
      <c r="BP2" s="1">
        <v>9</v>
      </c>
      <c r="BQ2" s="1">
        <v>6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48</v>
      </c>
      <c r="BZ2" s="1">
        <v>0</v>
      </c>
      <c r="CA2" s="1">
        <v>9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3.6265130999999999</v>
      </c>
      <c r="CL2" s="1">
        <v>7</v>
      </c>
    </row>
    <row r="3" spans="1:90" x14ac:dyDescent="0.25">
      <c r="A3" s="1" t="s">
        <v>178</v>
      </c>
      <c r="B3" s="1">
        <v>5.3</v>
      </c>
      <c r="C3" s="1">
        <v>1</v>
      </c>
      <c r="D3" s="1">
        <v>90</v>
      </c>
      <c r="E3" s="1">
        <v>0.02</v>
      </c>
      <c r="F3" s="1">
        <v>0</v>
      </c>
      <c r="G3" s="1">
        <v>0</v>
      </c>
      <c r="H3" s="1">
        <v>0</v>
      </c>
      <c r="I3" s="1">
        <v>2</v>
      </c>
      <c r="J3" s="1">
        <v>0</v>
      </c>
      <c r="K3" s="1">
        <v>2</v>
      </c>
      <c r="L3" s="1">
        <v>0</v>
      </c>
      <c r="M3" s="1">
        <v>0</v>
      </c>
      <c r="N3" s="1">
        <v>2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6</v>
      </c>
      <c r="V3" s="1">
        <v>4</v>
      </c>
      <c r="W3" s="1">
        <v>67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8</v>
      </c>
      <c r="AL3" s="1">
        <v>0.8</v>
      </c>
      <c r="AM3" s="1">
        <v>22.2</v>
      </c>
      <c r="AN3" s="1">
        <v>0.2</v>
      </c>
      <c r="AO3" s="1">
        <v>5.0999999999999996</v>
      </c>
      <c r="AP3" s="1">
        <v>16</v>
      </c>
      <c r="AQ3" s="1">
        <v>28</v>
      </c>
      <c r="AR3" s="1">
        <v>2</v>
      </c>
      <c r="AS3" s="1">
        <v>8</v>
      </c>
      <c r="AT3" s="1">
        <v>0</v>
      </c>
      <c r="AU3" s="1">
        <v>2</v>
      </c>
      <c r="AV3" s="1">
        <v>2</v>
      </c>
      <c r="AW3" s="1">
        <v>100</v>
      </c>
      <c r="AX3" s="1">
        <v>4</v>
      </c>
      <c r="AY3" s="1">
        <v>2</v>
      </c>
      <c r="AZ3" s="1">
        <v>3</v>
      </c>
      <c r="BA3" s="1">
        <v>0</v>
      </c>
      <c r="BB3" s="1">
        <v>5</v>
      </c>
      <c r="BC3" s="1">
        <v>10</v>
      </c>
      <c r="BD3" s="1">
        <v>5</v>
      </c>
      <c r="BE3" s="1">
        <v>1</v>
      </c>
      <c r="BF3" s="1">
        <v>1</v>
      </c>
      <c r="BG3" s="1">
        <v>1</v>
      </c>
      <c r="BH3" s="1">
        <v>0</v>
      </c>
      <c r="BI3" s="1">
        <v>0.39</v>
      </c>
      <c r="BJ3" s="1">
        <v>49</v>
      </c>
      <c r="BK3" s="1">
        <v>46</v>
      </c>
      <c r="BL3" s="1">
        <v>94</v>
      </c>
      <c r="BM3" s="1">
        <v>19</v>
      </c>
      <c r="BN3" s="1">
        <v>17</v>
      </c>
      <c r="BO3" s="1">
        <v>89</v>
      </c>
      <c r="BP3" s="1">
        <v>6</v>
      </c>
      <c r="BQ3" s="1">
        <v>4</v>
      </c>
      <c r="BR3" s="1">
        <v>67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59</v>
      </c>
      <c r="BZ3" s="1">
        <v>2</v>
      </c>
      <c r="CA3" s="1">
        <v>6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2.9440320999999998</v>
      </c>
      <c r="CL3" s="1">
        <v>7</v>
      </c>
    </row>
    <row r="4" spans="1:90" x14ac:dyDescent="0.25">
      <c r="A4" s="1" t="s">
        <v>171</v>
      </c>
      <c r="B4" s="1">
        <v>4.7</v>
      </c>
      <c r="C4" s="1">
        <v>1</v>
      </c>
      <c r="D4" s="1">
        <v>62</v>
      </c>
      <c r="E4" s="1">
        <v>0.03</v>
      </c>
      <c r="F4" s="1">
        <v>0</v>
      </c>
      <c r="G4" s="1">
        <v>0.1</v>
      </c>
      <c r="H4" s="1">
        <v>0</v>
      </c>
      <c r="I4" s="1">
        <v>2</v>
      </c>
      <c r="J4" s="1">
        <v>0</v>
      </c>
      <c r="K4" s="1">
        <v>1</v>
      </c>
      <c r="L4" s="1">
        <v>1</v>
      </c>
      <c r="M4" s="1">
        <v>0</v>
      </c>
      <c r="N4" s="1">
        <v>0</v>
      </c>
      <c r="O4" s="1">
        <v>0.03</v>
      </c>
      <c r="P4" s="1">
        <v>0.03</v>
      </c>
      <c r="Q4" s="1">
        <v>0</v>
      </c>
      <c r="R4" s="1">
        <v>0</v>
      </c>
      <c r="S4" s="1">
        <v>0</v>
      </c>
      <c r="T4" s="1">
        <v>0</v>
      </c>
      <c r="U4" s="1">
        <v>8</v>
      </c>
      <c r="V4" s="1">
        <v>6</v>
      </c>
      <c r="W4" s="1">
        <v>75</v>
      </c>
      <c r="X4" s="1">
        <v>1</v>
      </c>
      <c r="Y4" s="1">
        <v>1</v>
      </c>
      <c r="Z4" s="1">
        <v>100</v>
      </c>
      <c r="AA4" s="1">
        <v>0</v>
      </c>
      <c r="AB4" s="1">
        <v>0</v>
      </c>
      <c r="AC4" s="1">
        <v>0</v>
      </c>
      <c r="AD4" s="1">
        <v>0</v>
      </c>
      <c r="AE4" s="1">
        <v>0.03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14</v>
      </c>
      <c r="AL4" s="1">
        <v>5.3</v>
      </c>
      <c r="AM4" s="1">
        <v>7.4</v>
      </c>
      <c r="AN4" s="1">
        <v>0.3</v>
      </c>
      <c r="AO4" s="1">
        <v>5.0999999999999996</v>
      </c>
      <c r="AP4" s="1">
        <v>9</v>
      </c>
      <c r="AQ4" s="1">
        <v>21</v>
      </c>
      <c r="AR4" s="1">
        <v>0</v>
      </c>
      <c r="AS4" s="1">
        <v>6</v>
      </c>
      <c r="AT4" s="1">
        <v>0</v>
      </c>
      <c r="AU4" s="1">
        <v>1</v>
      </c>
      <c r="AV4" s="1">
        <v>1</v>
      </c>
      <c r="AW4" s="1">
        <v>100</v>
      </c>
      <c r="AX4" s="1">
        <v>5</v>
      </c>
      <c r="AY4" s="1">
        <v>2</v>
      </c>
      <c r="AZ4" s="1">
        <v>0</v>
      </c>
      <c r="BA4" s="1">
        <v>0</v>
      </c>
      <c r="BB4" s="1">
        <v>2</v>
      </c>
      <c r="BC4" s="1">
        <v>10</v>
      </c>
      <c r="BD4" s="1">
        <v>5</v>
      </c>
      <c r="BE4" s="1">
        <v>1</v>
      </c>
      <c r="BF4" s="1">
        <v>1</v>
      </c>
      <c r="BG4" s="1">
        <v>1</v>
      </c>
      <c r="BH4" s="1">
        <v>0</v>
      </c>
      <c r="BI4" s="1">
        <v>0.39</v>
      </c>
      <c r="BJ4" s="1">
        <v>29</v>
      </c>
      <c r="BK4" s="1">
        <v>20</v>
      </c>
      <c r="BL4" s="1">
        <v>69</v>
      </c>
      <c r="BM4" s="1">
        <v>15</v>
      </c>
      <c r="BN4" s="1">
        <v>12</v>
      </c>
      <c r="BO4" s="1">
        <v>80</v>
      </c>
      <c r="BP4" s="1">
        <v>8</v>
      </c>
      <c r="BQ4" s="1">
        <v>6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1</v>
      </c>
      <c r="BY4" s="1">
        <v>49</v>
      </c>
      <c r="BZ4" s="1">
        <v>2</v>
      </c>
      <c r="CA4" s="1">
        <v>4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4.0787673500000006</v>
      </c>
      <c r="CL4" s="1">
        <v>6</v>
      </c>
    </row>
    <row r="5" spans="1:90" x14ac:dyDescent="0.25">
      <c r="A5" s="1" t="s">
        <v>98</v>
      </c>
      <c r="B5" s="1">
        <v>5</v>
      </c>
      <c r="C5" s="1">
        <v>1</v>
      </c>
      <c r="D5" s="1">
        <v>90</v>
      </c>
      <c r="E5" s="1">
        <v>0.15</v>
      </c>
      <c r="F5" s="1">
        <v>0</v>
      </c>
      <c r="G5" s="1">
        <v>0.3</v>
      </c>
      <c r="H5" s="1">
        <v>0</v>
      </c>
      <c r="I5" s="1">
        <v>2</v>
      </c>
      <c r="J5" s="1">
        <v>1</v>
      </c>
      <c r="K5" s="1">
        <v>1</v>
      </c>
      <c r="L5" s="1">
        <v>1</v>
      </c>
      <c r="M5" s="1">
        <v>0</v>
      </c>
      <c r="N5" s="1">
        <v>0</v>
      </c>
      <c r="O5" s="1">
        <v>0.19</v>
      </c>
      <c r="P5" s="1">
        <v>0.19</v>
      </c>
      <c r="Q5" s="1">
        <v>0</v>
      </c>
      <c r="R5" s="1">
        <v>0</v>
      </c>
      <c r="S5" s="1">
        <v>0</v>
      </c>
      <c r="T5" s="1">
        <v>0</v>
      </c>
      <c r="U5" s="1">
        <v>13</v>
      </c>
      <c r="V5" s="1">
        <v>6</v>
      </c>
      <c r="W5" s="1">
        <v>46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0.06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29</v>
      </c>
      <c r="AL5" s="1">
        <v>0.6</v>
      </c>
      <c r="AM5" s="1">
        <v>0.8</v>
      </c>
      <c r="AN5" s="1">
        <v>1.3</v>
      </c>
      <c r="AO5" s="1">
        <v>3</v>
      </c>
      <c r="AP5" s="1">
        <v>2</v>
      </c>
      <c r="AQ5" s="1">
        <v>2</v>
      </c>
      <c r="AR5" s="1">
        <v>0</v>
      </c>
      <c r="AS5" s="1">
        <v>0</v>
      </c>
      <c r="AT5" s="1">
        <v>3</v>
      </c>
      <c r="AU5" s="1">
        <v>0</v>
      </c>
      <c r="AV5" s="1">
        <v>0</v>
      </c>
      <c r="AX5" s="1">
        <v>9</v>
      </c>
      <c r="AY5" s="1">
        <v>2</v>
      </c>
      <c r="AZ5" s="1">
        <v>0</v>
      </c>
      <c r="BA5" s="1">
        <v>0</v>
      </c>
      <c r="BB5" s="1">
        <v>2</v>
      </c>
      <c r="BC5" s="1">
        <v>12</v>
      </c>
      <c r="BD5" s="1">
        <v>6</v>
      </c>
      <c r="BE5" s="1">
        <v>4</v>
      </c>
      <c r="BF5" s="1">
        <v>0</v>
      </c>
      <c r="BG5" s="1">
        <v>0</v>
      </c>
      <c r="BH5" s="1">
        <v>2</v>
      </c>
      <c r="BI5" s="1">
        <v>1.3</v>
      </c>
      <c r="BJ5" s="1">
        <v>46</v>
      </c>
      <c r="BK5" s="1">
        <v>32</v>
      </c>
      <c r="BL5" s="1">
        <v>70</v>
      </c>
      <c r="BM5" s="1">
        <v>18</v>
      </c>
      <c r="BN5" s="1">
        <v>9</v>
      </c>
      <c r="BO5" s="1">
        <v>50</v>
      </c>
      <c r="BP5" s="1">
        <v>13</v>
      </c>
      <c r="BQ5" s="1">
        <v>6</v>
      </c>
      <c r="BR5" s="1">
        <v>46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54</v>
      </c>
      <c r="BZ5" s="1">
        <v>3</v>
      </c>
      <c r="CA5" s="1">
        <v>11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4.4977461100000005</v>
      </c>
      <c r="CL5" s="1">
        <v>6</v>
      </c>
    </row>
    <row r="6" spans="1:90" x14ac:dyDescent="0.25">
      <c r="A6" s="1" t="s">
        <v>143</v>
      </c>
      <c r="B6" s="1">
        <v>4.5999999999999996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0.3</v>
      </c>
      <c r="AM6" s="1">
        <v>22</v>
      </c>
      <c r="AN6" s="1">
        <v>0</v>
      </c>
      <c r="AO6" s="1">
        <v>1.5</v>
      </c>
      <c r="AP6" s="1">
        <v>16</v>
      </c>
      <c r="AQ6" s="1">
        <v>16</v>
      </c>
      <c r="AR6" s="1">
        <v>0</v>
      </c>
      <c r="AS6" s="1">
        <v>2</v>
      </c>
      <c r="AT6" s="1">
        <v>1</v>
      </c>
      <c r="AU6" s="1">
        <v>1</v>
      </c>
      <c r="AV6" s="1">
        <v>0</v>
      </c>
      <c r="AW6" s="1">
        <v>0</v>
      </c>
      <c r="AX6" s="1">
        <v>5</v>
      </c>
      <c r="AY6" s="1">
        <v>7</v>
      </c>
      <c r="AZ6" s="1">
        <v>1</v>
      </c>
      <c r="BA6" s="1">
        <v>3</v>
      </c>
      <c r="BB6" s="1">
        <v>11</v>
      </c>
      <c r="BC6" s="1">
        <v>23</v>
      </c>
      <c r="BD6" s="1">
        <v>15</v>
      </c>
      <c r="BE6" s="1">
        <v>8</v>
      </c>
      <c r="BF6" s="1">
        <v>1</v>
      </c>
      <c r="BG6" s="1">
        <v>7</v>
      </c>
      <c r="BH6" s="1">
        <v>3</v>
      </c>
      <c r="BI6" s="1">
        <v>2.76</v>
      </c>
      <c r="BJ6" s="1">
        <v>36</v>
      </c>
      <c r="BK6" s="1">
        <v>29</v>
      </c>
      <c r="BL6" s="1">
        <v>81</v>
      </c>
      <c r="BM6" s="1">
        <v>4</v>
      </c>
      <c r="BN6" s="1">
        <v>2</v>
      </c>
      <c r="BO6" s="1">
        <v>50</v>
      </c>
      <c r="BP6" s="1">
        <v>0</v>
      </c>
      <c r="BQ6" s="1">
        <v>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54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3.2694979999999982</v>
      </c>
      <c r="CL6" s="1">
        <v>6</v>
      </c>
    </row>
    <row r="7" spans="1:90" x14ac:dyDescent="0.25">
      <c r="A7" s="1" t="s">
        <v>66</v>
      </c>
      <c r="B7" s="1">
        <v>4.8</v>
      </c>
      <c r="C7" s="1">
        <v>1</v>
      </c>
      <c r="D7" s="1">
        <v>90</v>
      </c>
      <c r="E7" s="1">
        <v>0.04</v>
      </c>
      <c r="F7" s="1">
        <v>0</v>
      </c>
      <c r="G7" s="1">
        <v>0.1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0.02</v>
      </c>
      <c r="P7" s="1">
        <v>0.02</v>
      </c>
      <c r="Q7" s="1">
        <v>0</v>
      </c>
      <c r="R7" s="1">
        <v>0</v>
      </c>
      <c r="S7" s="1">
        <v>0</v>
      </c>
      <c r="T7" s="1">
        <v>0</v>
      </c>
      <c r="U7" s="1">
        <v>24</v>
      </c>
      <c r="V7" s="1">
        <v>23</v>
      </c>
      <c r="W7" s="1">
        <v>96</v>
      </c>
      <c r="X7" s="1">
        <v>3</v>
      </c>
      <c r="Y7" s="1">
        <v>0</v>
      </c>
      <c r="Z7" s="1">
        <v>0</v>
      </c>
      <c r="AA7" s="1">
        <v>0</v>
      </c>
      <c r="AB7" s="1">
        <v>0</v>
      </c>
      <c r="AC7" s="1">
        <v>2</v>
      </c>
      <c r="AD7" s="1">
        <v>0</v>
      </c>
      <c r="AE7" s="1">
        <v>0.09</v>
      </c>
      <c r="AF7" s="1">
        <v>0</v>
      </c>
      <c r="AG7" s="1">
        <v>0</v>
      </c>
      <c r="AH7" s="1">
        <v>1</v>
      </c>
      <c r="AI7" s="1">
        <v>0</v>
      </c>
      <c r="AJ7" s="1">
        <v>0</v>
      </c>
      <c r="AK7" s="1">
        <v>9</v>
      </c>
      <c r="AL7" s="1">
        <v>27.3</v>
      </c>
      <c r="AM7" s="1">
        <v>11.8</v>
      </c>
      <c r="AN7" s="1">
        <v>0.4</v>
      </c>
      <c r="AO7" s="1">
        <v>2</v>
      </c>
      <c r="AP7" s="1">
        <v>13</v>
      </c>
      <c r="AQ7" s="1">
        <v>13</v>
      </c>
      <c r="AR7" s="1">
        <v>0</v>
      </c>
      <c r="AS7" s="1">
        <v>0</v>
      </c>
      <c r="AT7" s="1">
        <v>2</v>
      </c>
      <c r="AU7" s="1">
        <v>1</v>
      </c>
      <c r="AV7" s="1">
        <v>1</v>
      </c>
      <c r="AW7" s="1">
        <v>100</v>
      </c>
      <c r="AX7" s="1">
        <v>5</v>
      </c>
      <c r="AY7" s="1">
        <v>0</v>
      </c>
      <c r="AZ7" s="1">
        <v>0</v>
      </c>
      <c r="BA7" s="1">
        <v>0</v>
      </c>
      <c r="BB7" s="1">
        <v>0</v>
      </c>
      <c r="BC7" s="1">
        <v>10</v>
      </c>
      <c r="BD7" s="1">
        <v>7</v>
      </c>
      <c r="BE7" s="1">
        <v>5</v>
      </c>
      <c r="BF7" s="1">
        <v>0</v>
      </c>
      <c r="BG7" s="1">
        <v>3</v>
      </c>
      <c r="BH7" s="1">
        <v>2</v>
      </c>
      <c r="BI7" s="1">
        <v>1.46</v>
      </c>
      <c r="BJ7" s="1">
        <v>59</v>
      </c>
      <c r="BK7" s="1">
        <v>57</v>
      </c>
      <c r="BL7" s="1">
        <v>97</v>
      </c>
      <c r="BM7" s="1">
        <v>46</v>
      </c>
      <c r="BN7" s="1">
        <v>42</v>
      </c>
      <c r="BO7" s="1">
        <v>91</v>
      </c>
      <c r="BP7" s="1">
        <v>24</v>
      </c>
      <c r="BQ7" s="1">
        <v>23</v>
      </c>
      <c r="BR7" s="1">
        <v>96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3</v>
      </c>
      <c r="BY7" s="1">
        <v>86</v>
      </c>
      <c r="BZ7" s="1">
        <v>0</v>
      </c>
      <c r="CA7" s="1">
        <v>4</v>
      </c>
      <c r="CB7" s="1">
        <v>4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4.5225806199999994</v>
      </c>
      <c r="CL7" s="1">
        <v>5</v>
      </c>
    </row>
    <row r="8" spans="1:90" x14ac:dyDescent="0.25">
      <c r="A8" s="1" t="s">
        <v>70</v>
      </c>
      <c r="B8" s="1">
        <v>3.7</v>
      </c>
      <c r="C8" s="1">
        <v>1</v>
      </c>
      <c r="D8" s="1">
        <v>4</v>
      </c>
      <c r="E8" s="1">
        <v>0.01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100</v>
      </c>
      <c r="X8" s="1">
        <v>4</v>
      </c>
      <c r="Y8" s="1">
        <v>1</v>
      </c>
      <c r="Z8" s="1">
        <v>25</v>
      </c>
      <c r="AA8" s="1">
        <v>2</v>
      </c>
      <c r="AB8" s="1">
        <v>0</v>
      </c>
      <c r="AC8" s="1">
        <v>1</v>
      </c>
      <c r="AD8" s="1">
        <v>0</v>
      </c>
      <c r="AE8" s="1">
        <v>0.03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14.3</v>
      </c>
      <c r="AM8" s="1">
        <v>4</v>
      </c>
      <c r="AN8" s="1">
        <v>0.1</v>
      </c>
      <c r="AO8" s="1">
        <v>3.2</v>
      </c>
      <c r="AP8" s="1">
        <v>4</v>
      </c>
      <c r="AQ8" s="1">
        <v>4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6</v>
      </c>
      <c r="BD8" s="1">
        <v>6</v>
      </c>
      <c r="BE8" s="1">
        <v>3</v>
      </c>
      <c r="BF8" s="1">
        <v>0</v>
      </c>
      <c r="BG8" s="1">
        <v>1</v>
      </c>
      <c r="BH8" s="1">
        <v>0</v>
      </c>
      <c r="BI8" s="1">
        <v>0.59</v>
      </c>
      <c r="BJ8" s="1">
        <v>1</v>
      </c>
      <c r="BK8" s="1">
        <v>1</v>
      </c>
      <c r="BL8" s="1">
        <v>100</v>
      </c>
      <c r="BM8" s="1">
        <v>5</v>
      </c>
      <c r="BN8" s="1">
        <v>2</v>
      </c>
      <c r="BO8" s="1">
        <v>40</v>
      </c>
      <c r="BP8" s="1">
        <v>1</v>
      </c>
      <c r="BQ8" s="1">
        <v>1</v>
      </c>
      <c r="BR8" s="1">
        <v>100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7</v>
      </c>
      <c r="BZ8" s="1">
        <v>0</v>
      </c>
      <c r="CA8" s="1">
        <v>0</v>
      </c>
      <c r="CB8" s="1">
        <v>4</v>
      </c>
      <c r="CC8" s="1">
        <v>0</v>
      </c>
      <c r="CD8" s="1">
        <v>0</v>
      </c>
      <c r="CE8" s="1">
        <v>2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4.0633776600000004</v>
      </c>
      <c r="CL8" s="1">
        <v>5</v>
      </c>
    </row>
    <row r="9" spans="1:90" x14ac:dyDescent="0.25">
      <c r="A9" s="1" t="s">
        <v>172</v>
      </c>
      <c r="B9" s="1">
        <v>4.2</v>
      </c>
      <c r="C9" s="1">
        <v>1</v>
      </c>
      <c r="D9" s="1">
        <v>90</v>
      </c>
      <c r="E9" s="1">
        <v>0.08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12</v>
      </c>
      <c r="V9" s="1">
        <v>6</v>
      </c>
      <c r="W9" s="1">
        <v>50</v>
      </c>
      <c r="X9" s="1">
        <v>3</v>
      </c>
      <c r="Y9" s="1">
        <v>0</v>
      </c>
      <c r="Z9" s="1">
        <v>0</v>
      </c>
      <c r="AA9" s="1">
        <v>0</v>
      </c>
      <c r="AB9" s="1">
        <v>1</v>
      </c>
      <c r="AC9" s="1">
        <v>1</v>
      </c>
      <c r="AD9" s="1">
        <v>0</v>
      </c>
      <c r="AE9" s="1">
        <v>0.03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13.8</v>
      </c>
      <c r="AM9" s="1">
        <v>17</v>
      </c>
      <c r="AN9" s="1">
        <v>0.1</v>
      </c>
      <c r="AO9" s="1">
        <v>0.4</v>
      </c>
      <c r="AP9" s="1">
        <v>6</v>
      </c>
      <c r="AQ9" s="1">
        <v>6</v>
      </c>
      <c r="AR9" s="1">
        <v>0</v>
      </c>
      <c r="AS9" s="1">
        <v>0</v>
      </c>
      <c r="AT9" s="1">
        <v>2</v>
      </c>
      <c r="AU9" s="1">
        <v>2</v>
      </c>
      <c r="AV9" s="1">
        <v>1</v>
      </c>
      <c r="AW9" s="1">
        <v>50</v>
      </c>
      <c r="AX9" s="1">
        <v>2</v>
      </c>
      <c r="AY9" s="1">
        <v>1</v>
      </c>
      <c r="AZ9" s="1">
        <v>1</v>
      </c>
      <c r="BA9" s="1">
        <v>3</v>
      </c>
      <c r="BB9" s="1">
        <v>5</v>
      </c>
      <c r="BC9" s="1">
        <v>14</v>
      </c>
      <c r="BD9" s="1">
        <v>9</v>
      </c>
      <c r="BE9" s="1">
        <v>5</v>
      </c>
      <c r="BF9" s="1">
        <v>1</v>
      </c>
      <c r="BG9" s="1">
        <v>4</v>
      </c>
      <c r="BH9" s="1">
        <v>6</v>
      </c>
      <c r="BI9" s="1">
        <v>2.74</v>
      </c>
      <c r="BJ9" s="1">
        <v>38</v>
      </c>
      <c r="BK9" s="1">
        <v>28</v>
      </c>
      <c r="BL9" s="1">
        <v>74</v>
      </c>
      <c r="BM9" s="1">
        <v>19</v>
      </c>
      <c r="BN9" s="1">
        <v>10</v>
      </c>
      <c r="BO9" s="1">
        <v>53</v>
      </c>
      <c r="BP9" s="1">
        <v>12</v>
      </c>
      <c r="BQ9" s="1">
        <v>6</v>
      </c>
      <c r="BR9" s="1">
        <v>50</v>
      </c>
      <c r="BS9" s="1">
        <v>1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68</v>
      </c>
      <c r="BZ9" s="1">
        <v>0</v>
      </c>
      <c r="CA9" s="1">
        <v>15</v>
      </c>
      <c r="CB9" s="1">
        <v>7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4.3800167799999983</v>
      </c>
      <c r="CL9" s="1">
        <v>2</v>
      </c>
    </row>
    <row r="10" spans="1:90" x14ac:dyDescent="0.25">
      <c r="A10" s="1" t="s">
        <v>175</v>
      </c>
      <c r="B10" s="1">
        <v>3.9</v>
      </c>
      <c r="C10" s="1">
        <v>1</v>
      </c>
      <c r="D10" s="1">
        <v>77</v>
      </c>
      <c r="E10" s="1">
        <v>0.55000000000000004</v>
      </c>
      <c r="F10" s="1">
        <v>1</v>
      </c>
      <c r="G10" s="1">
        <v>0.5</v>
      </c>
      <c r="H10" s="1">
        <v>1</v>
      </c>
      <c r="I10" s="1">
        <v>1</v>
      </c>
      <c r="J10" s="1">
        <v>1</v>
      </c>
      <c r="K10" s="1">
        <v>1</v>
      </c>
      <c r="L10" s="1">
        <v>0</v>
      </c>
      <c r="M10" s="1">
        <v>1</v>
      </c>
      <c r="N10" s="1">
        <v>0</v>
      </c>
      <c r="O10" s="1">
        <v>0.44</v>
      </c>
      <c r="P10" s="1">
        <v>0.44</v>
      </c>
      <c r="Q10" s="1">
        <v>1</v>
      </c>
      <c r="R10" s="1">
        <v>1</v>
      </c>
      <c r="S10" s="1">
        <v>0</v>
      </c>
      <c r="T10" s="1">
        <v>0</v>
      </c>
      <c r="U10" s="1">
        <v>3</v>
      </c>
      <c r="V10" s="1">
        <v>3</v>
      </c>
      <c r="W10" s="1">
        <v>100</v>
      </c>
      <c r="X10" s="1">
        <v>1</v>
      </c>
      <c r="Y10" s="1">
        <v>1</v>
      </c>
      <c r="Z10" s="1">
        <v>100</v>
      </c>
      <c r="AA10" s="1">
        <v>0</v>
      </c>
      <c r="AB10" s="1">
        <v>0</v>
      </c>
      <c r="AC10" s="1">
        <v>0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17</v>
      </c>
      <c r="AL10" s="1">
        <v>4.9000000000000004</v>
      </c>
      <c r="AM10" s="1">
        <v>40.6</v>
      </c>
      <c r="AN10" s="1">
        <v>2.8</v>
      </c>
      <c r="AO10" s="1">
        <v>4.2</v>
      </c>
      <c r="AP10" s="1">
        <v>9</v>
      </c>
      <c r="AQ10" s="1">
        <v>21</v>
      </c>
      <c r="AR10" s="1">
        <v>0</v>
      </c>
      <c r="AS10" s="1">
        <v>7</v>
      </c>
      <c r="AT10" s="1">
        <v>2</v>
      </c>
      <c r="AU10" s="1">
        <v>0</v>
      </c>
      <c r="AV10" s="1">
        <v>0</v>
      </c>
      <c r="AX10" s="1">
        <v>1</v>
      </c>
      <c r="AY10" s="1">
        <v>3</v>
      </c>
      <c r="AZ10" s="1">
        <v>0</v>
      </c>
      <c r="BA10" s="1">
        <v>2</v>
      </c>
      <c r="BB10" s="1">
        <v>5</v>
      </c>
      <c r="BC10" s="1">
        <v>21</v>
      </c>
      <c r="BD10" s="1">
        <v>12</v>
      </c>
      <c r="BE10" s="1">
        <v>7</v>
      </c>
      <c r="BF10" s="1">
        <v>0</v>
      </c>
      <c r="BG10" s="1">
        <v>3</v>
      </c>
      <c r="BH10" s="1">
        <v>5</v>
      </c>
      <c r="BI10" s="1">
        <v>2.83</v>
      </c>
      <c r="BJ10" s="1">
        <v>10</v>
      </c>
      <c r="BK10" s="1">
        <v>8</v>
      </c>
      <c r="BL10" s="1">
        <v>80</v>
      </c>
      <c r="BM10" s="1">
        <v>6</v>
      </c>
      <c r="BN10" s="1">
        <v>6</v>
      </c>
      <c r="BO10" s="1">
        <v>100</v>
      </c>
      <c r="BP10" s="1">
        <v>3</v>
      </c>
      <c r="BQ10" s="1">
        <v>3</v>
      </c>
      <c r="BR10" s="1">
        <v>100</v>
      </c>
      <c r="BS10" s="1">
        <v>0</v>
      </c>
      <c r="BT10" s="1">
        <v>0</v>
      </c>
      <c r="BU10" s="1">
        <v>1</v>
      </c>
      <c r="BV10" s="1">
        <v>0</v>
      </c>
      <c r="BW10" s="1">
        <v>1</v>
      </c>
      <c r="BX10" s="1">
        <v>0</v>
      </c>
      <c r="BY10" s="1">
        <v>27</v>
      </c>
      <c r="BZ10" s="1">
        <v>1</v>
      </c>
      <c r="CA10" s="1">
        <v>2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2.5682373599999977</v>
      </c>
      <c r="CL10" s="1">
        <v>2</v>
      </c>
    </row>
    <row r="11" spans="1:90" x14ac:dyDescent="0.25">
      <c r="A11" s="1" t="s">
        <v>182</v>
      </c>
      <c r="B11" s="1">
        <v>5.0999999999999996</v>
      </c>
      <c r="C11" s="1">
        <v>1</v>
      </c>
      <c r="D11" s="1">
        <v>82</v>
      </c>
      <c r="E11" s="1">
        <v>0.08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25</v>
      </c>
      <c r="V11" s="1">
        <v>20</v>
      </c>
      <c r="W11" s="1">
        <v>80</v>
      </c>
      <c r="X11" s="1">
        <v>3</v>
      </c>
      <c r="Y11" s="1">
        <v>0</v>
      </c>
      <c r="Z11" s="1">
        <v>0</v>
      </c>
      <c r="AA11" s="1">
        <v>1</v>
      </c>
      <c r="AB11" s="1">
        <v>0</v>
      </c>
      <c r="AC11" s="1">
        <v>1</v>
      </c>
      <c r="AD11" s="1">
        <v>0</v>
      </c>
      <c r="AE11" s="1">
        <v>0.03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L11" s="1">
        <v>14.8</v>
      </c>
      <c r="AM11" s="1">
        <v>8.1999999999999993</v>
      </c>
      <c r="AN11" s="1">
        <v>0.1</v>
      </c>
      <c r="AO11" s="1">
        <v>3.8</v>
      </c>
      <c r="AP11" s="1">
        <v>13</v>
      </c>
      <c r="AQ11" s="1">
        <v>25</v>
      </c>
      <c r="AR11" s="1">
        <v>1</v>
      </c>
      <c r="AS11" s="1">
        <v>7</v>
      </c>
      <c r="AT11" s="1">
        <v>0</v>
      </c>
      <c r="AU11" s="1">
        <v>1</v>
      </c>
      <c r="AV11" s="1">
        <v>0</v>
      </c>
      <c r="AW11" s="1">
        <v>0</v>
      </c>
      <c r="AX11" s="1">
        <v>6</v>
      </c>
      <c r="AY11" s="1">
        <v>0</v>
      </c>
      <c r="AZ11" s="1">
        <v>0</v>
      </c>
      <c r="BA11" s="1">
        <v>0</v>
      </c>
      <c r="BB11" s="1">
        <v>0</v>
      </c>
      <c r="BC11" s="1">
        <v>7</v>
      </c>
      <c r="BD11" s="1">
        <v>5</v>
      </c>
      <c r="BE11" s="1">
        <v>1</v>
      </c>
      <c r="BF11" s="1">
        <v>1</v>
      </c>
      <c r="BG11" s="1">
        <v>1</v>
      </c>
      <c r="BH11" s="1">
        <v>2</v>
      </c>
      <c r="BI11" s="1">
        <v>0.81</v>
      </c>
      <c r="BJ11" s="1">
        <v>53</v>
      </c>
      <c r="BK11" s="1">
        <v>43</v>
      </c>
      <c r="BL11" s="1">
        <v>81</v>
      </c>
      <c r="BM11" s="1">
        <v>41</v>
      </c>
      <c r="BN11" s="1">
        <v>32</v>
      </c>
      <c r="BO11" s="1">
        <v>78</v>
      </c>
      <c r="BP11" s="1">
        <v>25</v>
      </c>
      <c r="BQ11" s="1">
        <v>20</v>
      </c>
      <c r="BR11" s="1">
        <v>80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1</v>
      </c>
      <c r="BY11" s="1">
        <v>76</v>
      </c>
      <c r="BZ11" s="1">
        <v>0</v>
      </c>
      <c r="CA11" s="1">
        <v>11</v>
      </c>
      <c r="CB11" s="1">
        <v>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3.6050381800000002</v>
      </c>
      <c r="CL11" s="1">
        <v>2</v>
      </c>
    </row>
    <row r="12" spans="1:90" x14ac:dyDescent="0.25">
      <c r="A12" s="1" t="s">
        <v>142</v>
      </c>
      <c r="B12" s="1">
        <v>4.4000000000000004</v>
      </c>
      <c r="C12" s="1">
        <v>1</v>
      </c>
      <c r="D12" s="1">
        <v>84</v>
      </c>
      <c r="E12" s="1">
        <v>0.06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50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10.8</v>
      </c>
      <c r="AM12" s="1">
        <v>10.6</v>
      </c>
      <c r="AN12" s="1">
        <v>0.2</v>
      </c>
      <c r="AO12" s="1">
        <v>1.6</v>
      </c>
      <c r="AP12" s="1">
        <v>13</v>
      </c>
      <c r="AQ12" s="1">
        <v>13</v>
      </c>
      <c r="AR12" s="1">
        <v>0</v>
      </c>
      <c r="AS12" s="1">
        <v>1</v>
      </c>
      <c r="AT12" s="1">
        <v>3</v>
      </c>
      <c r="AU12" s="1">
        <v>0</v>
      </c>
      <c r="AV12" s="1">
        <v>0</v>
      </c>
      <c r="AX12" s="1">
        <v>2</v>
      </c>
      <c r="AY12" s="1">
        <v>4</v>
      </c>
      <c r="AZ12" s="1">
        <v>0</v>
      </c>
      <c r="BA12" s="1">
        <v>2</v>
      </c>
      <c r="BB12" s="1">
        <v>6</v>
      </c>
      <c r="BC12" s="1">
        <v>21</v>
      </c>
      <c r="BD12" s="1">
        <v>12</v>
      </c>
      <c r="BE12" s="1">
        <v>7</v>
      </c>
      <c r="BF12" s="1">
        <v>0</v>
      </c>
      <c r="BG12" s="1">
        <v>3</v>
      </c>
      <c r="BH12" s="1">
        <v>5</v>
      </c>
      <c r="BI12" s="1">
        <v>2.83</v>
      </c>
      <c r="BJ12" s="1">
        <v>31</v>
      </c>
      <c r="BK12" s="1">
        <v>26</v>
      </c>
      <c r="BL12" s="1">
        <v>84</v>
      </c>
      <c r="BM12" s="1">
        <v>10</v>
      </c>
      <c r="BN12" s="1">
        <v>7</v>
      </c>
      <c r="BO12" s="1">
        <v>70</v>
      </c>
      <c r="BP12" s="1">
        <v>2</v>
      </c>
      <c r="BQ12" s="1">
        <v>1</v>
      </c>
      <c r="BR12" s="1">
        <v>50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41</v>
      </c>
      <c r="BZ12" s="1">
        <v>2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3.4122863499999982</v>
      </c>
      <c r="CL12" s="1">
        <v>2</v>
      </c>
    </row>
    <row r="13" spans="1:90" x14ac:dyDescent="0.25">
      <c r="A13" s="1" t="s">
        <v>61</v>
      </c>
      <c r="B13" s="1">
        <v>4.7</v>
      </c>
      <c r="C13" s="1">
        <v>1</v>
      </c>
      <c r="D13" s="1">
        <v>79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5</v>
      </c>
      <c r="V13" s="1">
        <v>3</v>
      </c>
      <c r="W13" s="1">
        <v>60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0.9</v>
      </c>
      <c r="AM13" s="1">
        <v>4</v>
      </c>
      <c r="AN13" s="1">
        <v>0</v>
      </c>
      <c r="AO13" s="1">
        <v>3.1</v>
      </c>
      <c r="AP13" s="1">
        <v>8</v>
      </c>
      <c r="AQ13" s="1">
        <v>8</v>
      </c>
      <c r="AR13" s="1">
        <v>0</v>
      </c>
      <c r="AS13" s="1">
        <v>2</v>
      </c>
      <c r="AT13" s="1">
        <v>1</v>
      </c>
      <c r="AU13" s="1">
        <v>1</v>
      </c>
      <c r="AV13" s="1">
        <v>1</v>
      </c>
      <c r="AW13" s="1">
        <v>100</v>
      </c>
      <c r="AX13" s="1">
        <v>3</v>
      </c>
      <c r="AY13" s="1">
        <v>1</v>
      </c>
      <c r="AZ13" s="1">
        <v>0</v>
      </c>
      <c r="BA13" s="1">
        <v>0</v>
      </c>
      <c r="BB13" s="1">
        <v>1</v>
      </c>
      <c r="BC13" s="1">
        <v>10</v>
      </c>
      <c r="BD13" s="1">
        <v>8</v>
      </c>
      <c r="BE13" s="1">
        <v>2</v>
      </c>
      <c r="BF13" s="1">
        <v>0</v>
      </c>
      <c r="BG13" s="1">
        <v>1</v>
      </c>
      <c r="BH13" s="1">
        <v>2</v>
      </c>
      <c r="BI13" s="1">
        <v>1.1000000000000001</v>
      </c>
      <c r="BJ13" s="1">
        <v>20</v>
      </c>
      <c r="BK13" s="1">
        <v>13</v>
      </c>
      <c r="BL13" s="1">
        <v>65</v>
      </c>
      <c r="BM13" s="1">
        <v>10</v>
      </c>
      <c r="BN13" s="1">
        <v>6</v>
      </c>
      <c r="BO13" s="1">
        <v>60</v>
      </c>
      <c r="BP13" s="1">
        <v>5</v>
      </c>
      <c r="BQ13" s="1">
        <v>3</v>
      </c>
      <c r="BR13" s="1">
        <v>60</v>
      </c>
      <c r="BS13" s="1">
        <v>0</v>
      </c>
      <c r="BT13" s="1">
        <v>0</v>
      </c>
      <c r="BU13" s="1">
        <v>1</v>
      </c>
      <c r="BV13" s="1">
        <v>0</v>
      </c>
      <c r="BW13" s="1">
        <v>1</v>
      </c>
      <c r="BX13" s="1">
        <v>0</v>
      </c>
      <c r="BY13" s="1">
        <v>28</v>
      </c>
      <c r="BZ13" s="1">
        <v>0</v>
      </c>
      <c r="CA13" s="1">
        <v>2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3.2809470000000003</v>
      </c>
      <c r="CL13" s="1">
        <v>1</v>
      </c>
    </row>
    <row r="14" spans="1:90" x14ac:dyDescent="0.25">
      <c r="A14" s="1" t="s">
        <v>68</v>
      </c>
      <c r="B14" s="1">
        <v>4.7</v>
      </c>
      <c r="C14" s="1">
        <v>1</v>
      </c>
      <c r="D14" s="1">
        <v>61</v>
      </c>
      <c r="E14" s="1">
        <v>7.0000000000000007E-2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0.02</v>
      </c>
      <c r="P14" s="1">
        <v>0.02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1</v>
      </c>
      <c r="W14" s="1">
        <v>50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9</v>
      </c>
      <c r="AL14" s="1">
        <v>0.3</v>
      </c>
      <c r="AM14" s="1">
        <v>27.2</v>
      </c>
      <c r="AN14" s="1">
        <v>0.2</v>
      </c>
      <c r="AO14" s="1">
        <v>1.6</v>
      </c>
      <c r="AP14" s="1">
        <v>10</v>
      </c>
      <c r="AQ14" s="1">
        <v>22</v>
      </c>
      <c r="AR14" s="1">
        <v>0</v>
      </c>
      <c r="AS14" s="1">
        <v>6</v>
      </c>
      <c r="AT14" s="1">
        <v>0</v>
      </c>
      <c r="AU14" s="1">
        <v>1</v>
      </c>
      <c r="AV14" s="1">
        <v>0</v>
      </c>
      <c r="AW14" s="1">
        <v>0</v>
      </c>
      <c r="AX14" s="1">
        <v>3</v>
      </c>
      <c r="AY14" s="1">
        <v>6</v>
      </c>
      <c r="AZ14" s="1">
        <v>3</v>
      </c>
      <c r="BA14" s="1">
        <v>1</v>
      </c>
      <c r="BB14" s="1">
        <v>10</v>
      </c>
      <c r="BC14" s="1">
        <v>25</v>
      </c>
      <c r="BD14" s="1">
        <v>21</v>
      </c>
      <c r="BE14" s="1">
        <v>8</v>
      </c>
      <c r="BF14" s="1">
        <v>2</v>
      </c>
      <c r="BG14" s="1">
        <v>3</v>
      </c>
      <c r="BH14" s="1">
        <v>3</v>
      </c>
      <c r="BI14" s="1">
        <v>2.68</v>
      </c>
      <c r="BJ14" s="1">
        <v>25</v>
      </c>
      <c r="BK14" s="1">
        <v>22</v>
      </c>
      <c r="BL14" s="1">
        <v>88</v>
      </c>
      <c r="BM14" s="1">
        <v>4</v>
      </c>
      <c r="BN14" s="1">
        <v>2</v>
      </c>
      <c r="BO14" s="1">
        <v>50</v>
      </c>
      <c r="BP14" s="1">
        <v>2</v>
      </c>
      <c r="BQ14" s="1">
        <v>1</v>
      </c>
      <c r="BR14" s="1">
        <v>50</v>
      </c>
      <c r="BS14" s="1">
        <v>0</v>
      </c>
      <c r="BT14" s="1">
        <v>0</v>
      </c>
      <c r="BU14" s="1">
        <v>1</v>
      </c>
      <c r="BV14" s="1">
        <v>0</v>
      </c>
      <c r="BW14" s="1">
        <v>1</v>
      </c>
      <c r="BX14" s="1">
        <v>0</v>
      </c>
      <c r="BY14" s="1">
        <v>39</v>
      </c>
      <c r="BZ14" s="1">
        <v>1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3.4143248999999996</v>
      </c>
      <c r="CL14" s="1">
        <v>1</v>
      </c>
    </row>
    <row r="15" spans="1:90" x14ac:dyDescent="0.25">
      <c r="A15" s="1" t="s">
        <v>81</v>
      </c>
      <c r="B15" s="1">
        <v>4.5999999999999996</v>
      </c>
      <c r="C15" s="1">
        <v>1</v>
      </c>
      <c r="D15" s="1">
        <v>90</v>
      </c>
      <c r="E15" s="1">
        <v>0.03</v>
      </c>
      <c r="F15" s="1">
        <v>0</v>
      </c>
      <c r="G15" s="1">
        <v>0</v>
      </c>
      <c r="H15" s="1">
        <v>0</v>
      </c>
      <c r="I15" s="1">
        <v>2</v>
      </c>
      <c r="J15" s="1">
        <v>0</v>
      </c>
      <c r="K15" s="1">
        <v>2</v>
      </c>
      <c r="L15" s="1">
        <v>0</v>
      </c>
      <c r="M15" s="1">
        <v>0</v>
      </c>
      <c r="N15" s="1">
        <v>1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8</v>
      </c>
      <c r="V15" s="1">
        <v>5</v>
      </c>
      <c r="W15" s="1">
        <v>63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11</v>
      </c>
      <c r="AL15" s="1">
        <v>1.6</v>
      </c>
      <c r="AM15" s="1">
        <v>11.4</v>
      </c>
      <c r="AN15" s="1">
        <v>0.2</v>
      </c>
      <c r="AO15" s="1">
        <v>4.7</v>
      </c>
      <c r="AP15" s="1">
        <v>11</v>
      </c>
      <c r="AQ15" s="1">
        <v>23</v>
      </c>
      <c r="AR15" s="1">
        <v>0</v>
      </c>
      <c r="AS15" s="1">
        <v>6</v>
      </c>
      <c r="AT15" s="1">
        <v>0</v>
      </c>
      <c r="AU15" s="1">
        <v>3</v>
      </c>
      <c r="AV15" s="1">
        <v>1</v>
      </c>
      <c r="AW15" s="1">
        <v>33</v>
      </c>
      <c r="AX15" s="1">
        <v>2</v>
      </c>
      <c r="AY15" s="1">
        <v>0</v>
      </c>
      <c r="AZ15" s="1">
        <v>0</v>
      </c>
      <c r="BA15" s="1">
        <v>3</v>
      </c>
      <c r="BB15" s="1">
        <v>3</v>
      </c>
      <c r="BC15" s="1">
        <v>9</v>
      </c>
      <c r="BD15" s="1">
        <v>6</v>
      </c>
      <c r="BE15" s="1">
        <v>2</v>
      </c>
      <c r="BF15" s="1">
        <v>0</v>
      </c>
      <c r="BG15" s="1">
        <v>1</v>
      </c>
      <c r="BH15" s="1">
        <v>0</v>
      </c>
      <c r="BI15" s="1">
        <v>0.51</v>
      </c>
      <c r="BJ15" s="1">
        <v>61</v>
      </c>
      <c r="BK15" s="1">
        <v>55</v>
      </c>
      <c r="BL15" s="1">
        <v>90</v>
      </c>
      <c r="BM15" s="1">
        <v>29</v>
      </c>
      <c r="BN15" s="1">
        <v>24</v>
      </c>
      <c r="BO15" s="1">
        <v>83</v>
      </c>
      <c r="BP15" s="1">
        <v>8</v>
      </c>
      <c r="BQ15" s="1">
        <v>5</v>
      </c>
      <c r="BR15" s="1">
        <v>63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75</v>
      </c>
      <c r="BZ15" s="1">
        <v>2</v>
      </c>
      <c r="CA15" s="1">
        <v>6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3.6934466600000002</v>
      </c>
      <c r="CL15" s="1">
        <v>1</v>
      </c>
    </row>
    <row r="16" spans="1:90" x14ac:dyDescent="0.25">
      <c r="A16" s="1" t="s">
        <v>173</v>
      </c>
      <c r="B16" s="1">
        <v>4.3</v>
      </c>
      <c r="C16" s="1">
        <v>1</v>
      </c>
      <c r="D16" s="1">
        <v>29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0.2</v>
      </c>
      <c r="AM16" s="1">
        <v>5.2</v>
      </c>
      <c r="AN16" s="1">
        <v>0</v>
      </c>
      <c r="AO16" s="1">
        <v>3.7</v>
      </c>
      <c r="AP16" s="1">
        <v>7</v>
      </c>
      <c r="AQ16" s="1">
        <v>7</v>
      </c>
      <c r="AR16" s="1">
        <v>0</v>
      </c>
      <c r="AS16" s="1">
        <v>1</v>
      </c>
      <c r="AT16" s="1">
        <v>1</v>
      </c>
      <c r="AU16" s="1">
        <v>2</v>
      </c>
      <c r="AV16" s="1">
        <v>2</v>
      </c>
      <c r="AW16" s="1">
        <v>100</v>
      </c>
      <c r="AX16" s="1">
        <v>2</v>
      </c>
      <c r="AY16" s="1">
        <v>1</v>
      </c>
      <c r="AZ16" s="1">
        <v>0</v>
      </c>
      <c r="BA16" s="1">
        <v>0</v>
      </c>
      <c r="BB16" s="1">
        <v>1</v>
      </c>
      <c r="BC16" s="1">
        <v>4</v>
      </c>
      <c r="BD16" s="1">
        <v>3</v>
      </c>
      <c r="BE16" s="1">
        <v>2</v>
      </c>
      <c r="BF16" s="1">
        <v>0</v>
      </c>
      <c r="BG16" s="1">
        <v>0</v>
      </c>
      <c r="BH16" s="1">
        <v>0</v>
      </c>
      <c r="BI16" s="1">
        <v>0.4</v>
      </c>
      <c r="BJ16" s="1">
        <v>6</v>
      </c>
      <c r="BK16" s="1">
        <v>5</v>
      </c>
      <c r="BL16" s="1">
        <v>83</v>
      </c>
      <c r="BM16" s="1">
        <v>4</v>
      </c>
      <c r="BN16" s="1">
        <v>2</v>
      </c>
      <c r="BO16" s="1">
        <v>50</v>
      </c>
      <c r="BP16" s="1">
        <v>0</v>
      </c>
      <c r="BQ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12</v>
      </c>
      <c r="BZ16" s="1">
        <v>0</v>
      </c>
      <c r="CA16" s="1">
        <v>0</v>
      </c>
      <c r="CB16" s="1">
        <v>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3.7981723999999999</v>
      </c>
      <c r="CL16" s="1">
        <v>1</v>
      </c>
    </row>
    <row r="17" spans="1:90" x14ac:dyDescent="0.25">
      <c r="A17" s="1" t="s">
        <v>94</v>
      </c>
      <c r="B17" s="1">
        <v>4.8</v>
      </c>
      <c r="C17" s="1">
        <v>1</v>
      </c>
      <c r="D17" s="1">
        <v>90</v>
      </c>
      <c r="E17" s="1">
        <v>0.06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8</v>
      </c>
      <c r="V17" s="1">
        <v>5</v>
      </c>
      <c r="W17" s="1">
        <v>63</v>
      </c>
      <c r="X17" s="1">
        <v>5</v>
      </c>
      <c r="Y17" s="1">
        <v>1</v>
      </c>
      <c r="Z17" s="1">
        <v>20</v>
      </c>
      <c r="AA17" s="1">
        <v>0</v>
      </c>
      <c r="AB17" s="1">
        <v>0</v>
      </c>
      <c r="AC17" s="1">
        <v>1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2</v>
      </c>
      <c r="AL17" s="1">
        <v>15.4</v>
      </c>
      <c r="AM17" s="1">
        <v>12.8</v>
      </c>
      <c r="AN17" s="1">
        <v>0.1</v>
      </c>
      <c r="AO17" s="1">
        <v>4.0999999999999996</v>
      </c>
      <c r="AP17" s="1">
        <v>8</v>
      </c>
      <c r="AQ17" s="1">
        <v>20</v>
      </c>
      <c r="AR17" s="1">
        <v>0</v>
      </c>
      <c r="AS17" s="1">
        <v>6</v>
      </c>
      <c r="AT17" s="1">
        <v>0</v>
      </c>
      <c r="AU17" s="1">
        <v>3</v>
      </c>
      <c r="AV17" s="1">
        <v>1</v>
      </c>
      <c r="AW17" s="1">
        <v>33</v>
      </c>
      <c r="AX17" s="1">
        <v>3</v>
      </c>
      <c r="AY17" s="1">
        <v>1</v>
      </c>
      <c r="AZ17" s="1">
        <v>0</v>
      </c>
      <c r="BA17" s="1">
        <v>2</v>
      </c>
      <c r="BB17" s="1">
        <v>3</v>
      </c>
      <c r="BC17" s="1">
        <v>13</v>
      </c>
      <c r="BD17" s="1">
        <v>5</v>
      </c>
      <c r="BE17" s="1">
        <v>3</v>
      </c>
      <c r="BF17" s="1">
        <v>1</v>
      </c>
      <c r="BG17" s="1">
        <v>2</v>
      </c>
      <c r="BH17" s="1">
        <v>0</v>
      </c>
      <c r="BI17" s="1">
        <v>0.68</v>
      </c>
      <c r="BJ17" s="1">
        <v>26</v>
      </c>
      <c r="BK17" s="1">
        <v>16</v>
      </c>
      <c r="BL17" s="1">
        <v>62</v>
      </c>
      <c r="BM17" s="1">
        <v>19</v>
      </c>
      <c r="BN17" s="1">
        <v>10</v>
      </c>
      <c r="BO17" s="1">
        <v>53</v>
      </c>
      <c r="BP17" s="1">
        <v>8</v>
      </c>
      <c r="BQ17" s="1">
        <v>5</v>
      </c>
      <c r="BR17" s="1">
        <v>63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49</v>
      </c>
      <c r="BZ17" s="1">
        <v>1</v>
      </c>
      <c r="CA17" s="1">
        <v>4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3.4937000599999979</v>
      </c>
      <c r="CL17" s="1">
        <v>1</v>
      </c>
    </row>
    <row r="18" spans="1:90" x14ac:dyDescent="0.25">
      <c r="A18" s="1" t="s">
        <v>95</v>
      </c>
      <c r="B18" s="1">
        <v>5.2</v>
      </c>
      <c r="C18" s="1">
        <v>1</v>
      </c>
      <c r="D18" s="1">
        <v>11</v>
      </c>
      <c r="E18" s="1">
        <v>0.36</v>
      </c>
      <c r="F18" s="1">
        <v>0.5</v>
      </c>
      <c r="G18" s="1">
        <v>0.4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</v>
      </c>
      <c r="V18" s="1">
        <v>1</v>
      </c>
      <c r="W18" s="1">
        <v>50</v>
      </c>
      <c r="X18" s="1">
        <v>0</v>
      </c>
      <c r="Y18" s="1">
        <v>0</v>
      </c>
      <c r="AA18" s="1">
        <v>0</v>
      </c>
      <c r="AB18" s="1">
        <v>0</v>
      </c>
      <c r="AC18" s="1">
        <v>1</v>
      </c>
      <c r="AD18" s="1">
        <v>1</v>
      </c>
      <c r="AE18" s="1">
        <v>0.41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10.3</v>
      </c>
      <c r="AM18" s="1">
        <v>18</v>
      </c>
      <c r="AN18" s="1">
        <v>1.2</v>
      </c>
      <c r="AO18" s="1">
        <v>2.6</v>
      </c>
      <c r="AP18" s="1">
        <v>9</v>
      </c>
      <c r="AQ18" s="1">
        <v>18</v>
      </c>
      <c r="AR18" s="1">
        <v>0</v>
      </c>
      <c r="AS18" s="1">
        <v>4</v>
      </c>
      <c r="AT18" s="1">
        <v>0</v>
      </c>
      <c r="AU18" s="1">
        <v>1</v>
      </c>
      <c r="AV18" s="1">
        <v>1</v>
      </c>
      <c r="AW18" s="1">
        <v>100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14</v>
      </c>
      <c r="BD18" s="1">
        <v>5</v>
      </c>
      <c r="BE18" s="1">
        <v>4</v>
      </c>
      <c r="BF18" s="1">
        <v>0</v>
      </c>
      <c r="BG18" s="1">
        <v>1</v>
      </c>
      <c r="BH18" s="1">
        <v>2</v>
      </c>
      <c r="BI18" s="1">
        <v>1.61</v>
      </c>
      <c r="BJ18" s="1">
        <v>3</v>
      </c>
      <c r="BK18" s="1">
        <v>2</v>
      </c>
      <c r="BL18" s="1">
        <v>67</v>
      </c>
      <c r="BM18" s="1">
        <v>2</v>
      </c>
      <c r="BN18" s="1">
        <v>1</v>
      </c>
      <c r="BO18" s="1">
        <v>50</v>
      </c>
      <c r="BP18" s="1">
        <v>2</v>
      </c>
      <c r="BQ18" s="1">
        <v>1</v>
      </c>
      <c r="BR18" s="1">
        <v>50</v>
      </c>
      <c r="BS18" s="1">
        <v>0</v>
      </c>
      <c r="BT18" s="1">
        <v>0</v>
      </c>
      <c r="BU18" s="1">
        <v>1</v>
      </c>
      <c r="BV18" s="1">
        <v>0</v>
      </c>
      <c r="BW18" s="1">
        <v>1</v>
      </c>
      <c r="BX18" s="1">
        <v>0</v>
      </c>
      <c r="BY18" s="1">
        <v>4</v>
      </c>
      <c r="BZ18" s="1">
        <v>0</v>
      </c>
      <c r="CA18" s="1">
        <v>1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3.4379347599999992</v>
      </c>
      <c r="CL18" s="1">
        <v>1</v>
      </c>
    </row>
    <row r="19" spans="1:90" x14ac:dyDescent="0.25">
      <c r="A19" s="1" t="s">
        <v>99</v>
      </c>
      <c r="B19" s="1">
        <v>4.9000000000000004</v>
      </c>
      <c r="C19" s="1">
        <v>1</v>
      </c>
      <c r="D19" s="1">
        <v>90</v>
      </c>
      <c r="E19" s="1">
        <v>0.1</v>
      </c>
      <c r="F19" s="1">
        <v>0</v>
      </c>
      <c r="G19" s="1">
        <v>0.2</v>
      </c>
      <c r="H19" s="1">
        <v>0</v>
      </c>
      <c r="I19" s="1">
        <v>1</v>
      </c>
      <c r="J19" s="1">
        <v>1</v>
      </c>
      <c r="K19" s="1">
        <v>1</v>
      </c>
      <c r="L19" s="1">
        <v>0</v>
      </c>
      <c r="M19" s="1">
        <v>0</v>
      </c>
      <c r="N19" s="1">
        <v>1</v>
      </c>
      <c r="O19" s="1">
        <v>0.16</v>
      </c>
      <c r="P19" s="1">
        <v>0.16</v>
      </c>
      <c r="Q19" s="1">
        <v>0</v>
      </c>
      <c r="R19" s="1">
        <v>0</v>
      </c>
      <c r="S19" s="1">
        <v>0</v>
      </c>
      <c r="T19" s="1">
        <v>0</v>
      </c>
      <c r="U19" s="1">
        <v>4</v>
      </c>
      <c r="V19" s="1">
        <v>2</v>
      </c>
      <c r="W19" s="1">
        <v>50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17</v>
      </c>
      <c r="AL19" s="1">
        <v>0.3</v>
      </c>
      <c r="AM19" s="1">
        <v>17</v>
      </c>
      <c r="AN19" s="1">
        <v>1.1000000000000001</v>
      </c>
      <c r="AO19" s="1">
        <v>3.2</v>
      </c>
      <c r="AP19" s="1">
        <v>9</v>
      </c>
      <c r="AQ19" s="1">
        <v>9</v>
      </c>
      <c r="AR19" s="1">
        <v>0</v>
      </c>
      <c r="AS19" s="1">
        <v>2</v>
      </c>
      <c r="AT19" s="1">
        <v>1</v>
      </c>
      <c r="AU19" s="1">
        <v>0</v>
      </c>
      <c r="AV19" s="1">
        <v>0</v>
      </c>
      <c r="AX19" s="1">
        <v>3</v>
      </c>
      <c r="AY19" s="1">
        <v>2</v>
      </c>
      <c r="AZ19" s="1">
        <v>1</v>
      </c>
      <c r="BA19" s="1">
        <v>2</v>
      </c>
      <c r="BB19" s="1">
        <v>5</v>
      </c>
      <c r="BC19" s="1">
        <v>11</v>
      </c>
      <c r="BD19" s="1">
        <v>7</v>
      </c>
      <c r="BE19" s="1">
        <v>6</v>
      </c>
      <c r="BF19" s="1">
        <v>1</v>
      </c>
      <c r="BG19" s="1">
        <v>4</v>
      </c>
      <c r="BH19" s="1">
        <v>3</v>
      </c>
      <c r="BI19" s="1">
        <v>1.86</v>
      </c>
      <c r="BJ19" s="1">
        <v>43</v>
      </c>
      <c r="BK19" s="1">
        <v>30</v>
      </c>
      <c r="BL19" s="1">
        <v>70</v>
      </c>
      <c r="BM19" s="1">
        <v>17</v>
      </c>
      <c r="BN19" s="1">
        <v>9</v>
      </c>
      <c r="BO19" s="1">
        <v>53</v>
      </c>
      <c r="BP19" s="1">
        <v>4</v>
      </c>
      <c r="BQ19" s="1">
        <v>2</v>
      </c>
      <c r="BR19" s="1">
        <v>50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54</v>
      </c>
      <c r="BZ19" s="1">
        <v>1</v>
      </c>
      <c r="CA19" s="1">
        <v>4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3.3512271399999993</v>
      </c>
      <c r="CL19" s="1">
        <v>1</v>
      </c>
    </row>
    <row r="20" spans="1:90" x14ac:dyDescent="0.25">
      <c r="A20" s="1" t="s">
        <v>127</v>
      </c>
      <c r="B20" s="1">
        <v>4.7</v>
      </c>
      <c r="C20" s="1">
        <v>1</v>
      </c>
      <c r="D20" s="1">
        <v>90</v>
      </c>
      <c r="E20" s="1">
        <v>0.12</v>
      </c>
      <c r="F20" s="1">
        <v>0</v>
      </c>
      <c r="G20" s="1">
        <v>0.1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0.05</v>
      </c>
      <c r="P20" s="1">
        <v>0.05</v>
      </c>
      <c r="Q20" s="1">
        <v>0</v>
      </c>
      <c r="R20" s="1">
        <v>0</v>
      </c>
      <c r="S20" s="1">
        <v>0</v>
      </c>
      <c r="T20" s="1">
        <v>0</v>
      </c>
      <c r="U20" s="1">
        <v>8</v>
      </c>
      <c r="V20" s="1">
        <v>5</v>
      </c>
      <c r="W20" s="1">
        <v>63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0.05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24</v>
      </c>
      <c r="AL20" s="1">
        <v>1.8</v>
      </c>
      <c r="AM20" s="1">
        <v>12</v>
      </c>
      <c r="AN20" s="1">
        <v>0.5</v>
      </c>
      <c r="AO20" s="1">
        <v>1.4</v>
      </c>
      <c r="AP20" s="1">
        <v>10</v>
      </c>
      <c r="AQ20" s="1">
        <v>10</v>
      </c>
      <c r="AR20" s="1">
        <v>0</v>
      </c>
      <c r="AS20" s="1">
        <v>1</v>
      </c>
      <c r="AT20" s="1">
        <v>3</v>
      </c>
      <c r="AU20" s="1">
        <v>3</v>
      </c>
      <c r="AV20" s="1">
        <v>0</v>
      </c>
      <c r="AW20" s="1">
        <v>0</v>
      </c>
      <c r="AX20" s="1">
        <v>2</v>
      </c>
      <c r="AY20" s="1">
        <v>1</v>
      </c>
      <c r="AZ20" s="1">
        <v>0</v>
      </c>
      <c r="BA20" s="1">
        <v>1</v>
      </c>
      <c r="BB20" s="1">
        <v>2</v>
      </c>
      <c r="BC20" s="1">
        <v>30</v>
      </c>
      <c r="BD20" s="1">
        <v>22</v>
      </c>
      <c r="BE20" s="1">
        <v>9</v>
      </c>
      <c r="BF20" s="1">
        <v>0</v>
      </c>
      <c r="BG20" s="1">
        <v>4</v>
      </c>
      <c r="BH20" s="1">
        <v>5</v>
      </c>
      <c r="BI20" s="1">
        <v>3.48</v>
      </c>
      <c r="BJ20" s="1">
        <v>35</v>
      </c>
      <c r="BK20" s="1">
        <v>29</v>
      </c>
      <c r="BL20" s="1">
        <v>83</v>
      </c>
      <c r="BM20" s="1">
        <v>18</v>
      </c>
      <c r="BN20" s="1">
        <v>13</v>
      </c>
      <c r="BO20" s="1">
        <v>72</v>
      </c>
      <c r="BP20" s="1">
        <v>8</v>
      </c>
      <c r="BQ20" s="1">
        <v>5</v>
      </c>
      <c r="BR20" s="1">
        <v>63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1</v>
      </c>
      <c r="BY20" s="1">
        <v>57</v>
      </c>
      <c r="BZ20" s="1">
        <v>4</v>
      </c>
      <c r="CA20" s="1">
        <v>4</v>
      </c>
      <c r="CB20" s="1">
        <v>1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3.6706433699999992</v>
      </c>
      <c r="CL20" s="1">
        <v>1</v>
      </c>
    </row>
    <row r="21" spans="1:90" x14ac:dyDescent="0.25">
      <c r="A21" s="1" t="s">
        <v>180</v>
      </c>
      <c r="B21" s="1">
        <v>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</v>
      </c>
      <c r="V21" s="1">
        <v>5</v>
      </c>
      <c r="W21" s="1">
        <v>56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1.7</v>
      </c>
      <c r="AM21" s="1">
        <v>21.6</v>
      </c>
      <c r="AN21" s="1">
        <v>0</v>
      </c>
      <c r="AO21" s="1">
        <v>1.7</v>
      </c>
      <c r="AP21" s="1">
        <v>14</v>
      </c>
      <c r="AQ21" s="1">
        <v>14</v>
      </c>
      <c r="AR21" s="1">
        <v>0</v>
      </c>
      <c r="AS21" s="1">
        <v>1</v>
      </c>
      <c r="AT21" s="1">
        <v>3</v>
      </c>
      <c r="AU21" s="1">
        <v>4</v>
      </c>
      <c r="AV21" s="1">
        <v>3</v>
      </c>
      <c r="AW21" s="1">
        <v>75</v>
      </c>
      <c r="AX21" s="1">
        <v>4</v>
      </c>
      <c r="AY21" s="1">
        <v>8</v>
      </c>
      <c r="AZ21" s="1">
        <v>0</v>
      </c>
      <c r="BA21" s="1">
        <v>2</v>
      </c>
      <c r="BB21" s="1">
        <v>10</v>
      </c>
      <c r="BC21" s="1">
        <v>18</v>
      </c>
      <c r="BD21" s="1">
        <v>12</v>
      </c>
      <c r="BE21" s="1">
        <v>4</v>
      </c>
      <c r="BF21" s="1">
        <v>1</v>
      </c>
      <c r="BG21" s="1">
        <v>1</v>
      </c>
      <c r="BH21" s="1">
        <v>4</v>
      </c>
      <c r="BI21" s="1">
        <v>2.42</v>
      </c>
      <c r="BJ21" s="1">
        <v>32</v>
      </c>
      <c r="BK21" s="1">
        <v>23</v>
      </c>
      <c r="BL21" s="1">
        <v>72</v>
      </c>
      <c r="BM21" s="1">
        <v>19</v>
      </c>
      <c r="BN21" s="1">
        <v>11</v>
      </c>
      <c r="BO21" s="1">
        <v>58</v>
      </c>
      <c r="BP21" s="1">
        <v>9</v>
      </c>
      <c r="BQ21" s="1">
        <v>5</v>
      </c>
      <c r="BR21" s="1">
        <v>56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65</v>
      </c>
      <c r="BZ21" s="1">
        <v>0</v>
      </c>
      <c r="CA21" s="1">
        <v>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4.1192361999999987</v>
      </c>
      <c r="CL21" s="1">
        <v>1</v>
      </c>
    </row>
    <row r="22" spans="1:90" x14ac:dyDescent="0.25">
      <c r="A22" s="1" t="s">
        <v>146</v>
      </c>
      <c r="B22" s="1">
        <v>4.3</v>
      </c>
      <c r="C22" s="1">
        <v>1</v>
      </c>
      <c r="D22" s="1">
        <v>51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1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0.4</v>
      </c>
      <c r="AM22" s="1">
        <v>24.2</v>
      </c>
      <c r="AN22" s="1">
        <v>0</v>
      </c>
      <c r="AO22" s="1">
        <v>1.5</v>
      </c>
      <c r="AP22" s="1">
        <v>7</v>
      </c>
      <c r="AQ22" s="1">
        <v>7</v>
      </c>
      <c r="AR22" s="1">
        <v>0</v>
      </c>
      <c r="AS22" s="1">
        <v>1</v>
      </c>
      <c r="AT22" s="1">
        <v>1</v>
      </c>
      <c r="AU22" s="1">
        <v>0</v>
      </c>
      <c r="AV22" s="1">
        <v>0</v>
      </c>
      <c r="AX22" s="1">
        <v>1</v>
      </c>
      <c r="AY22" s="1">
        <v>6</v>
      </c>
      <c r="AZ22" s="1">
        <v>2</v>
      </c>
      <c r="BA22" s="1">
        <v>2</v>
      </c>
      <c r="BB22" s="1">
        <v>10</v>
      </c>
      <c r="BC22" s="1">
        <v>15</v>
      </c>
      <c r="BD22" s="1">
        <v>9</v>
      </c>
      <c r="BE22" s="1">
        <v>8</v>
      </c>
      <c r="BF22" s="1">
        <v>1</v>
      </c>
      <c r="BG22" s="1">
        <v>1</v>
      </c>
      <c r="BH22" s="1">
        <v>0</v>
      </c>
      <c r="BI22" s="1">
        <v>1.47</v>
      </c>
      <c r="BJ22" s="1">
        <v>19</v>
      </c>
      <c r="BK22" s="1">
        <v>16</v>
      </c>
      <c r="BL22" s="1">
        <v>84</v>
      </c>
      <c r="BM22" s="1">
        <v>7</v>
      </c>
      <c r="BN22" s="1">
        <v>6</v>
      </c>
      <c r="BO22" s="1">
        <v>86</v>
      </c>
      <c r="BP22" s="1">
        <v>2</v>
      </c>
      <c r="BQ22" s="1">
        <v>1</v>
      </c>
      <c r="BR22" s="1">
        <v>50</v>
      </c>
      <c r="BS22" s="1">
        <v>0</v>
      </c>
      <c r="BT22" s="1">
        <v>0</v>
      </c>
      <c r="BU22" s="1">
        <v>1</v>
      </c>
      <c r="BV22" s="1">
        <v>0</v>
      </c>
      <c r="BW22" s="1">
        <v>1</v>
      </c>
      <c r="BX22" s="1">
        <v>0</v>
      </c>
      <c r="BY22" s="1">
        <v>36</v>
      </c>
      <c r="BZ22" s="1">
        <v>1</v>
      </c>
      <c r="CA22" s="1">
        <v>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2.5697363999999987</v>
      </c>
      <c r="CL22" s="1">
        <v>1</v>
      </c>
    </row>
    <row r="23" spans="1:90" x14ac:dyDescent="0.25">
      <c r="A23" s="1" t="s">
        <v>183</v>
      </c>
      <c r="B23" s="1">
        <v>4.5999999999999996</v>
      </c>
      <c r="C23" s="1">
        <v>1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2</v>
      </c>
      <c r="V23" s="1">
        <v>1</v>
      </c>
      <c r="W23" s="1">
        <v>50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0.3</v>
      </c>
      <c r="AM23" s="1">
        <v>16.2</v>
      </c>
      <c r="AN23" s="1">
        <v>0</v>
      </c>
      <c r="AO23" s="1">
        <v>1.4</v>
      </c>
      <c r="AP23" s="1">
        <v>8</v>
      </c>
      <c r="AQ23" s="1">
        <v>8</v>
      </c>
      <c r="AR23" s="1">
        <v>0</v>
      </c>
      <c r="AS23" s="1">
        <v>2</v>
      </c>
      <c r="AT23" s="1">
        <v>1</v>
      </c>
      <c r="AU23" s="1">
        <v>4</v>
      </c>
      <c r="AV23" s="1">
        <v>3</v>
      </c>
      <c r="AW23" s="1">
        <v>75</v>
      </c>
      <c r="AX23" s="1">
        <v>2</v>
      </c>
      <c r="AY23" s="1">
        <v>1</v>
      </c>
      <c r="AZ23" s="1">
        <v>1</v>
      </c>
      <c r="BA23" s="1">
        <v>0</v>
      </c>
      <c r="BB23" s="1">
        <v>2</v>
      </c>
      <c r="BC23" s="1">
        <v>25</v>
      </c>
      <c r="BD23" s="1">
        <v>21</v>
      </c>
      <c r="BE23" s="1">
        <v>8</v>
      </c>
      <c r="BF23" s="1">
        <v>2</v>
      </c>
      <c r="BG23" s="1">
        <v>3</v>
      </c>
      <c r="BH23" s="1">
        <v>3</v>
      </c>
      <c r="BI23" s="1">
        <v>2.68</v>
      </c>
      <c r="BJ23" s="1">
        <v>18</v>
      </c>
      <c r="BK23" s="1">
        <v>15</v>
      </c>
      <c r="BL23" s="1">
        <v>83</v>
      </c>
      <c r="BM23" s="1">
        <v>5</v>
      </c>
      <c r="BN23" s="1">
        <v>4</v>
      </c>
      <c r="BO23" s="1">
        <v>80</v>
      </c>
      <c r="BP23" s="1">
        <v>2</v>
      </c>
      <c r="BQ23" s="1">
        <v>1</v>
      </c>
      <c r="BR23" s="1">
        <v>50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42</v>
      </c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2.8275233999999991</v>
      </c>
      <c r="CL23" s="1">
        <v>1</v>
      </c>
    </row>
    <row r="24" spans="1:90" x14ac:dyDescent="0.25">
      <c r="A24" s="1" t="s">
        <v>177</v>
      </c>
      <c r="B24" s="1">
        <v>4.8</v>
      </c>
      <c r="C24" s="1">
        <v>1</v>
      </c>
      <c r="D24" s="1">
        <v>61</v>
      </c>
      <c r="E24" s="1">
        <v>0.01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0</v>
      </c>
      <c r="N24" s="1">
        <v>1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6</v>
      </c>
      <c r="AL24" s="1">
        <v>0</v>
      </c>
      <c r="AM24" s="1">
        <v>10.6</v>
      </c>
      <c r="AN24" s="1">
        <v>0.1</v>
      </c>
      <c r="AO24" s="1">
        <v>2.2000000000000002</v>
      </c>
      <c r="AP24" s="1">
        <v>9</v>
      </c>
      <c r="AQ24" s="1">
        <v>9</v>
      </c>
      <c r="AR24" s="1">
        <v>0</v>
      </c>
      <c r="AS24" s="1">
        <v>2</v>
      </c>
      <c r="AT24" s="1">
        <v>1</v>
      </c>
      <c r="AU24" s="1">
        <v>0</v>
      </c>
      <c r="AV24" s="1">
        <v>0</v>
      </c>
      <c r="AX24" s="1">
        <v>3</v>
      </c>
      <c r="AY24" s="1">
        <v>6</v>
      </c>
      <c r="AZ24" s="1">
        <v>0</v>
      </c>
      <c r="BA24" s="1">
        <v>0</v>
      </c>
      <c r="BB24" s="1">
        <v>6</v>
      </c>
      <c r="BC24" s="1">
        <v>11</v>
      </c>
      <c r="BD24" s="1">
        <v>7</v>
      </c>
      <c r="BE24" s="1">
        <v>6</v>
      </c>
      <c r="BF24" s="1">
        <v>1</v>
      </c>
      <c r="BG24" s="1">
        <v>4</v>
      </c>
      <c r="BH24" s="1">
        <v>3</v>
      </c>
      <c r="BI24" s="1">
        <v>1.86</v>
      </c>
      <c r="BJ24" s="1">
        <v>22</v>
      </c>
      <c r="BK24" s="1">
        <v>15</v>
      </c>
      <c r="BL24" s="1">
        <v>68</v>
      </c>
      <c r="BM24" s="1">
        <v>2</v>
      </c>
      <c r="BN24" s="1">
        <v>1</v>
      </c>
      <c r="BO24" s="1">
        <v>50</v>
      </c>
      <c r="BP24" s="1">
        <v>1</v>
      </c>
      <c r="BQ24" s="1">
        <v>0</v>
      </c>
      <c r="BR24" s="1">
        <v>0</v>
      </c>
      <c r="BS24" s="1">
        <v>0</v>
      </c>
      <c r="BT24" s="1">
        <v>0</v>
      </c>
      <c r="BU24" s="1">
        <v>1</v>
      </c>
      <c r="BV24" s="1">
        <v>0</v>
      </c>
      <c r="BW24" s="1">
        <v>1</v>
      </c>
      <c r="BX24" s="1">
        <v>0</v>
      </c>
      <c r="BY24" s="1">
        <v>30</v>
      </c>
      <c r="BZ24" s="1">
        <v>2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3.4896210499999984</v>
      </c>
      <c r="CL24" s="1">
        <v>0</v>
      </c>
    </row>
    <row r="25" spans="1:90" x14ac:dyDescent="0.25">
      <c r="A25" s="1" t="s">
        <v>163</v>
      </c>
      <c r="B25" s="1">
        <v>5.6</v>
      </c>
      <c r="C25" s="1">
        <v>2</v>
      </c>
      <c r="D25" s="1">
        <v>67.5</v>
      </c>
      <c r="E25" s="1">
        <v>0.02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1.5</v>
      </c>
      <c r="W25" s="1">
        <v>38</v>
      </c>
      <c r="X25" s="1">
        <v>0</v>
      </c>
      <c r="Y25" s="1">
        <v>0</v>
      </c>
      <c r="AA25" s="1">
        <v>0</v>
      </c>
      <c r="AB25" s="1">
        <v>0</v>
      </c>
      <c r="AC25" s="1">
        <v>0.5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0</v>
      </c>
      <c r="AL25" s="1">
        <v>5.15</v>
      </c>
      <c r="AM25" s="1">
        <v>36.9</v>
      </c>
      <c r="AN25" s="1">
        <v>0.1</v>
      </c>
      <c r="AO25" s="1">
        <v>1.5</v>
      </c>
      <c r="AP25" s="1">
        <v>13.5</v>
      </c>
      <c r="AQ25" s="1">
        <v>19.5</v>
      </c>
      <c r="AR25" s="1">
        <v>0</v>
      </c>
      <c r="AS25" s="1">
        <v>3.5</v>
      </c>
      <c r="AT25" s="1">
        <v>0</v>
      </c>
      <c r="AU25" s="1">
        <v>1.5</v>
      </c>
      <c r="AV25" s="1">
        <v>0.5</v>
      </c>
      <c r="AW25" s="1">
        <v>33</v>
      </c>
      <c r="AX25" s="1">
        <v>2</v>
      </c>
      <c r="AY25" s="1">
        <v>5.5</v>
      </c>
      <c r="AZ25" s="1">
        <v>3.5</v>
      </c>
      <c r="BA25" s="1">
        <v>2.5</v>
      </c>
      <c r="BB25" s="1">
        <v>11.5</v>
      </c>
      <c r="BC25" s="1">
        <v>20.5</v>
      </c>
      <c r="BD25" s="1">
        <v>13</v>
      </c>
      <c r="BE25" s="1">
        <v>7</v>
      </c>
      <c r="BF25" s="1">
        <v>1.5</v>
      </c>
      <c r="BG25" s="1">
        <v>5</v>
      </c>
      <c r="BH25" s="1">
        <v>2</v>
      </c>
      <c r="BI25" s="1">
        <v>2.19</v>
      </c>
      <c r="BJ25" s="1">
        <v>43.5</v>
      </c>
      <c r="BK25" s="1">
        <v>36.5</v>
      </c>
      <c r="BL25" s="1">
        <v>84</v>
      </c>
      <c r="BM25" s="1">
        <v>12.5</v>
      </c>
      <c r="BN25" s="1">
        <v>8</v>
      </c>
      <c r="BO25" s="1">
        <v>64</v>
      </c>
      <c r="BP25" s="1">
        <v>4</v>
      </c>
      <c r="BQ25" s="1">
        <v>1.5</v>
      </c>
      <c r="BR25" s="1">
        <v>38</v>
      </c>
      <c r="BS25" s="1">
        <v>0</v>
      </c>
      <c r="BT25" s="1">
        <v>0</v>
      </c>
      <c r="BU25" s="1">
        <v>1</v>
      </c>
      <c r="BV25" s="1">
        <v>1</v>
      </c>
      <c r="BW25" s="1">
        <v>0</v>
      </c>
      <c r="BX25" s="1">
        <v>0</v>
      </c>
      <c r="BY25" s="1">
        <v>59.5</v>
      </c>
      <c r="BZ25" s="1">
        <v>0</v>
      </c>
      <c r="CA25" s="1">
        <v>4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2.8106666199999988</v>
      </c>
      <c r="CL25" s="1">
        <v>15</v>
      </c>
    </row>
    <row r="26" spans="1:90" x14ac:dyDescent="0.25">
      <c r="A26" s="1" t="s">
        <v>147</v>
      </c>
      <c r="B26" s="1">
        <v>5.0999999999999996</v>
      </c>
      <c r="C26" s="1">
        <v>2</v>
      </c>
      <c r="D26" s="1">
        <v>90</v>
      </c>
      <c r="E26" s="1">
        <v>0.02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0.01</v>
      </c>
      <c r="P26" s="1">
        <v>0.01</v>
      </c>
      <c r="Q26" s="1">
        <v>0</v>
      </c>
      <c r="R26" s="1">
        <v>0</v>
      </c>
      <c r="S26" s="1">
        <v>0</v>
      </c>
      <c r="T26" s="1">
        <v>0</v>
      </c>
      <c r="U26" s="1">
        <v>11.5</v>
      </c>
      <c r="V26" s="1">
        <v>5</v>
      </c>
      <c r="W26" s="1">
        <v>43</v>
      </c>
      <c r="X26" s="1">
        <v>4.5</v>
      </c>
      <c r="Y26" s="1">
        <v>1</v>
      </c>
      <c r="Z26" s="1">
        <v>22</v>
      </c>
      <c r="AA26" s="1">
        <v>0</v>
      </c>
      <c r="AB26" s="1">
        <v>0</v>
      </c>
      <c r="AC26" s="1">
        <v>0</v>
      </c>
      <c r="AD26" s="1">
        <v>0</v>
      </c>
      <c r="AE26" s="1">
        <v>0.01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6</v>
      </c>
      <c r="AL26" s="1">
        <v>5.9</v>
      </c>
      <c r="AM26" s="1">
        <v>15.6</v>
      </c>
      <c r="AN26" s="1">
        <v>0.1</v>
      </c>
      <c r="AO26" s="1">
        <v>2.5</v>
      </c>
      <c r="AP26" s="1">
        <v>10</v>
      </c>
      <c r="AQ26" s="1">
        <v>10</v>
      </c>
      <c r="AR26" s="1">
        <v>0</v>
      </c>
      <c r="AS26" s="1">
        <v>1</v>
      </c>
      <c r="AT26" s="1">
        <v>2</v>
      </c>
      <c r="AU26" s="1">
        <v>2.5</v>
      </c>
      <c r="AV26" s="1">
        <v>1</v>
      </c>
      <c r="AW26" s="1">
        <v>40</v>
      </c>
      <c r="AX26" s="1">
        <v>5</v>
      </c>
      <c r="AY26" s="1">
        <v>3</v>
      </c>
      <c r="AZ26" s="1">
        <v>0</v>
      </c>
      <c r="BA26" s="1">
        <v>2</v>
      </c>
      <c r="BB26" s="1">
        <v>5</v>
      </c>
      <c r="BC26" s="1">
        <v>11</v>
      </c>
      <c r="BD26" s="1">
        <v>7</v>
      </c>
      <c r="BE26" s="1">
        <v>3</v>
      </c>
      <c r="BF26" s="1">
        <v>0</v>
      </c>
      <c r="BG26" s="1">
        <v>0.5</v>
      </c>
      <c r="BH26" s="1">
        <v>2</v>
      </c>
      <c r="BI26" s="1">
        <v>1.2</v>
      </c>
      <c r="BJ26" s="1">
        <v>31</v>
      </c>
      <c r="BK26" s="1">
        <v>21</v>
      </c>
      <c r="BL26" s="1">
        <v>68</v>
      </c>
      <c r="BM26" s="1">
        <v>24</v>
      </c>
      <c r="BN26" s="1">
        <v>12</v>
      </c>
      <c r="BO26" s="1">
        <v>50</v>
      </c>
      <c r="BP26" s="1">
        <v>11.5</v>
      </c>
      <c r="BQ26" s="1">
        <v>5</v>
      </c>
      <c r="BR26" s="1">
        <v>43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1</v>
      </c>
      <c r="BY26" s="1">
        <v>55</v>
      </c>
      <c r="BZ26" s="1">
        <v>2.5</v>
      </c>
      <c r="CA26" s="1">
        <v>6</v>
      </c>
      <c r="CB26" s="1">
        <v>8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4.0691472099999997</v>
      </c>
      <c r="CL26" s="1">
        <v>15</v>
      </c>
    </row>
    <row r="27" spans="1:90" x14ac:dyDescent="0.25">
      <c r="A27" s="1" t="s">
        <v>89</v>
      </c>
      <c r="B27" s="1">
        <v>6.2</v>
      </c>
      <c r="C27" s="1">
        <v>2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0.5</v>
      </c>
      <c r="L27" s="1">
        <v>0.5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5.5</v>
      </c>
      <c r="V27" s="1">
        <v>2.5</v>
      </c>
      <c r="W27" s="1">
        <v>45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0.5</v>
      </c>
      <c r="AI27" s="1">
        <v>0</v>
      </c>
      <c r="AJ27" s="1">
        <v>0.5</v>
      </c>
      <c r="AK27" s="1">
        <v>3</v>
      </c>
      <c r="AL27" s="1">
        <v>2.2000000000000002</v>
      </c>
      <c r="AM27" s="1">
        <v>12.6</v>
      </c>
      <c r="AN27" s="1">
        <v>0.1</v>
      </c>
      <c r="AO27" s="1">
        <v>1.4</v>
      </c>
      <c r="AP27" s="1">
        <v>10</v>
      </c>
      <c r="AQ27" s="1">
        <v>16</v>
      </c>
      <c r="AR27" s="1">
        <v>0</v>
      </c>
      <c r="AS27" s="1">
        <v>3.5</v>
      </c>
      <c r="AT27" s="1">
        <v>0.5</v>
      </c>
      <c r="AU27" s="1">
        <v>1.5</v>
      </c>
      <c r="AV27" s="1">
        <v>1</v>
      </c>
      <c r="AW27" s="1">
        <v>67</v>
      </c>
      <c r="AX27" s="1">
        <v>4.5</v>
      </c>
      <c r="AY27" s="1">
        <v>4.5</v>
      </c>
      <c r="AZ27" s="1">
        <v>0</v>
      </c>
      <c r="BA27" s="1">
        <v>0.5</v>
      </c>
      <c r="BB27" s="1">
        <v>5</v>
      </c>
      <c r="BC27" s="1">
        <v>20.5</v>
      </c>
      <c r="BD27" s="1">
        <v>13</v>
      </c>
      <c r="BE27" s="1">
        <v>7</v>
      </c>
      <c r="BF27" s="1">
        <v>1.5</v>
      </c>
      <c r="BG27" s="1">
        <v>5</v>
      </c>
      <c r="BH27" s="1">
        <v>2</v>
      </c>
      <c r="BI27" s="1">
        <v>2.19</v>
      </c>
      <c r="BJ27" s="1">
        <v>39</v>
      </c>
      <c r="BK27" s="1">
        <v>28.5</v>
      </c>
      <c r="BL27" s="1">
        <v>73</v>
      </c>
      <c r="BM27" s="1">
        <v>10.5</v>
      </c>
      <c r="BN27" s="1">
        <v>6.5</v>
      </c>
      <c r="BO27" s="1">
        <v>62</v>
      </c>
      <c r="BP27" s="1">
        <v>5.5</v>
      </c>
      <c r="BQ27" s="1">
        <v>2.5</v>
      </c>
      <c r="BR27" s="1">
        <v>45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50.5</v>
      </c>
      <c r="BZ27" s="1">
        <v>0.5</v>
      </c>
      <c r="CA27" s="1">
        <v>4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3.0933708599999989</v>
      </c>
      <c r="CL27" s="1">
        <v>14</v>
      </c>
    </row>
    <row r="28" spans="1:90" x14ac:dyDescent="0.25">
      <c r="A28" s="1" t="s">
        <v>59</v>
      </c>
      <c r="B28" s="1">
        <v>6.7</v>
      </c>
      <c r="C28" s="1">
        <v>2</v>
      </c>
      <c r="D28" s="1">
        <v>90</v>
      </c>
      <c r="E28" s="1">
        <v>0.05</v>
      </c>
      <c r="F28" s="1">
        <v>0</v>
      </c>
      <c r="G28" s="1">
        <v>0.2</v>
      </c>
      <c r="H28" s="1">
        <v>0</v>
      </c>
      <c r="I28" s="1">
        <v>2.5</v>
      </c>
      <c r="J28" s="1">
        <v>0.5</v>
      </c>
      <c r="K28" s="1">
        <v>2</v>
      </c>
      <c r="L28" s="1">
        <v>0.5</v>
      </c>
      <c r="M28" s="1">
        <v>0</v>
      </c>
      <c r="N28" s="1">
        <v>2</v>
      </c>
      <c r="O28" s="1">
        <v>0.1</v>
      </c>
      <c r="P28" s="1">
        <v>0.1</v>
      </c>
      <c r="Q28" s="1">
        <v>0</v>
      </c>
      <c r="R28" s="1">
        <v>0</v>
      </c>
      <c r="S28" s="1">
        <v>0</v>
      </c>
      <c r="T28" s="1">
        <v>0</v>
      </c>
      <c r="U28" s="1">
        <v>11.5</v>
      </c>
      <c r="V28" s="1">
        <v>9.5</v>
      </c>
      <c r="W28" s="1">
        <v>83</v>
      </c>
      <c r="X28" s="1">
        <v>0</v>
      </c>
      <c r="Y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19.5</v>
      </c>
      <c r="AL28" s="1">
        <v>8.4</v>
      </c>
      <c r="AM28" s="1">
        <v>15.9</v>
      </c>
      <c r="AN28" s="1">
        <v>0.8</v>
      </c>
      <c r="AO28" s="1">
        <v>4.9000000000000004</v>
      </c>
      <c r="AP28" s="1">
        <v>17.5</v>
      </c>
      <c r="AQ28" s="1">
        <v>23.5</v>
      </c>
      <c r="AR28" s="1">
        <v>0</v>
      </c>
      <c r="AS28" s="1">
        <v>4</v>
      </c>
      <c r="AT28" s="1">
        <v>0.5</v>
      </c>
      <c r="AU28" s="1">
        <v>1</v>
      </c>
      <c r="AV28" s="1">
        <v>1</v>
      </c>
      <c r="AW28" s="1">
        <v>100</v>
      </c>
      <c r="AX28" s="1">
        <v>11</v>
      </c>
      <c r="AY28" s="1">
        <v>2.5</v>
      </c>
      <c r="AZ28" s="1">
        <v>0.5</v>
      </c>
      <c r="BA28" s="1">
        <v>0.5</v>
      </c>
      <c r="BB28" s="1">
        <v>3.5</v>
      </c>
      <c r="BC28" s="1">
        <v>7.5</v>
      </c>
      <c r="BD28" s="1">
        <v>7</v>
      </c>
      <c r="BE28" s="1">
        <v>3.5</v>
      </c>
      <c r="BF28" s="1">
        <v>0.5</v>
      </c>
      <c r="BG28" s="1">
        <v>2</v>
      </c>
      <c r="BH28" s="1">
        <v>0</v>
      </c>
      <c r="BI28" s="1">
        <v>0.71</v>
      </c>
      <c r="BJ28" s="1">
        <v>68.5</v>
      </c>
      <c r="BK28" s="1">
        <v>63.5</v>
      </c>
      <c r="BL28" s="1">
        <v>93</v>
      </c>
      <c r="BM28" s="1">
        <v>31.5</v>
      </c>
      <c r="BN28" s="1">
        <v>27</v>
      </c>
      <c r="BO28" s="1">
        <v>86</v>
      </c>
      <c r="BP28" s="1">
        <v>11.5</v>
      </c>
      <c r="BQ28" s="1">
        <v>9.5</v>
      </c>
      <c r="BR28" s="1">
        <v>83</v>
      </c>
      <c r="BS28" s="1">
        <v>0.5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77</v>
      </c>
      <c r="BZ28" s="1">
        <v>2.5</v>
      </c>
      <c r="CA28" s="1">
        <v>9.5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4.3464334999999998</v>
      </c>
      <c r="CL28" s="1">
        <v>12</v>
      </c>
    </row>
    <row r="29" spans="1:90" x14ac:dyDescent="0.25">
      <c r="A29" s="1" t="s">
        <v>154</v>
      </c>
      <c r="B29" s="1">
        <v>5.7</v>
      </c>
      <c r="C29" s="1">
        <v>2</v>
      </c>
      <c r="D29" s="1">
        <v>90</v>
      </c>
      <c r="E29" s="1">
        <v>0.05</v>
      </c>
      <c r="F29" s="1">
        <v>0</v>
      </c>
      <c r="G29" s="1">
        <v>0.1</v>
      </c>
      <c r="H29" s="1">
        <v>0</v>
      </c>
      <c r="I29" s="1">
        <v>1</v>
      </c>
      <c r="J29" s="1">
        <v>0</v>
      </c>
      <c r="K29" s="1">
        <v>0.5</v>
      </c>
      <c r="L29" s="1">
        <v>0.5</v>
      </c>
      <c r="M29" s="1">
        <v>0</v>
      </c>
      <c r="N29" s="1">
        <v>0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9</v>
      </c>
      <c r="V29" s="1">
        <v>7</v>
      </c>
      <c r="W29" s="1">
        <v>78</v>
      </c>
      <c r="X29" s="1">
        <v>4.5</v>
      </c>
      <c r="Y29" s="1">
        <v>0.5</v>
      </c>
      <c r="Z29" s="1">
        <v>11</v>
      </c>
      <c r="AA29" s="1">
        <v>0.5</v>
      </c>
      <c r="AB29" s="1">
        <v>0</v>
      </c>
      <c r="AC29" s="1">
        <v>0.5</v>
      </c>
      <c r="AD29" s="1">
        <v>0</v>
      </c>
      <c r="AE29" s="1">
        <v>0.04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8</v>
      </c>
      <c r="AL29" s="1">
        <v>9.15</v>
      </c>
      <c r="AM29" s="1">
        <v>13.4</v>
      </c>
      <c r="AN29" s="1">
        <v>0.2</v>
      </c>
      <c r="AO29" s="1">
        <v>1.5</v>
      </c>
      <c r="AP29" s="1">
        <v>8.5</v>
      </c>
      <c r="AQ29" s="1">
        <v>14.5</v>
      </c>
      <c r="AR29" s="1">
        <v>0</v>
      </c>
      <c r="AS29" s="1">
        <v>3.5</v>
      </c>
      <c r="AT29" s="1">
        <v>0.5</v>
      </c>
      <c r="AU29" s="1">
        <v>3</v>
      </c>
      <c r="AV29" s="1">
        <v>1.5</v>
      </c>
      <c r="AW29" s="1">
        <v>50</v>
      </c>
      <c r="AX29" s="1">
        <v>8.5</v>
      </c>
      <c r="AY29" s="1">
        <v>2.5</v>
      </c>
      <c r="AZ29" s="1">
        <v>0</v>
      </c>
      <c r="BA29" s="1">
        <v>1</v>
      </c>
      <c r="BB29" s="1">
        <v>3.5</v>
      </c>
      <c r="BC29" s="1">
        <v>20.5</v>
      </c>
      <c r="BD29" s="1">
        <v>13</v>
      </c>
      <c r="BE29" s="1">
        <v>7</v>
      </c>
      <c r="BF29" s="1">
        <v>1.5</v>
      </c>
      <c r="BG29" s="1">
        <v>5</v>
      </c>
      <c r="BH29" s="1">
        <v>2</v>
      </c>
      <c r="BI29" s="1">
        <v>2.19</v>
      </c>
      <c r="BJ29" s="1">
        <v>35.5</v>
      </c>
      <c r="BK29" s="1">
        <v>28</v>
      </c>
      <c r="BL29" s="1">
        <v>79</v>
      </c>
      <c r="BM29" s="1">
        <v>23.5</v>
      </c>
      <c r="BN29" s="1">
        <v>16</v>
      </c>
      <c r="BO29" s="1">
        <v>68</v>
      </c>
      <c r="BP29" s="1">
        <v>9</v>
      </c>
      <c r="BQ29" s="1">
        <v>7</v>
      </c>
      <c r="BR29" s="1">
        <v>78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65</v>
      </c>
      <c r="BZ29" s="1">
        <v>1.5</v>
      </c>
      <c r="CA29" s="1">
        <v>4</v>
      </c>
      <c r="CB29" s="1">
        <v>3</v>
      </c>
      <c r="CC29" s="1">
        <v>0</v>
      </c>
      <c r="CD29" s="1">
        <v>0</v>
      </c>
      <c r="CE29" s="1">
        <v>0.5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3.9490029799999982</v>
      </c>
      <c r="CL29" s="1">
        <v>10</v>
      </c>
    </row>
    <row r="30" spans="1:90" x14ac:dyDescent="0.25">
      <c r="A30" s="1" t="s">
        <v>93</v>
      </c>
      <c r="B30" s="1">
        <v>4.5</v>
      </c>
      <c r="C30" s="1">
        <v>2</v>
      </c>
      <c r="D30" s="1">
        <v>90</v>
      </c>
      <c r="E30" s="1">
        <v>0.03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0.5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7</v>
      </c>
      <c r="V30" s="1">
        <v>3</v>
      </c>
      <c r="W30" s="1">
        <v>43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0.5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</v>
      </c>
      <c r="AL30" s="1">
        <v>0.55000000000000004</v>
      </c>
      <c r="AM30" s="1">
        <v>17.2</v>
      </c>
      <c r="AN30" s="1">
        <v>0.1</v>
      </c>
      <c r="AO30" s="1">
        <v>4.4000000000000004</v>
      </c>
      <c r="AP30" s="1">
        <v>15.5</v>
      </c>
      <c r="AQ30" s="1">
        <v>15.5</v>
      </c>
      <c r="AR30" s="1">
        <v>0</v>
      </c>
      <c r="AS30" s="1">
        <v>2</v>
      </c>
      <c r="AT30" s="1">
        <v>1</v>
      </c>
      <c r="AU30" s="1">
        <v>1.5</v>
      </c>
      <c r="AV30" s="1">
        <v>1.5</v>
      </c>
      <c r="AW30" s="1">
        <v>100</v>
      </c>
      <c r="AX30" s="1">
        <v>3.5</v>
      </c>
      <c r="AY30" s="1">
        <v>3.5</v>
      </c>
      <c r="AZ30" s="1">
        <v>0</v>
      </c>
      <c r="BA30" s="1">
        <v>2.5</v>
      </c>
      <c r="BB30" s="1">
        <v>6</v>
      </c>
      <c r="BC30" s="1">
        <v>5.5</v>
      </c>
      <c r="BD30" s="1">
        <v>4</v>
      </c>
      <c r="BE30" s="1">
        <v>3.5</v>
      </c>
      <c r="BF30" s="1">
        <v>1.5</v>
      </c>
      <c r="BG30" s="1">
        <v>1.5</v>
      </c>
      <c r="BH30" s="1">
        <v>0</v>
      </c>
      <c r="BI30" s="1">
        <v>0.62</v>
      </c>
      <c r="BJ30" s="1">
        <v>59.5</v>
      </c>
      <c r="BK30" s="1">
        <v>47.5</v>
      </c>
      <c r="BL30" s="1">
        <v>80</v>
      </c>
      <c r="BM30" s="1">
        <v>16</v>
      </c>
      <c r="BN30" s="1">
        <v>8</v>
      </c>
      <c r="BO30" s="1">
        <v>50</v>
      </c>
      <c r="BP30" s="1">
        <v>7</v>
      </c>
      <c r="BQ30" s="1">
        <v>3</v>
      </c>
      <c r="BR30" s="1">
        <v>43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79.5</v>
      </c>
      <c r="BZ30" s="1">
        <v>1</v>
      </c>
      <c r="CA30" s="1">
        <v>5</v>
      </c>
      <c r="CB30" s="1">
        <v>5.5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4.2583153799999991</v>
      </c>
      <c r="CL30" s="1">
        <v>8</v>
      </c>
    </row>
    <row r="31" spans="1:90" x14ac:dyDescent="0.25">
      <c r="A31" s="1" t="s">
        <v>134</v>
      </c>
      <c r="B31" s="1">
        <v>6.3</v>
      </c>
      <c r="C31" s="1">
        <v>2</v>
      </c>
      <c r="D31" s="1">
        <v>90</v>
      </c>
      <c r="E31" s="1">
        <v>0.03</v>
      </c>
      <c r="F31" s="1">
        <v>0</v>
      </c>
      <c r="G31" s="1">
        <v>0.1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14.5</v>
      </c>
      <c r="V31" s="1">
        <v>12.5</v>
      </c>
      <c r="W31" s="1">
        <v>86</v>
      </c>
      <c r="X31" s="1">
        <v>0.5</v>
      </c>
      <c r="Y31" s="1">
        <v>0.5</v>
      </c>
      <c r="Z31" s="1">
        <v>100</v>
      </c>
      <c r="AA31" s="1">
        <v>0</v>
      </c>
      <c r="AB31" s="1">
        <v>0</v>
      </c>
      <c r="AC31" s="1">
        <v>2.5</v>
      </c>
      <c r="AD31" s="1">
        <v>0</v>
      </c>
      <c r="AE31" s="1">
        <v>0.09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3</v>
      </c>
      <c r="AL31" s="1">
        <v>24.65</v>
      </c>
      <c r="AM31" s="1">
        <v>15.8</v>
      </c>
      <c r="AN31" s="1">
        <v>0.3</v>
      </c>
      <c r="AO31" s="1">
        <v>5.6</v>
      </c>
      <c r="AP31" s="1">
        <v>17</v>
      </c>
      <c r="AQ31" s="1">
        <v>29</v>
      </c>
      <c r="AR31" s="1">
        <v>0.5</v>
      </c>
      <c r="AS31" s="1">
        <v>6.5</v>
      </c>
      <c r="AT31" s="1">
        <v>0</v>
      </c>
      <c r="AU31" s="1">
        <v>0.5</v>
      </c>
      <c r="AV31" s="1">
        <v>0.5</v>
      </c>
      <c r="AW31" s="1">
        <v>100</v>
      </c>
      <c r="AX31" s="1">
        <v>4.5</v>
      </c>
      <c r="AY31" s="1">
        <v>0</v>
      </c>
      <c r="AZ31" s="1">
        <v>0.5</v>
      </c>
      <c r="BA31" s="1">
        <v>0.5</v>
      </c>
      <c r="BB31" s="1">
        <v>1</v>
      </c>
      <c r="BC31" s="1">
        <v>3.5</v>
      </c>
      <c r="BD31" s="1">
        <v>3.5</v>
      </c>
      <c r="BE31" s="1">
        <v>0.5</v>
      </c>
      <c r="BF31" s="1">
        <v>0</v>
      </c>
      <c r="BG31" s="1">
        <v>1.5</v>
      </c>
      <c r="BH31" s="1">
        <v>0.5</v>
      </c>
      <c r="BI31" s="1">
        <v>0.31</v>
      </c>
      <c r="BJ31" s="1">
        <v>81</v>
      </c>
      <c r="BK31" s="1">
        <v>77</v>
      </c>
      <c r="BL31" s="1">
        <v>95</v>
      </c>
      <c r="BM31" s="1">
        <v>38.5</v>
      </c>
      <c r="BN31" s="1">
        <v>35.5</v>
      </c>
      <c r="BO31" s="1">
        <v>92</v>
      </c>
      <c r="BP31" s="1">
        <v>14.5</v>
      </c>
      <c r="BQ31" s="1">
        <v>12.5</v>
      </c>
      <c r="BR31" s="1">
        <v>86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84</v>
      </c>
      <c r="BZ31" s="1">
        <v>1.5</v>
      </c>
      <c r="CA31" s="1">
        <v>11.5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3.3256165799999997</v>
      </c>
      <c r="CL31" s="1">
        <v>8</v>
      </c>
    </row>
    <row r="32" spans="1:90" x14ac:dyDescent="0.25">
      <c r="A32" s="1" t="s">
        <v>157</v>
      </c>
      <c r="B32" s="1">
        <v>4.4000000000000004</v>
      </c>
      <c r="C32" s="1">
        <v>2</v>
      </c>
      <c r="D32" s="1">
        <v>90</v>
      </c>
      <c r="E32" s="1">
        <v>0.01</v>
      </c>
      <c r="F32" s="1">
        <v>0</v>
      </c>
      <c r="G32" s="1">
        <v>0</v>
      </c>
      <c r="H32" s="1">
        <v>0</v>
      </c>
      <c r="I32" s="1">
        <v>0.5</v>
      </c>
      <c r="J32" s="1">
        <v>0</v>
      </c>
      <c r="K32" s="1">
        <v>0.5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7.5</v>
      </c>
      <c r="V32" s="1">
        <v>3.5</v>
      </c>
      <c r="W32" s="1">
        <v>47</v>
      </c>
      <c r="X32" s="1">
        <v>1.5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</v>
      </c>
      <c r="AK32" s="1">
        <v>3</v>
      </c>
      <c r="AL32" s="1">
        <v>2.25</v>
      </c>
      <c r="AM32" s="1">
        <v>12.4</v>
      </c>
      <c r="AN32" s="1">
        <v>0.1</v>
      </c>
      <c r="AO32" s="1">
        <v>3.7</v>
      </c>
      <c r="AP32" s="1">
        <v>9</v>
      </c>
      <c r="AQ32" s="1">
        <v>9</v>
      </c>
      <c r="AR32" s="1">
        <v>0</v>
      </c>
      <c r="AS32" s="1">
        <v>1.5</v>
      </c>
      <c r="AT32" s="1">
        <v>1</v>
      </c>
      <c r="AU32" s="1">
        <v>2</v>
      </c>
      <c r="AV32" s="1">
        <v>1.5</v>
      </c>
      <c r="AW32" s="1">
        <v>75</v>
      </c>
      <c r="AX32" s="1">
        <v>5</v>
      </c>
      <c r="AY32" s="1">
        <v>3</v>
      </c>
      <c r="AZ32" s="1">
        <v>0</v>
      </c>
      <c r="BA32" s="1">
        <v>0</v>
      </c>
      <c r="BB32" s="1">
        <v>3</v>
      </c>
      <c r="BC32" s="1">
        <v>5.5</v>
      </c>
      <c r="BD32" s="1">
        <v>4</v>
      </c>
      <c r="BE32" s="1">
        <v>3.5</v>
      </c>
      <c r="BF32" s="1">
        <v>1.5</v>
      </c>
      <c r="BG32" s="1">
        <v>1.5</v>
      </c>
      <c r="BH32" s="1">
        <v>0</v>
      </c>
      <c r="BI32" s="1">
        <v>0.62</v>
      </c>
      <c r="BJ32" s="1">
        <v>30.5</v>
      </c>
      <c r="BK32" s="1">
        <v>20.5</v>
      </c>
      <c r="BL32" s="1">
        <v>67</v>
      </c>
      <c r="BM32" s="1">
        <v>15</v>
      </c>
      <c r="BN32" s="1">
        <v>7.5</v>
      </c>
      <c r="BO32" s="1">
        <v>50</v>
      </c>
      <c r="BP32" s="1">
        <v>7.5</v>
      </c>
      <c r="BQ32" s="1">
        <v>3.5</v>
      </c>
      <c r="BR32" s="1">
        <v>47</v>
      </c>
      <c r="BS32" s="1">
        <v>0.5</v>
      </c>
      <c r="BT32" s="1">
        <v>0.5</v>
      </c>
      <c r="BU32" s="1">
        <v>2</v>
      </c>
      <c r="BV32" s="1">
        <v>0</v>
      </c>
      <c r="BW32" s="1">
        <v>0</v>
      </c>
      <c r="BX32" s="1">
        <v>1</v>
      </c>
      <c r="BY32" s="1">
        <v>53</v>
      </c>
      <c r="BZ32" s="1">
        <v>1.5</v>
      </c>
      <c r="CA32" s="1">
        <v>6</v>
      </c>
      <c r="CB32" s="1">
        <v>1.5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4.091491959999999</v>
      </c>
      <c r="CL32" s="1">
        <v>7</v>
      </c>
    </row>
    <row r="33" spans="1:90" x14ac:dyDescent="0.25">
      <c r="A33" s="1" t="s">
        <v>67</v>
      </c>
      <c r="B33" s="1">
        <v>5.4</v>
      </c>
      <c r="C33" s="1">
        <v>2</v>
      </c>
      <c r="D33" s="1">
        <v>67.5</v>
      </c>
      <c r="E33" s="1">
        <v>0.04</v>
      </c>
      <c r="F33" s="1">
        <v>0</v>
      </c>
      <c r="G33" s="1">
        <v>0.1</v>
      </c>
      <c r="H33" s="1">
        <v>0</v>
      </c>
      <c r="I33" s="1">
        <v>1</v>
      </c>
      <c r="J33" s="1">
        <v>0.5</v>
      </c>
      <c r="K33" s="1">
        <v>1</v>
      </c>
      <c r="L33" s="1">
        <v>0</v>
      </c>
      <c r="M33" s="1">
        <v>0</v>
      </c>
      <c r="N33" s="1">
        <v>0.5</v>
      </c>
      <c r="O33" s="1">
        <v>0.1</v>
      </c>
      <c r="P33" s="1">
        <v>0.1</v>
      </c>
      <c r="Q33" s="1">
        <v>0</v>
      </c>
      <c r="R33" s="1">
        <v>0</v>
      </c>
      <c r="S33" s="1">
        <v>0</v>
      </c>
      <c r="T33" s="1">
        <v>0</v>
      </c>
      <c r="U33" s="1">
        <v>11</v>
      </c>
      <c r="V33" s="1">
        <v>9</v>
      </c>
      <c r="W33" s="1">
        <v>82</v>
      </c>
      <c r="X33" s="1">
        <v>0.5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0.5</v>
      </c>
      <c r="AK33" s="1">
        <v>17.5</v>
      </c>
      <c r="AL33" s="1">
        <v>3.85</v>
      </c>
      <c r="AM33" s="1">
        <v>10.6</v>
      </c>
      <c r="AN33" s="1">
        <v>0.7</v>
      </c>
      <c r="AO33" s="1">
        <v>5.4</v>
      </c>
      <c r="AP33" s="1">
        <v>9</v>
      </c>
      <c r="AQ33" s="1">
        <v>15</v>
      </c>
      <c r="AR33" s="1">
        <v>0</v>
      </c>
      <c r="AS33" s="1">
        <v>3.5</v>
      </c>
      <c r="AT33" s="1">
        <v>0</v>
      </c>
      <c r="AU33" s="1">
        <v>1</v>
      </c>
      <c r="AV33" s="1">
        <v>0</v>
      </c>
      <c r="AW33" s="1">
        <v>0</v>
      </c>
      <c r="AX33" s="1">
        <v>3.5</v>
      </c>
      <c r="AY33" s="1">
        <v>0.5</v>
      </c>
      <c r="AZ33" s="1">
        <v>0.5</v>
      </c>
      <c r="BA33" s="1">
        <v>1</v>
      </c>
      <c r="BB33" s="1">
        <v>2</v>
      </c>
      <c r="BC33" s="1">
        <v>3.5</v>
      </c>
      <c r="BD33" s="1">
        <v>3.5</v>
      </c>
      <c r="BE33" s="1">
        <v>0.5</v>
      </c>
      <c r="BF33" s="1">
        <v>0</v>
      </c>
      <c r="BG33" s="1">
        <v>1.5</v>
      </c>
      <c r="BH33" s="1">
        <v>0.5</v>
      </c>
      <c r="BI33" s="1">
        <v>0.31</v>
      </c>
      <c r="BJ33" s="1">
        <v>43</v>
      </c>
      <c r="BK33" s="1">
        <v>38</v>
      </c>
      <c r="BL33" s="1">
        <v>88</v>
      </c>
      <c r="BM33" s="1">
        <v>23</v>
      </c>
      <c r="BN33" s="1">
        <v>19.5</v>
      </c>
      <c r="BO33" s="1">
        <v>85</v>
      </c>
      <c r="BP33" s="1">
        <v>11</v>
      </c>
      <c r="BQ33" s="1">
        <v>9</v>
      </c>
      <c r="BR33" s="1">
        <v>82</v>
      </c>
      <c r="BS33" s="1">
        <v>0.5</v>
      </c>
      <c r="BT33" s="1">
        <v>0</v>
      </c>
      <c r="BU33" s="1">
        <v>2</v>
      </c>
      <c r="BV33" s="1">
        <v>0</v>
      </c>
      <c r="BW33" s="1">
        <v>1</v>
      </c>
      <c r="BX33" s="1">
        <v>0</v>
      </c>
      <c r="BY33" s="1">
        <v>60</v>
      </c>
      <c r="BZ33" s="1">
        <v>1</v>
      </c>
      <c r="CA33" s="1">
        <v>9</v>
      </c>
      <c r="CB33" s="1">
        <v>2.5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4.3348297399999991</v>
      </c>
      <c r="CL33" s="1">
        <v>6</v>
      </c>
    </row>
    <row r="34" spans="1:90" x14ac:dyDescent="0.25">
      <c r="A34" s="1" t="s">
        <v>69</v>
      </c>
      <c r="B34" s="1">
        <v>4.4000000000000004</v>
      </c>
      <c r="C34" s="1">
        <v>2</v>
      </c>
      <c r="D34" s="1">
        <v>90</v>
      </c>
      <c r="E34" s="1">
        <v>0.08</v>
      </c>
      <c r="F34" s="1">
        <v>0</v>
      </c>
      <c r="G34" s="1">
        <v>0.1</v>
      </c>
      <c r="H34" s="1">
        <v>0</v>
      </c>
      <c r="I34" s="1">
        <v>0.5</v>
      </c>
      <c r="J34" s="1">
        <v>0.5</v>
      </c>
      <c r="K34" s="1">
        <v>0.5</v>
      </c>
      <c r="L34" s="1">
        <v>0</v>
      </c>
      <c r="M34" s="1">
        <v>0</v>
      </c>
      <c r="N34" s="1">
        <v>0.5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2.5</v>
      </c>
      <c r="V34" s="1">
        <v>0.5</v>
      </c>
      <c r="W34" s="1">
        <v>20</v>
      </c>
      <c r="X34" s="1">
        <v>0.5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9.5</v>
      </c>
      <c r="AL34" s="1">
        <v>0.25</v>
      </c>
      <c r="AM34" s="1">
        <v>19.2</v>
      </c>
      <c r="AN34" s="1">
        <v>0.6</v>
      </c>
      <c r="AO34" s="1">
        <v>3.6</v>
      </c>
      <c r="AP34" s="1">
        <v>16.5</v>
      </c>
      <c r="AQ34" s="1">
        <v>16.5</v>
      </c>
      <c r="AR34" s="1">
        <v>0</v>
      </c>
      <c r="AS34" s="1">
        <v>1.5</v>
      </c>
      <c r="AT34" s="1">
        <v>2</v>
      </c>
      <c r="AU34" s="1">
        <v>1</v>
      </c>
      <c r="AV34" s="1">
        <v>1</v>
      </c>
      <c r="AW34" s="1">
        <v>100</v>
      </c>
      <c r="AX34" s="1">
        <v>6.5</v>
      </c>
      <c r="AY34" s="1">
        <v>2.5</v>
      </c>
      <c r="AZ34" s="1">
        <v>1</v>
      </c>
      <c r="BA34" s="1">
        <v>2</v>
      </c>
      <c r="BB34" s="1">
        <v>5.5</v>
      </c>
      <c r="BC34" s="1">
        <v>11</v>
      </c>
      <c r="BD34" s="1">
        <v>7</v>
      </c>
      <c r="BE34" s="1">
        <v>3</v>
      </c>
      <c r="BF34" s="1">
        <v>0</v>
      </c>
      <c r="BG34" s="1">
        <v>0.5</v>
      </c>
      <c r="BH34" s="1">
        <v>2</v>
      </c>
      <c r="BI34" s="1">
        <v>1.2</v>
      </c>
      <c r="BJ34" s="1">
        <v>40</v>
      </c>
      <c r="BK34" s="1">
        <v>34</v>
      </c>
      <c r="BL34" s="1">
        <v>85</v>
      </c>
      <c r="BM34" s="1">
        <v>9</v>
      </c>
      <c r="BN34" s="1">
        <v>5</v>
      </c>
      <c r="BO34" s="1">
        <v>56</v>
      </c>
      <c r="BP34" s="1">
        <v>2.5</v>
      </c>
      <c r="BQ34" s="1">
        <v>0.5</v>
      </c>
      <c r="BR34" s="1">
        <v>20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50</v>
      </c>
      <c r="BZ34" s="1">
        <v>1</v>
      </c>
      <c r="CA34" s="1">
        <v>2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3.5056757000000003</v>
      </c>
      <c r="CL34" s="1">
        <v>6</v>
      </c>
    </row>
    <row r="35" spans="1:90" x14ac:dyDescent="0.25">
      <c r="A35" s="1" t="s">
        <v>72</v>
      </c>
      <c r="B35" s="1">
        <v>5.0999999999999996</v>
      </c>
      <c r="C35" s="1">
        <v>2</v>
      </c>
      <c r="D35" s="1">
        <v>90</v>
      </c>
      <c r="E35" s="1">
        <v>0.09</v>
      </c>
      <c r="F35" s="1">
        <v>0</v>
      </c>
      <c r="G35" s="1">
        <v>0.1</v>
      </c>
      <c r="H35" s="1">
        <v>0</v>
      </c>
      <c r="I35" s="1">
        <v>1</v>
      </c>
      <c r="J35" s="1">
        <v>0</v>
      </c>
      <c r="K35" s="1">
        <v>0.5</v>
      </c>
      <c r="L35" s="1">
        <v>0.5</v>
      </c>
      <c r="M35" s="1">
        <v>0</v>
      </c>
      <c r="N35" s="1">
        <v>0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10.5</v>
      </c>
      <c r="V35" s="1">
        <v>8</v>
      </c>
      <c r="W35" s="1">
        <v>76</v>
      </c>
      <c r="X35" s="1">
        <v>3</v>
      </c>
      <c r="Y35" s="1">
        <v>1</v>
      </c>
      <c r="Z35" s="1">
        <v>33</v>
      </c>
      <c r="AA35" s="1">
        <v>0</v>
      </c>
      <c r="AB35" s="1">
        <v>0</v>
      </c>
      <c r="AC35" s="1">
        <v>1.5</v>
      </c>
      <c r="AD35" s="1">
        <v>0</v>
      </c>
      <c r="AE35" s="1">
        <v>0.08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10.5</v>
      </c>
      <c r="AL35" s="1">
        <v>21.25</v>
      </c>
      <c r="AM35" s="1">
        <v>15.3</v>
      </c>
      <c r="AN35" s="1">
        <v>0.4</v>
      </c>
      <c r="AO35" s="1">
        <v>3.2</v>
      </c>
      <c r="AP35" s="1">
        <v>13</v>
      </c>
      <c r="AQ35" s="1">
        <v>19</v>
      </c>
      <c r="AR35" s="1">
        <v>0.5</v>
      </c>
      <c r="AS35" s="1">
        <v>3.5</v>
      </c>
      <c r="AT35" s="1">
        <v>2.5</v>
      </c>
      <c r="AU35" s="1">
        <v>0.5</v>
      </c>
      <c r="AV35" s="1">
        <v>0</v>
      </c>
      <c r="AW35" s="1">
        <v>0</v>
      </c>
      <c r="AX35" s="1">
        <v>4</v>
      </c>
      <c r="AY35" s="1">
        <v>4.5</v>
      </c>
      <c r="AZ35" s="1">
        <v>0.5</v>
      </c>
      <c r="BA35" s="1">
        <v>0</v>
      </c>
      <c r="BB35" s="1">
        <v>5</v>
      </c>
      <c r="BC35" s="1">
        <v>17.5</v>
      </c>
      <c r="BD35" s="1">
        <v>11</v>
      </c>
      <c r="BE35" s="1">
        <v>5.5</v>
      </c>
      <c r="BF35" s="1">
        <v>1</v>
      </c>
      <c r="BG35" s="1">
        <v>3</v>
      </c>
      <c r="BH35" s="1">
        <v>3</v>
      </c>
      <c r="BI35" s="1">
        <v>2.12</v>
      </c>
      <c r="BJ35" s="1">
        <v>24</v>
      </c>
      <c r="BK35" s="1">
        <v>19</v>
      </c>
      <c r="BL35" s="1">
        <v>79</v>
      </c>
      <c r="BM35" s="1">
        <v>18.5</v>
      </c>
      <c r="BN35" s="1">
        <v>12</v>
      </c>
      <c r="BO35" s="1">
        <v>65</v>
      </c>
      <c r="BP35" s="1">
        <v>10.5</v>
      </c>
      <c r="BQ35" s="1">
        <v>8</v>
      </c>
      <c r="BR35" s="1">
        <v>76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45</v>
      </c>
      <c r="BZ35" s="1">
        <v>1</v>
      </c>
      <c r="CA35" s="1">
        <v>4</v>
      </c>
      <c r="CB35" s="1">
        <v>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3.3628159199999987</v>
      </c>
      <c r="CL35" s="1">
        <v>6</v>
      </c>
    </row>
    <row r="36" spans="1:90" x14ac:dyDescent="0.25">
      <c r="A36" s="1" t="s">
        <v>77</v>
      </c>
      <c r="B36" s="1">
        <v>4.7</v>
      </c>
      <c r="C36" s="1">
        <v>2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19</v>
      </c>
      <c r="V36" s="1">
        <v>10.5</v>
      </c>
      <c r="W36" s="1">
        <v>55</v>
      </c>
      <c r="X36" s="1">
        <v>5</v>
      </c>
      <c r="Y36" s="1">
        <v>0</v>
      </c>
      <c r="Z36" s="1">
        <v>0</v>
      </c>
      <c r="AA36" s="1">
        <v>0</v>
      </c>
      <c r="AB36" s="1">
        <v>1</v>
      </c>
      <c r="AC36" s="1">
        <v>0.5</v>
      </c>
      <c r="AD36" s="1">
        <v>0</v>
      </c>
      <c r="AE36" s="1">
        <v>0.02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0</v>
      </c>
      <c r="AL36" s="1">
        <v>7.15</v>
      </c>
      <c r="AM36" s="1">
        <v>9.5</v>
      </c>
      <c r="AN36" s="1">
        <v>0.1</v>
      </c>
      <c r="AO36" s="1">
        <v>2.4</v>
      </c>
      <c r="AP36" s="1">
        <v>6</v>
      </c>
      <c r="AQ36" s="1">
        <v>6</v>
      </c>
      <c r="AR36" s="1">
        <v>0</v>
      </c>
      <c r="AS36" s="1">
        <v>1</v>
      </c>
      <c r="AT36" s="1">
        <v>2</v>
      </c>
      <c r="AU36" s="1">
        <v>0</v>
      </c>
      <c r="AV36" s="1">
        <v>0</v>
      </c>
      <c r="AX36" s="1">
        <v>3.5</v>
      </c>
      <c r="AY36" s="1">
        <v>1.5</v>
      </c>
      <c r="AZ36" s="1">
        <v>0.5</v>
      </c>
      <c r="BA36" s="1">
        <v>1.5</v>
      </c>
      <c r="BB36" s="1">
        <v>3.5</v>
      </c>
      <c r="BC36" s="1">
        <v>11</v>
      </c>
      <c r="BD36" s="1">
        <v>7</v>
      </c>
      <c r="BE36" s="1">
        <v>3</v>
      </c>
      <c r="BF36" s="1">
        <v>0</v>
      </c>
      <c r="BG36" s="1">
        <v>0.5</v>
      </c>
      <c r="BH36" s="1">
        <v>2</v>
      </c>
      <c r="BI36" s="1">
        <v>1.2</v>
      </c>
      <c r="BJ36" s="1">
        <v>42.5</v>
      </c>
      <c r="BK36" s="1">
        <v>30.5</v>
      </c>
      <c r="BL36" s="1">
        <v>72</v>
      </c>
      <c r="BM36" s="1">
        <v>31</v>
      </c>
      <c r="BN36" s="1">
        <v>16</v>
      </c>
      <c r="BO36" s="1">
        <v>52</v>
      </c>
      <c r="BP36" s="1">
        <v>19</v>
      </c>
      <c r="BQ36" s="1">
        <v>10.5</v>
      </c>
      <c r="BR36" s="1">
        <v>55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64.5</v>
      </c>
      <c r="BZ36" s="1">
        <v>0</v>
      </c>
      <c r="CA36" s="1">
        <v>14.5</v>
      </c>
      <c r="CB36" s="1">
        <v>5.5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3.4147711599999986</v>
      </c>
      <c r="CL36" s="1">
        <v>6</v>
      </c>
    </row>
    <row r="37" spans="1:90" x14ac:dyDescent="0.25">
      <c r="A37" s="1" t="s">
        <v>112</v>
      </c>
      <c r="B37" s="1">
        <v>4.9000000000000004</v>
      </c>
      <c r="C37" s="1">
        <v>2</v>
      </c>
      <c r="D37" s="1">
        <v>89.5</v>
      </c>
      <c r="E37" s="1">
        <v>0.19</v>
      </c>
      <c r="F37" s="1">
        <v>0</v>
      </c>
      <c r="G37" s="1">
        <v>0.2</v>
      </c>
      <c r="H37" s="1">
        <v>0</v>
      </c>
      <c r="I37" s="1">
        <v>2</v>
      </c>
      <c r="J37" s="1">
        <v>1</v>
      </c>
      <c r="K37" s="1">
        <v>2</v>
      </c>
      <c r="L37" s="1">
        <v>0</v>
      </c>
      <c r="M37" s="1">
        <v>0</v>
      </c>
      <c r="N37" s="1">
        <v>1.5</v>
      </c>
      <c r="O37" s="1">
        <v>0.18</v>
      </c>
      <c r="P37" s="1">
        <v>0.18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1.5</v>
      </c>
      <c r="W37" s="1">
        <v>30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25</v>
      </c>
      <c r="AL37" s="1">
        <v>0.25</v>
      </c>
      <c r="AM37" s="1">
        <v>15.1</v>
      </c>
      <c r="AN37" s="1">
        <v>1.2</v>
      </c>
      <c r="AO37" s="1">
        <v>4.0999999999999996</v>
      </c>
      <c r="AP37" s="1">
        <v>6.5</v>
      </c>
      <c r="AQ37" s="1">
        <v>6.5</v>
      </c>
      <c r="AR37" s="1">
        <v>0</v>
      </c>
      <c r="AS37" s="1">
        <v>1.5</v>
      </c>
      <c r="AT37" s="1">
        <v>2</v>
      </c>
      <c r="AU37" s="1">
        <v>1</v>
      </c>
      <c r="AV37" s="1">
        <v>0.5</v>
      </c>
      <c r="AW37" s="1">
        <v>50</v>
      </c>
      <c r="AX37" s="1">
        <v>3</v>
      </c>
      <c r="AY37" s="1">
        <v>4.5</v>
      </c>
      <c r="AZ37" s="1">
        <v>1</v>
      </c>
      <c r="BA37" s="1">
        <v>0.5</v>
      </c>
      <c r="BB37" s="1">
        <v>6</v>
      </c>
      <c r="BC37" s="1">
        <v>11</v>
      </c>
      <c r="BD37" s="1">
        <v>7</v>
      </c>
      <c r="BE37" s="1">
        <v>3</v>
      </c>
      <c r="BF37" s="1">
        <v>0</v>
      </c>
      <c r="BG37" s="1">
        <v>0.5</v>
      </c>
      <c r="BH37" s="1">
        <v>2</v>
      </c>
      <c r="BI37" s="1">
        <v>1.2</v>
      </c>
      <c r="BJ37" s="1">
        <v>28.5</v>
      </c>
      <c r="BK37" s="1">
        <v>22</v>
      </c>
      <c r="BL37" s="1">
        <v>77</v>
      </c>
      <c r="BM37" s="1">
        <v>9</v>
      </c>
      <c r="BN37" s="1">
        <v>5.5</v>
      </c>
      <c r="BO37" s="1">
        <v>61</v>
      </c>
      <c r="BP37" s="1">
        <v>5</v>
      </c>
      <c r="BQ37" s="1">
        <v>1.5</v>
      </c>
      <c r="BR37" s="1">
        <v>30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0</v>
      </c>
      <c r="BY37" s="1">
        <v>42</v>
      </c>
      <c r="BZ37" s="1">
        <v>4</v>
      </c>
      <c r="CA37" s="1">
        <v>3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3.6374291599999986</v>
      </c>
      <c r="CL37" s="1">
        <v>6</v>
      </c>
    </row>
    <row r="38" spans="1:90" x14ac:dyDescent="0.25">
      <c r="A38" s="1" t="s">
        <v>148</v>
      </c>
      <c r="B38" s="1">
        <v>7.1</v>
      </c>
      <c r="C38" s="1">
        <v>2</v>
      </c>
      <c r="D38" s="1">
        <v>90</v>
      </c>
      <c r="E38" s="1">
        <v>0.09</v>
      </c>
      <c r="F38" s="1">
        <v>0.17</v>
      </c>
      <c r="G38" s="1">
        <v>0.3</v>
      </c>
      <c r="H38" s="1">
        <v>1</v>
      </c>
      <c r="I38" s="1">
        <v>1.5</v>
      </c>
      <c r="J38" s="1">
        <v>0.5</v>
      </c>
      <c r="K38" s="1">
        <v>0.5</v>
      </c>
      <c r="L38" s="1">
        <v>1</v>
      </c>
      <c r="M38" s="1">
        <v>0.5</v>
      </c>
      <c r="N38" s="1">
        <v>0</v>
      </c>
      <c r="O38" s="1">
        <v>0.24</v>
      </c>
      <c r="P38" s="1">
        <v>0.24</v>
      </c>
      <c r="Q38" s="1">
        <v>0</v>
      </c>
      <c r="R38" s="1">
        <v>0</v>
      </c>
      <c r="S38" s="1">
        <v>0</v>
      </c>
      <c r="T38" s="1">
        <v>0</v>
      </c>
      <c r="U38" s="1">
        <v>28.5</v>
      </c>
      <c r="V38" s="1">
        <v>22.5</v>
      </c>
      <c r="W38" s="1">
        <v>79</v>
      </c>
      <c r="X38" s="1">
        <v>4.5</v>
      </c>
      <c r="Y38" s="1">
        <v>1</v>
      </c>
      <c r="Z38" s="1">
        <v>22</v>
      </c>
      <c r="AA38" s="1">
        <v>0.5</v>
      </c>
      <c r="AB38" s="1">
        <v>0</v>
      </c>
      <c r="AC38" s="1">
        <v>0.5</v>
      </c>
      <c r="AD38" s="1">
        <v>0</v>
      </c>
      <c r="AE38" s="1">
        <v>0.06</v>
      </c>
      <c r="AF38" s="1">
        <v>0.5</v>
      </c>
      <c r="AG38" s="1">
        <v>0</v>
      </c>
      <c r="AH38" s="1">
        <v>0</v>
      </c>
      <c r="AI38" s="1">
        <v>0</v>
      </c>
      <c r="AJ38" s="1">
        <v>1</v>
      </c>
      <c r="AK38" s="1">
        <v>19.5</v>
      </c>
      <c r="AL38" s="1">
        <v>22.55</v>
      </c>
      <c r="AM38" s="1">
        <v>18.899999999999999</v>
      </c>
      <c r="AN38" s="1">
        <v>1.7</v>
      </c>
      <c r="AO38" s="1">
        <v>7</v>
      </c>
      <c r="AP38" s="1">
        <v>17</v>
      </c>
      <c r="AQ38" s="1">
        <v>33.5</v>
      </c>
      <c r="AR38" s="1">
        <v>1.5</v>
      </c>
      <c r="AS38" s="1">
        <v>9</v>
      </c>
      <c r="AT38" s="1">
        <v>0</v>
      </c>
      <c r="AU38" s="1">
        <v>2</v>
      </c>
      <c r="AV38" s="1">
        <v>2</v>
      </c>
      <c r="AW38" s="1">
        <v>100</v>
      </c>
      <c r="AX38" s="1">
        <v>4.5</v>
      </c>
      <c r="AY38" s="1">
        <v>1</v>
      </c>
      <c r="AZ38" s="1">
        <v>0</v>
      </c>
      <c r="BA38" s="1">
        <v>1.5</v>
      </c>
      <c r="BB38" s="1">
        <v>2.5</v>
      </c>
      <c r="BC38" s="1">
        <v>3.5</v>
      </c>
      <c r="BD38" s="1">
        <v>3.5</v>
      </c>
      <c r="BE38" s="1">
        <v>0.5</v>
      </c>
      <c r="BF38" s="1">
        <v>0</v>
      </c>
      <c r="BG38" s="1">
        <v>1.5</v>
      </c>
      <c r="BH38" s="1">
        <v>0.5</v>
      </c>
      <c r="BI38" s="1">
        <v>0.31</v>
      </c>
      <c r="BJ38" s="1">
        <v>79</v>
      </c>
      <c r="BK38" s="1">
        <v>70</v>
      </c>
      <c r="BL38" s="1">
        <v>89</v>
      </c>
      <c r="BM38" s="1">
        <v>57</v>
      </c>
      <c r="BN38" s="1">
        <v>46.5</v>
      </c>
      <c r="BO38" s="1">
        <v>82</v>
      </c>
      <c r="BP38" s="1">
        <v>28.5</v>
      </c>
      <c r="BQ38" s="1">
        <v>22.5</v>
      </c>
      <c r="BR38" s="1">
        <v>79</v>
      </c>
      <c r="BS38" s="1">
        <v>1.5</v>
      </c>
      <c r="BT38" s="1">
        <v>0</v>
      </c>
      <c r="BU38" s="1">
        <v>2</v>
      </c>
      <c r="BV38" s="1">
        <v>0</v>
      </c>
      <c r="BW38" s="1">
        <v>0</v>
      </c>
      <c r="BX38" s="1">
        <v>1.5</v>
      </c>
      <c r="BY38" s="1">
        <v>102.5</v>
      </c>
      <c r="BZ38" s="1">
        <v>2</v>
      </c>
      <c r="CA38" s="1">
        <v>11.5</v>
      </c>
      <c r="CB38" s="1">
        <v>7.5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6.3552061000000002</v>
      </c>
      <c r="CL38" s="1">
        <v>6</v>
      </c>
    </row>
    <row r="39" spans="1:90" x14ac:dyDescent="0.25">
      <c r="A39" s="1" t="s">
        <v>150</v>
      </c>
      <c r="B39" s="1">
        <v>5.7</v>
      </c>
      <c r="C39" s="1">
        <v>2</v>
      </c>
      <c r="D39" s="1">
        <v>58</v>
      </c>
      <c r="E39" s="1">
        <v>0.03</v>
      </c>
      <c r="F39" s="1">
        <v>0.25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3</v>
      </c>
      <c r="W39" s="1">
        <v>55</v>
      </c>
      <c r="X39" s="1">
        <v>0.5</v>
      </c>
      <c r="Y39" s="1">
        <v>0.5</v>
      </c>
      <c r="Z39" s="1">
        <v>100</v>
      </c>
      <c r="AA39" s="1">
        <v>0</v>
      </c>
      <c r="AB39" s="1">
        <v>0</v>
      </c>
      <c r="AC39" s="1">
        <v>0.5</v>
      </c>
      <c r="AD39" s="1">
        <v>0</v>
      </c>
      <c r="AE39" s="1">
        <v>0.02</v>
      </c>
      <c r="AF39" s="1">
        <v>0.5</v>
      </c>
      <c r="AG39" s="1">
        <v>0</v>
      </c>
      <c r="AH39" s="1">
        <v>0</v>
      </c>
      <c r="AI39" s="1">
        <v>0</v>
      </c>
      <c r="AJ39" s="1">
        <v>0</v>
      </c>
      <c r="AK39" s="1">
        <v>2</v>
      </c>
      <c r="AL39" s="1">
        <v>7.9</v>
      </c>
      <c r="AM39" s="1">
        <v>28.7</v>
      </c>
      <c r="AN39" s="1">
        <v>0.1</v>
      </c>
      <c r="AO39" s="1">
        <v>1.5</v>
      </c>
      <c r="AP39" s="1">
        <v>10</v>
      </c>
      <c r="AQ39" s="1">
        <v>14.5</v>
      </c>
      <c r="AR39" s="1">
        <v>0</v>
      </c>
      <c r="AS39" s="1">
        <v>3</v>
      </c>
      <c r="AT39" s="1">
        <v>0.5</v>
      </c>
      <c r="AU39" s="1">
        <v>3.5</v>
      </c>
      <c r="AV39" s="1">
        <v>1.5</v>
      </c>
      <c r="AW39" s="1">
        <v>43</v>
      </c>
      <c r="AX39" s="1">
        <v>1.5</v>
      </c>
      <c r="AY39" s="1">
        <v>5.5</v>
      </c>
      <c r="AZ39" s="1">
        <v>0</v>
      </c>
      <c r="BA39" s="1">
        <v>1.5</v>
      </c>
      <c r="BB39" s="1">
        <v>7</v>
      </c>
      <c r="BC39" s="1">
        <v>20.5</v>
      </c>
      <c r="BD39" s="1">
        <v>13</v>
      </c>
      <c r="BE39" s="1">
        <v>7</v>
      </c>
      <c r="BF39" s="1">
        <v>1.5</v>
      </c>
      <c r="BG39" s="1">
        <v>5</v>
      </c>
      <c r="BH39" s="1">
        <v>2</v>
      </c>
      <c r="BI39" s="1">
        <v>2.19</v>
      </c>
      <c r="BJ39" s="1">
        <v>30.5</v>
      </c>
      <c r="BK39" s="1">
        <v>23</v>
      </c>
      <c r="BL39" s="1">
        <v>75</v>
      </c>
      <c r="BM39" s="1">
        <v>11</v>
      </c>
      <c r="BN39" s="1">
        <v>6</v>
      </c>
      <c r="BO39" s="1">
        <v>55</v>
      </c>
      <c r="BP39" s="1">
        <v>5.5</v>
      </c>
      <c r="BQ39" s="1">
        <v>3</v>
      </c>
      <c r="BR39" s="1">
        <v>55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0.5</v>
      </c>
      <c r="BY39" s="1">
        <v>48</v>
      </c>
      <c r="BZ39" s="1">
        <v>1</v>
      </c>
      <c r="CA39" s="1">
        <v>1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3.3008963799999989</v>
      </c>
      <c r="CL39" s="1">
        <v>6</v>
      </c>
    </row>
    <row r="40" spans="1:90" x14ac:dyDescent="0.25">
      <c r="A40" s="1" t="s">
        <v>106</v>
      </c>
      <c r="B40" s="1">
        <v>4.3</v>
      </c>
      <c r="C40" s="1">
        <v>2</v>
      </c>
      <c r="D40" s="1">
        <v>90</v>
      </c>
      <c r="E40" s="1">
        <v>0.16</v>
      </c>
      <c r="F40" s="1">
        <v>0</v>
      </c>
      <c r="G40" s="1">
        <v>0.3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0.01</v>
      </c>
      <c r="P40" s="1">
        <v>0.01</v>
      </c>
      <c r="Q40" s="1">
        <v>0</v>
      </c>
      <c r="R40" s="1">
        <v>0</v>
      </c>
      <c r="S40" s="1">
        <v>0</v>
      </c>
      <c r="T40" s="1">
        <v>0</v>
      </c>
      <c r="U40" s="1">
        <v>12.5</v>
      </c>
      <c r="V40" s="1">
        <v>10</v>
      </c>
      <c r="W40" s="1">
        <v>80</v>
      </c>
      <c r="X40" s="1">
        <v>2.5</v>
      </c>
      <c r="Y40" s="1">
        <v>0</v>
      </c>
      <c r="Z40" s="1">
        <v>0</v>
      </c>
      <c r="AA40" s="1">
        <v>0</v>
      </c>
      <c r="AB40" s="1">
        <v>0</v>
      </c>
      <c r="AC40" s="1">
        <v>2</v>
      </c>
      <c r="AD40" s="1">
        <v>0.5</v>
      </c>
      <c r="AE40" s="1">
        <v>0.26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5</v>
      </c>
      <c r="AL40" s="1">
        <v>23.45</v>
      </c>
      <c r="AM40" s="1">
        <v>11.4</v>
      </c>
      <c r="AN40" s="1">
        <v>0.9</v>
      </c>
      <c r="AO40" s="1">
        <v>4.2</v>
      </c>
      <c r="AP40" s="1">
        <v>13.5</v>
      </c>
      <c r="AQ40" s="1">
        <v>19.5</v>
      </c>
      <c r="AR40" s="1">
        <v>0</v>
      </c>
      <c r="AS40" s="1">
        <v>3.5</v>
      </c>
      <c r="AT40" s="1">
        <v>1</v>
      </c>
      <c r="AU40" s="1">
        <v>1</v>
      </c>
      <c r="AV40" s="1">
        <v>0.5</v>
      </c>
      <c r="AW40" s="1">
        <v>50</v>
      </c>
      <c r="AX40" s="1">
        <v>7</v>
      </c>
      <c r="AY40" s="1">
        <v>2</v>
      </c>
      <c r="AZ40" s="1">
        <v>0</v>
      </c>
      <c r="BA40" s="1">
        <v>1</v>
      </c>
      <c r="BB40" s="1">
        <v>3</v>
      </c>
      <c r="BC40" s="1">
        <v>11.5</v>
      </c>
      <c r="BD40" s="1">
        <v>6</v>
      </c>
      <c r="BE40" s="1">
        <v>4</v>
      </c>
      <c r="BF40" s="1">
        <v>0.5</v>
      </c>
      <c r="BG40" s="1">
        <v>2.5</v>
      </c>
      <c r="BH40" s="1">
        <v>1</v>
      </c>
      <c r="BI40" s="1">
        <v>1.07</v>
      </c>
      <c r="BJ40" s="1">
        <v>39</v>
      </c>
      <c r="BK40" s="1">
        <v>33</v>
      </c>
      <c r="BL40" s="1">
        <v>85</v>
      </c>
      <c r="BM40" s="1">
        <v>27.5</v>
      </c>
      <c r="BN40" s="1">
        <v>21</v>
      </c>
      <c r="BO40" s="1">
        <v>76</v>
      </c>
      <c r="BP40" s="1">
        <v>12.5</v>
      </c>
      <c r="BQ40" s="1">
        <v>10</v>
      </c>
      <c r="BR40" s="1">
        <v>80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1</v>
      </c>
      <c r="BY40" s="1">
        <v>62.5</v>
      </c>
      <c r="BZ40" s="1">
        <v>2.5</v>
      </c>
      <c r="CA40" s="1">
        <v>3.5</v>
      </c>
      <c r="CB40" s="1">
        <v>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3.9379955499999983</v>
      </c>
      <c r="CL40" s="1">
        <v>5</v>
      </c>
    </row>
    <row r="41" spans="1:90" x14ac:dyDescent="0.25">
      <c r="A41" s="1" t="s">
        <v>117</v>
      </c>
      <c r="B41" s="1">
        <v>4.5999999999999996</v>
      </c>
      <c r="C41" s="1">
        <v>2</v>
      </c>
      <c r="D41" s="1">
        <v>90</v>
      </c>
      <c r="E41" s="1">
        <v>0.21</v>
      </c>
      <c r="F41" s="1">
        <v>1</v>
      </c>
      <c r="G41" s="1">
        <v>0.2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</v>
      </c>
      <c r="V41" s="1">
        <v>1</v>
      </c>
      <c r="W41" s="1">
        <v>33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0.5</v>
      </c>
      <c r="AE41" s="1">
        <v>0.2</v>
      </c>
      <c r="AF41" s="1">
        <v>0.5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5.3</v>
      </c>
      <c r="AM41" s="1">
        <v>22.8</v>
      </c>
      <c r="AN41" s="1">
        <v>0.7</v>
      </c>
      <c r="AO41" s="1">
        <v>4.9000000000000004</v>
      </c>
      <c r="AP41" s="1">
        <v>15</v>
      </c>
      <c r="AQ41" s="1">
        <v>19.5</v>
      </c>
      <c r="AR41" s="1">
        <v>1</v>
      </c>
      <c r="AS41" s="1">
        <v>4.5</v>
      </c>
      <c r="AT41" s="1">
        <v>1</v>
      </c>
      <c r="AU41" s="1">
        <v>2</v>
      </c>
      <c r="AV41" s="1">
        <v>1.5</v>
      </c>
      <c r="AW41" s="1">
        <v>75</v>
      </c>
      <c r="AX41" s="1">
        <v>4</v>
      </c>
      <c r="AY41" s="1">
        <v>5</v>
      </c>
      <c r="AZ41" s="1">
        <v>0</v>
      </c>
      <c r="BA41" s="1">
        <v>1</v>
      </c>
      <c r="BB41" s="1">
        <v>6</v>
      </c>
      <c r="BC41" s="1">
        <v>5.5</v>
      </c>
      <c r="BD41" s="1">
        <v>4</v>
      </c>
      <c r="BE41" s="1">
        <v>3.5</v>
      </c>
      <c r="BF41" s="1">
        <v>1.5</v>
      </c>
      <c r="BG41" s="1">
        <v>1.5</v>
      </c>
      <c r="BH41" s="1">
        <v>0</v>
      </c>
      <c r="BI41" s="1">
        <v>0.62</v>
      </c>
      <c r="BJ41" s="1">
        <v>43</v>
      </c>
      <c r="BK41" s="1">
        <v>32.5</v>
      </c>
      <c r="BL41" s="1">
        <v>76</v>
      </c>
      <c r="BM41" s="1">
        <v>7</v>
      </c>
      <c r="BN41" s="1">
        <v>2.5</v>
      </c>
      <c r="BO41" s="1">
        <v>36</v>
      </c>
      <c r="BP41" s="1">
        <v>3</v>
      </c>
      <c r="BQ41" s="1">
        <v>1</v>
      </c>
      <c r="BR41" s="1">
        <v>33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53</v>
      </c>
      <c r="BZ41" s="1">
        <v>1</v>
      </c>
      <c r="CA41" s="1">
        <v>2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4.4490594599999982</v>
      </c>
      <c r="CL41" s="1">
        <v>5</v>
      </c>
    </row>
    <row r="42" spans="1:90" x14ac:dyDescent="0.25">
      <c r="A42" s="1" t="s">
        <v>122</v>
      </c>
      <c r="B42" s="1">
        <v>4.5</v>
      </c>
      <c r="C42" s="1">
        <v>2</v>
      </c>
      <c r="D42" s="1">
        <v>90</v>
      </c>
      <c r="E42" s="1">
        <v>0.05</v>
      </c>
      <c r="F42" s="1">
        <v>0</v>
      </c>
      <c r="G42" s="1">
        <v>0.1</v>
      </c>
      <c r="H42" s="1">
        <v>0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14.5</v>
      </c>
      <c r="V42" s="1">
        <v>9.5</v>
      </c>
      <c r="W42" s="1">
        <v>66</v>
      </c>
      <c r="X42" s="1">
        <v>2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4</v>
      </c>
      <c r="AL42" s="1">
        <v>12.1</v>
      </c>
      <c r="AM42" s="1">
        <v>9.8000000000000007</v>
      </c>
      <c r="AN42" s="1">
        <v>0.2</v>
      </c>
      <c r="AO42" s="1">
        <v>4.3</v>
      </c>
      <c r="AP42" s="1">
        <v>6.5</v>
      </c>
      <c r="AQ42" s="1">
        <v>6.5</v>
      </c>
      <c r="AR42" s="1">
        <v>0</v>
      </c>
      <c r="AS42" s="1">
        <v>2</v>
      </c>
      <c r="AT42" s="1">
        <v>1</v>
      </c>
      <c r="AU42" s="1">
        <v>1</v>
      </c>
      <c r="AV42" s="1">
        <v>1</v>
      </c>
      <c r="AW42" s="1">
        <v>100</v>
      </c>
      <c r="AX42" s="1">
        <v>5.5</v>
      </c>
      <c r="AY42" s="1">
        <v>2</v>
      </c>
      <c r="AZ42" s="1">
        <v>0</v>
      </c>
      <c r="BA42" s="1">
        <v>0.5</v>
      </c>
      <c r="BB42" s="1">
        <v>2.5</v>
      </c>
      <c r="BC42" s="1">
        <v>5.5</v>
      </c>
      <c r="BD42" s="1">
        <v>4</v>
      </c>
      <c r="BE42" s="1">
        <v>3.5</v>
      </c>
      <c r="BF42" s="1">
        <v>1.5</v>
      </c>
      <c r="BG42" s="1">
        <v>1.5</v>
      </c>
      <c r="BH42" s="1">
        <v>0</v>
      </c>
      <c r="BI42" s="1">
        <v>0.62</v>
      </c>
      <c r="BJ42" s="1">
        <v>32.5</v>
      </c>
      <c r="BK42" s="1">
        <v>22.5</v>
      </c>
      <c r="BL42" s="1">
        <v>69</v>
      </c>
      <c r="BM42" s="1">
        <v>23</v>
      </c>
      <c r="BN42" s="1">
        <v>13</v>
      </c>
      <c r="BO42" s="1">
        <v>57</v>
      </c>
      <c r="BP42" s="1">
        <v>14.5</v>
      </c>
      <c r="BQ42" s="1">
        <v>9.5</v>
      </c>
      <c r="BR42" s="1">
        <v>66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1</v>
      </c>
      <c r="BY42" s="1">
        <v>55.5</v>
      </c>
      <c r="BZ42" s="1">
        <v>1.5</v>
      </c>
      <c r="CA42" s="1">
        <v>7</v>
      </c>
      <c r="CB42" s="1">
        <v>3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3.6424335899999987</v>
      </c>
      <c r="CL42" s="1">
        <v>5</v>
      </c>
    </row>
    <row r="43" spans="1:90" x14ac:dyDescent="0.25">
      <c r="A43" s="1" t="s">
        <v>130</v>
      </c>
      <c r="B43" s="1">
        <v>4.0999999999999996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0.5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7</v>
      </c>
      <c r="V43" s="1">
        <v>3.5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0.5</v>
      </c>
      <c r="AI43" s="1">
        <v>0</v>
      </c>
      <c r="AJ43" s="1">
        <v>0.5</v>
      </c>
      <c r="AK43" s="1">
        <v>2</v>
      </c>
      <c r="AL43" s="1">
        <v>0.75</v>
      </c>
      <c r="AM43" s="1">
        <v>17</v>
      </c>
      <c r="AN43" s="1">
        <v>0</v>
      </c>
      <c r="AO43" s="1">
        <v>2.6</v>
      </c>
      <c r="AP43" s="1">
        <v>11</v>
      </c>
      <c r="AQ43" s="1">
        <v>17</v>
      </c>
      <c r="AR43" s="1">
        <v>0</v>
      </c>
      <c r="AS43" s="1">
        <v>3</v>
      </c>
      <c r="AT43" s="1">
        <v>1</v>
      </c>
      <c r="AU43" s="1">
        <v>1</v>
      </c>
      <c r="AV43" s="1">
        <v>0.5</v>
      </c>
      <c r="AW43" s="1">
        <v>50</v>
      </c>
      <c r="AX43" s="1">
        <v>3.5</v>
      </c>
      <c r="AY43" s="1">
        <v>4</v>
      </c>
      <c r="AZ43" s="1">
        <v>0.5</v>
      </c>
      <c r="BA43" s="1">
        <v>1.5</v>
      </c>
      <c r="BB43" s="1">
        <v>6</v>
      </c>
      <c r="BC43" s="1">
        <v>10.5</v>
      </c>
      <c r="BD43" s="1">
        <v>6.5</v>
      </c>
      <c r="BE43" s="1">
        <v>3</v>
      </c>
      <c r="BF43" s="1">
        <v>0.5</v>
      </c>
      <c r="BG43" s="1">
        <v>0.5</v>
      </c>
      <c r="BH43" s="1">
        <v>1.5</v>
      </c>
      <c r="BI43" s="1">
        <v>1.18</v>
      </c>
      <c r="BJ43" s="1">
        <v>63</v>
      </c>
      <c r="BK43" s="1">
        <v>54</v>
      </c>
      <c r="BL43" s="1">
        <v>86</v>
      </c>
      <c r="BM43" s="1">
        <v>18.5</v>
      </c>
      <c r="BN43" s="1">
        <v>12</v>
      </c>
      <c r="BO43" s="1">
        <v>65</v>
      </c>
      <c r="BP43" s="1">
        <v>7</v>
      </c>
      <c r="BQ43" s="1">
        <v>3.5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72.5</v>
      </c>
      <c r="BZ43" s="1">
        <v>0.5</v>
      </c>
      <c r="CA43" s="1">
        <v>6.5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3.8399408199999998</v>
      </c>
      <c r="CL43" s="1">
        <v>5</v>
      </c>
    </row>
    <row r="44" spans="1:90" x14ac:dyDescent="0.25">
      <c r="A44" s="1" t="s">
        <v>65</v>
      </c>
      <c r="B44" s="1">
        <v>5.0999999999999996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15</v>
      </c>
      <c r="V44" s="1">
        <v>13</v>
      </c>
      <c r="W44" s="1">
        <v>87</v>
      </c>
      <c r="X44" s="1">
        <v>1.5</v>
      </c>
      <c r="Y44" s="1">
        <v>0</v>
      </c>
      <c r="Z44" s="1">
        <v>0</v>
      </c>
      <c r="AA44" s="1">
        <v>0</v>
      </c>
      <c r="AB44" s="1">
        <v>0</v>
      </c>
      <c r="AC44" s="1">
        <v>0.5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2</v>
      </c>
      <c r="AL44" s="1">
        <v>9.1999999999999993</v>
      </c>
      <c r="AM44" s="1">
        <v>18.5</v>
      </c>
      <c r="AN44" s="1">
        <v>0.1</v>
      </c>
      <c r="AO44" s="1">
        <v>3.1</v>
      </c>
      <c r="AP44" s="1">
        <v>18</v>
      </c>
      <c r="AQ44" s="1">
        <v>24</v>
      </c>
      <c r="AR44" s="1">
        <v>1</v>
      </c>
      <c r="AS44" s="1">
        <v>5</v>
      </c>
      <c r="AT44" s="1">
        <v>0.5</v>
      </c>
      <c r="AU44" s="1">
        <v>2.5</v>
      </c>
      <c r="AV44" s="1">
        <v>2</v>
      </c>
      <c r="AW44" s="1">
        <v>80</v>
      </c>
      <c r="AX44" s="1">
        <v>7</v>
      </c>
      <c r="AY44" s="1">
        <v>1</v>
      </c>
      <c r="AZ44" s="1">
        <v>1</v>
      </c>
      <c r="BA44" s="1">
        <v>2.5</v>
      </c>
      <c r="BB44" s="1">
        <v>4.5</v>
      </c>
      <c r="BC44" s="1">
        <v>13.5</v>
      </c>
      <c r="BD44" s="1">
        <v>7.5</v>
      </c>
      <c r="BE44" s="1">
        <v>4.5</v>
      </c>
      <c r="BF44" s="1">
        <v>0.5</v>
      </c>
      <c r="BG44" s="1">
        <v>1.5</v>
      </c>
      <c r="BH44" s="1">
        <v>1.5</v>
      </c>
      <c r="BI44" s="1">
        <v>1.28</v>
      </c>
      <c r="BJ44" s="1">
        <v>52</v>
      </c>
      <c r="BK44" s="1">
        <v>47</v>
      </c>
      <c r="BL44" s="1">
        <v>90</v>
      </c>
      <c r="BM44" s="1">
        <v>27.5</v>
      </c>
      <c r="BN44" s="1">
        <v>23.5</v>
      </c>
      <c r="BO44" s="1">
        <v>85</v>
      </c>
      <c r="BP44" s="1">
        <v>15</v>
      </c>
      <c r="BQ44" s="1">
        <v>13</v>
      </c>
      <c r="BR44" s="1">
        <v>87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65.5</v>
      </c>
      <c r="BZ44" s="1">
        <v>1</v>
      </c>
      <c r="CA44" s="1">
        <v>4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3.1080971599999985</v>
      </c>
      <c r="CL44" s="1">
        <v>2</v>
      </c>
    </row>
    <row r="45" spans="1:90" x14ac:dyDescent="0.25">
      <c r="A45" s="1" t="s">
        <v>162</v>
      </c>
      <c r="B45" s="1">
        <v>5.5</v>
      </c>
      <c r="C45" s="1">
        <v>2</v>
      </c>
      <c r="D45" s="1">
        <v>90</v>
      </c>
      <c r="E45" s="1">
        <v>0.09</v>
      </c>
      <c r="F45" s="1">
        <v>0.2</v>
      </c>
      <c r="G45" s="1">
        <v>0.2</v>
      </c>
      <c r="H45" s="1">
        <v>1</v>
      </c>
      <c r="I45" s="1">
        <v>1</v>
      </c>
      <c r="J45" s="1">
        <v>0</v>
      </c>
      <c r="K45" s="1">
        <v>1</v>
      </c>
      <c r="L45" s="1">
        <v>0</v>
      </c>
      <c r="M45" s="1">
        <v>0.5</v>
      </c>
      <c r="N45" s="1">
        <v>1</v>
      </c>
      <c r="O45" s="1">
        <v>0.15</v>
      </c>
      <c r="P45" s="1">
        <v>0.15</v>
      </c>
      <c r="Q45" s="1">
        <v>0</v>
      </c>
      <c r="R45" s="1">
        <v>0</v>
      </c>
      <c r="S45" s="1">
        <v>0</v>
      </c>
      <c r="T45" s="1">
        <v>0</v>
      </c>
      <c r="U45" s="1">
        <v>8.5</v>
      </c>
      <c r="V45" s="1">
        <v>5.5</v>
      </c>
      <c r="W45" s="1">
        <v>65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0.02</v>
      </c>
      <c r="AF45" s="1">
        <v>0.5</v>
      </c>
      <c r="AG45" s="1">
        <v>0</v>
      </c>
      <c r="AH45" s="1">
        <v>0</v>
      </c>
      <c r="AI45" s="1">
        <v>0</v>
      </c>
      <c r="AJ45" s="1">
        <v>0.5</v>
      </c>
      <c r="AK45" s="1">
        <v>4</v>
      </c>
      <c r="AL45" s="1">
        <v>6.35</v>
      </c>
      <c r="AM45" s="1">
        <v>25.7</v>
      </c>
      <c r="AN45" s="1">
        <v>1</v>
      </c>
      <c r="AO45" s="1">
        <v>4</v>
      </c>
      <c r="AP45" s="1">
        <v>13</v>
      </c>
      <c r="AQ45" s="1">
        <v>23.5</v>
      </c>
      <c r="AR45" s="1">
        <v>1.5</v>
      </c>
      <c r="AS45" s="1">
        <v>7</v>
      </c>
      <c r="AT45" s="1">
        <v>0.5</v>
      </c>
      <c r="AU45" s="1">
        <v>2</v>
      </c>
      <c r="AV45" s="1">
        <v>1.5</v>
      </c>
      <c r="AW45" s="1">
        <v>75</v>
      </c>
      <c r="AX45" s="1">
        <v>3</v>
      </c>
      <c r="AY45" s="1">
        <v>3</v>
      </c>
      <c r="AZ45" s="1">
        <v>0.5</v>
      </c>
      <c r="BA45" s="1">
        <v>0.5</v>
      </c>
      <c r="BB45" s="1">
        <v>4</v>
      </c>
      <c r="BC45" s="1">
        <v>13.5</v>
      </c>
      <c r="BD45" s="1">
        <v>7.5</v>
      </c>
      <c r="BE45" s="1">
        <v>4.5</v>
      </c>
      <c r="BF45" s="1">
        <v>0.5</v>
      </c>
      <c r="BG45" s="1">
        <v>1.5</v>
      </c>
      <c r="BH45" s="1">
        <v>1.5</v>
      </c>
      <c r="BI45" s="1">
        <v>1.28</v>
      </c>
      <c r="BJ45" s="1">
        <v>61</v>
      </c>
      <c r="BK45" s="1">
        <v>54.5</v>
      </c>
      <c r="BL45" s="1">
        <v>89</v>
      </c>
      <c r="BM45" s="1">
        <v>24.5</v>
      </c>
      <c r="BN45" s="1">
        <v>19</v>
      </c>
      <c r="BO45" s="1">
        <v>78</v>
      </c>
      <c r="BP45" s="1">
        <v>8.5</v>
      </c>
      <c r="BQ45" s="1">
        <v>5.5</v>
      </c>
      <c r="BR45" s="1">
        <v>65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70.5</v>
      </c>
      <c r="BZ45" s="1">
        <v>1</v>
      </c>
      <c r="CA45" s="1">
        <v>6.5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3.2732611899999995</v>
      </c>
      <c r="CL45" s="1">
        <v>2</v>
      </c>
    </row>
    <row r="46" spans="1:90" x14ac:dyDescent="0.25">
      <c r="A46" s="1" t="s">
        <v>71</v>
      </c>
      <c r="B46" s="1">
        <v>4.3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4.5</v>
      </c>
      <c r="V46" s="1">
        <v>2</v>
      </c>
      <c r="W46" s="1">
        <v>44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0.35</v>
      </c>
      <c r="AM46" s="1">
        <v>13.6</v>
      </c>
      <c r="AN46" s="1">
        <v>0</v>
      </c>
      <c r="AO46" s="1">
        <v>2</v>
      </c>
      <c r="AP46" s="1">
        <v>13</v>
      </c>
      <c r="AQ46" s="1">
        <v>13</v>
      </c>
      <c r="AR46" s="1">
        <v>0</v>
      </c>
      <c r="AS46" s="1">
        <v>1.5</v>
      </c>
      <c r="AT46" s="1">
        <v>1.5</v>
      </c>
      <c r="AU46" s="1">
        <v>0.5</v>
      </c>
      <c r="AV46" s="1">
        <v>0</v>
      </c>
      <c r="AW46" s="1">
        <v>0</v>
      </c>
      <c r="AX46" s="1">
        <v>3</v>
      </c>
      <c r="AY46" s="1">
        <v>3.5</v>
      </c>
      <c r="AZ46" s="1">
        <v>0.5</v>
      </c>
      <c r="BA46" s="1">
        <v>0</v>
      </c>
      <c r="BB46" s="1">
        <v>4</v>
      </c>
      <c r="BC46" s="1">
        <v>14.5</v>
      </c>
      <c r="BD46" s="1">
        <v>9</v>
      </c>
      <c r="BE46" s="1">
        <v>6.5</v>
      </c>
      <c r="BF46" s="1">
        <v>1</v>
      </c>
      <c r="BG46" s="1">
        <v>2.5</v>
      </c>
      <c r="BH46" s="1">
        <v>3</v>
      </c>
      <c r="BI46" s="1">
        <v>2.1</v>
      </c>
      <c r="BJ46" s="1">
        <v>51.5</v>
      </c>
      <c r="BK46" s="1">
        <v>48.5</v>
      </c>
      <c r="BL46" s="1">
        <v>94</v>
      </c>
      <c r="BM46" s="1">
        <v>11.5</v>
      </c>
      <c r="BN46" s="1">
        <v>9</v>
      </c>
      <c r="BO46" s="1">
        <v>78</v>
      </c>
      <c r="BP46" s="1">
        <v>4.5</v>
      </c>
      <c r="BQ46" s="1">
        <v>2</v>
      </c>
      <c r="BR46" s="1">
        <v>44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58</v>
      </c>
      <c r="BZ46" s="1">
        <v>0</v>
      </c>
      <c r="CA46" s="1">
        <v>3.5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3.3293606999999987</v>
      </c>
      <c r="CL46" s="1">
        <v>2</v>
      </c>
    </row>
    <row r="47" spans="1:90" x14ac:dyDescent="0.25">
      <c r="A47" s="1" t="s">
        <v>74</v>
      </c>
      <c r="B47" s="1">
        <v>4.4000000000000004</v>
      </c>
      <c r="C47" s="1">
        <v>2</v>
      </c>
      <c r="D47" s="1">
        <v>90</v>
      </c>
      <c r="E47" s="1">
        <v>0.03</v>
      </c>
      <c r="F47" s="1">
        <v>0</v>
      </c>
      <c r="G47" s="1">
        <v>0.1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4.5</v>
      </c>
      <c r="W47" s="1">
        <v>64</v>
      </c>
      <c r="X47" s="1">
        <v>2</v>
      </c>
      <c r="Y47" s="1">
        <v>0.5</v>
      </c>
      <c r="Z47" s="1">
        <v>25</v>
      </c>
      <c r="AA47" s="1">
        <v>0</v>
      </c>
      <c r="AB47" s="1">
        <v>0</v>
      </c>
      <c r="AC47" s="1">
        <v>1.5</v>
      </c>
      <c r="AD47" s="1">
        <v>0</v>
      </c>
      <c r="AE47" s="1">
        <v>0.05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</v>
      </c>
      <c r="AL47" s="1">
        <v>18.55</v>
      </c>
      <c r="AM47" s="1">
        <v>20.9</v>
      </c>
      <c r="AN47" s="1">
        <v>0.2</v>
      </c>
      <c r="AO47" s="1">
        <v>2.7</v>
      </c>
      <c r="AP47" s="1">
        <v>13.5</v>
      </c>
      <c r="AQ47" s="1">
        <v>13.5</v>
      </c>
      <c r="AR47" s="1">
        <v>0</v>
      </c>
      <c r="AS47" s="1">
        <v>1.5</v>
      </c>
      <c r="AT47" s="1">
        <v>2</v>
      </c>
      <c r="AU47" s="1">
        <v>2</v>
      </c>
      <c r="AV47" s="1">
        <v>1</v>
      </c>
      <c r="AW47" s="1">
        <v>50</v>
      </c>
      <c r="AX47" s="1">
        <v>6.5</v>
      </c>
      <c r="AY47" s="1">
        <v>1.5</v>
      </c>
      <c r="AZ47" s="1">
        <v>0.5</v>
      </c>
      <c r="BA47" s="1">
        <v>2.5</v>
      </c>
      <c r="BB47" s="1">
        <v>4.5</v>
      </c>
      <c r="BC47" s="1">
        <v>13</v>
      </c>
      <c r="BD47" s="1">
        <v>8.5</v>
      </c>
      <c r="BE47" s="1">
        <v>4</v>
      </c>
      <c r="BF47" s="1">
        <v>1</v>
      </c>
      <c r="BG47" s="1">
        <v>3</v>
      </c>
      <c r="BH47" s="1">
        <v>2.5</v>
      </c>
      <c r="BI47" s="1">
        <v>1.54</v>
      </c>
      <c r="BJ47" s="1">
        <v>28.5</v>
      </c>
      <c r="BK47" s="1">
        <v>20.5</v>
      </c>
      <c r="BL47" s="1">
        <v>72</v>
      </c>
      <c r="BM47" s="1">
        <v>17.5</v>
      </c>
      <c r="BN47" s="1">
        <v>10.5</v>
      </c>
      <c r="BO47" s="1">
        <v>60</v>
      </c>
      <c r="BP47" s="1">
        <v>7</v>
      </c>
      <c r="BQ47" s="1">
        <v>4.5</v>
      </c>
      <c r="BR47" s="1">
        <v>64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1.5</v>
      </c>
      <c r="BY47" s="1">
        <v>61</v>
      </c>
      <c r="BZ47" s="1">
        <v>0.5</v>
      </c>
      <c r="CA47" s="1">
        <v>4.5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3.2453397799999992</v>
      </c>
      <c r="CL47" s="1">
        <v>2</v>
      </c>
    </row>
    <row r="48" spans="1:90" x14ac:dyDescent="0.25">
      <c r="A48" s="1" t="s">
        <v>76</v>
      </c>
      <c r="B48" s="1">
        <v>4.9000000000000004</v>
      </c>
      <c r="C48" s="1">
        <v>2</v>
      </c>
      <c r="D48" s="1">
        <v>90</v>
      </c>
      <c r="E48" s="1">
        <v>0.06</v>
      </c>
      <c r="F48" s="1">
        <v>0</v>
      </c>
      <c r="G48" s="1">
        <v>0.1</v>
      </c>
      <c r="H48" s="1">
        <v>0</v>
      </c>
      <c r="I48" s="1">
        <v>0.5</v>
      </c>
      <c r="J48" s="1">
        <v>0.5</v>
      </c>
      <c r="K48" s="1">
        <v>0.5</v>
      </c>
      <c r="L48" s="1">
        <v>0</v>
      </c>
      <c r="M48" s="1">
        <v>0</v>
      </c>
      <c r="N48" s="1">
        <v>0.5</v>
      </c>
      <c r="O48" s="1">
        <v>0.08</v>
      </c>
      <c r="P48" s="1">
        <v>0.08</v>
      </c>
      <c r="Q48" s="1">
        <v>0</v>
      </c>
      <c r="R48" s="1">
        <v>0</v>
      </c>
      <c r="S48" s="1">
        <v>0</v>
      </c>
      <c r="T48" s="1">
        <v>0</v>
      </c>
      <c r="U48" s="1">
        <v>7.5</v>
      </c>
      <c r="V48" s="1">
        <v>1.5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9.5</v>
      </c>
      <c r="AL48" s="1">
        <v>0.15</v>
      </c>
      <c r="AM48" s="1">
        <v>19.7</v>
      </c>
      <c r="AN48" s="1">
        <v>0.6</v>
      </c>
      <c r="AO48" s="1">
        <v>3.1</v>
      </c>
      <c r="AP48" s="1">
        <v>12.5</v>
      </c>
      <c r="AQ48" s="1">
        <v>12.5</v>
      </c>
      <c r="AR48" s="1">
        <v>0</v>
      </c>
      <c r="AS48" s="1">
        <v>1.5</v>
      </c>
      <c r="AT48" s="1">
        <v>2</v>
      </c>
      <c r="AU48" s="1">
        <v>2</v>
      </c>
      <c r="AV48" s="1">
        <v>2</v>
      </c>
      <c r="AW48" s="1">
        <v>100</v>
      </c>
      <c r="AX48" s="1">
        <v>6</v>
      </c>
      <c r="AY48" s="1">
        <v>4.5</v>
      </c>
      <c r="AZ48" s="1">
        <v>1</v>
      </c>
      <c r="BA48" s="1">
        <v>0.5</v>
      </c>
      <c r="BB48" s="1">
        <v>6</v>
      </c>
      <c r="BC48" s="1">
        <v>13</v>
      </c>
      <c r="BD48" s="1">
        <v>8.5</v>
      </c>
      <c r="BE48" s="1">
        <v>4</v>
      </c>
      <c r="BF48" s="1">
        <v>1</v>
      </c>
      <c r="BG48" s="1">
        <v>3</v>
      </c>
      <c r="BH48" s="1">
        <v>2.5</v>
      </c>
      <c r="BI48" s="1">
        <v>1.54</v>
      </c>
      <c r="BJ48" s="1">
        <v>34.5</v>
      </c>
      <c r="BK48" s="1">
        <v>22</v>
      </c>
      <c r="BL48" s="1">
        <v>64</v>
      </c>
      <c r="BM48" s="1">
        <v>14.5</v>
      </c>
      <c r="BN48" s="1">
        <v>5.5</v>
      </c>
      <c r="BO48" s="1">
        <v>38</v>
      </c>
      <c r="BP48" s="1">
        <v>7.5</v>
      </c>
      <c r="BQ48" s="1">
        <v>1.5</v>
      </c>
      <c r="BR48" s="1">
        <v>20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45.5</v>
      </c>
      <c r="BZ48" s="1">
        <v>1</v>
      </c>
      <c r="CA48" s="1">
        <v>6.5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3.2102778800000005</v>
      </c>
      <c r="CL48" s="1">
        <v>2</v>
      </c>
    </row>
    <row r="49" spans="1:90" x14ac:dyDescent="0.25">
      <c r="A49" s="1" t="s">
        <v>84</v>
      </c>
      <c r="B49" s="1">
        <v>5</v>
      </c>
      <c r="C49" s="1">
        <v>2</v>
      </c>
      <c r="D49" s="1">
        <v>90</v>
      </c>
      <c r="E49" s="1">
        <v>0.25</v>
      </c>
      <c r="F49" s="1">
        <v>0.2</v>
      </c>
      <c r="G49" s="1">
        <v>0.5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21.5</v>
      </c>
      <c r="V49" s="1">
        <v>17.5</v>
      </c>
      <c r="W49" s="1">
        <v>81</v>
      </c>
      <c r="X49" s="1">
        <v>9</v>
      </c>
      <c r="Y49" s="1">
        <v>2</v>
      </c>
      <c r="Z49" s="1">
        <v>22</v>
      </c>
      <c r="AA49" s="1">
        <v>5</v>
      </c>
      <c r="AB49" s="1">
        <v>0</v>
      </c>
      <c r="AC49" s="1">
        <v>2.5</v>
      </c>
      <c r="AD49" s="1">
        <v>1</v>
      </c>
      <c r="AE49" s="1">
        <v>0.46</v>
      </c>
      <c r="AF49" s="1">
        <v>0.5</v>
      </c>
      <c r="AG49" s="1">
        <v>0</v>
      </c>
      <c r="AH49" s="1">
        <v>0</v>
      </c>
      <c r="AI49" s="1">
        <v>0</v>
      </c>
      <c r="AJ49" s="1">
        <v>0.5</v>
      </c>
      <c r="AK49" s="1">
        <v>3</v>
      </c>
      <c r="AL49" s="1">
        <v>39.4</v>
      </c>
      <c r="AM49" s="1">
        <v>22.3</v>
      </c>
      <c r="AN49" s="1">
        <v>1.4</v>
      </c>
      <c r="AO49" s="1">
        <v>4.4000000000000004</v>
      </c>
      <c r="AP49" s="1">
        <v>16</v>
      </c>
      <c r="AQ49" s="1">
        <v>26.5</v>
      </c>
      <c r="AR49" s="1">
        <v>0</v>
      </c>
      <c r="AS49" s="1">
        <v>5.5</v>
      </c>
      <c r="AT49" s="1">
        <v>0.5</v>
      </c>
      <c r="AU49" s="1">
        <v>1.5</v>
      </c>
      <c r="AV49" s="1">
        <v>0</v>
      </c>
      <c r="AW49" s="1">
        <v>0</v>
      </c>
      <c r="AX49" s="1">
        <v>2</v>
      </c>
      <c r="AY49" s="1">
        <v>0.5</v>
      </c>
      <c r="AZ49" s="1">
        <v>0.5</v>
      </c>
      <c r="BA49" s="1">
        <v>1.5</v>
      </c>
      <c r="BB49" s="1">
        <v>2.5</v>
      </c>
      <c r="BC49" s="1">
        <v>13.5</v>
      </c>
      <c r="BD49" s="1">
        <v>7.5</v>
      </c>
      <c r="BE49" s="1">
        <v>4.5</v>
      </c>
      <c r="BF49" s="1">
        <v>0.5</v>
      </c>
      <c r="BG49" s="1">
        <v>1.5</v>
      </c>
      <c r="BH49" s="1">
        <v>1.5</v>
      </c>
      <c r="BI49" s="1">
        <v>1.28</v>
      </c>
      <c r="BJ49" s="1">
        <v>58</v>
      </c>
      <c r="BK49" s="1">
        <v>52</v>
      </c>
      <c r="BL49" s="1">
        <v>90</v>
      </c>
      <c r="BM49" s="1">
        <v>50</v>
      </c>
      <c r="BN49" s="1">
        <v>37</v>
      </c>
      <c r="BO49" s="1">
        <v>74</v>
      </c>
      <c r="BP49" s="1">
        <v>21.5</v>
      </c>
      <c r="BQ49" s="1">
        <v>17.5</v>
      </c>
      <c r="BR49" s="1">
        <v>81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</v>
      </c>
      <c r="BY49" s="1">
        <v>87</v>
      </c>
      <c r="BZ49" s="1">
        <v>1.5</v>
      </c>
      <c r="CA49" s="1">
        <v>4</v>
      </c>
      <c r="CB49" s="1">
        <v>8</v>
      </c>
      <c r="CC49" s="1">
        <v>0</v>
      </c>
      <c r="CD49" s="1">
        <v>0</v>
      </c>
      <c r="CE49" s="1">
        <v>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4.533238599999998</v>
      </c>
      <c r="CL49" s="1">
        <v>2</v>
      </c>
    </row>
    <row r="50" spans="1:90" x14ac:dyDescent="0.25">
      <c r="A50" s="1" t="s">
        <v>100</v>
      </c>
      <c r="B50" s="1">
        <v>4.8</v>
      </c>
      <c r="C50" s="1">
        <v>2</v>
      </c>
      <c r="D50" s="1">
        <v>90</v>
      </c>
      <c r="E50" s="1">
        <v>0.28999999999999998</v>
      </c>
      <c r="F50" s="1">
        <v>0.5</v>
      </c>
      <c r="G50" s="1">
        <v>0.5</v>
      </c>
      <c r="H50" s="1">
        <v>1</v>
      </c>
      <c r="I50" s="1">
        <v>1.5</v>
      </c>
      <c r="J50" s="1">
        <v>0.5</v>
      </c>
      <c r="K50" s="1">
        <v>1.5</v>
      </c>
      <c r="L50" s="1">
        <v>0</v>
      </c>
      <c r="M50" s="1">
        <v>1</v>
      </c>
      <c r="N50" s="1">
        <v>0.5</v>
      </c>
      <c r="O50" s="1">
        <v>0.39</v>
      </c>
      <c r="P50" s="1">
        <v>0.39</v>
      </c>
      <c r="Q50" s="1">
        <v>0.5</v>
      </c>
      <c r="R50" s="1">
        <v>0.5</v>
      </c>
      <c r="S50" s="1">
        <v>0</v>
      </c>
      <c r="T50" s="1">
        <v>0.5</v>
      </c>
      <c r="U50" s="1">
        <v>8</v>
      </c>
      <c r="V50" s="1">
        <v>2</v>
      </c>
      <c r="W50" s="1">
        <v>25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0.06</v>
      </c>
      <c r="AF50" s="1">
        <v>0</v>
      </c>
      <c r="AG50" s="1">
        <v>0</v>
      </c>
      <c r="AH50" s="1">
        <v>0.5</v>
      </c>
      <c r="AI50" s="1">
        <v>0</v>
      </c>
      <c r="AJ50" s="1">
        <v>0</v>
      </c>
      <c r="AK50" s="1">
        <v>21</v>
      </c>
      <c r="AL50" s="1">
        <v>5.15</v>
      </c>
      <c r="AM50" s="1">
        <v>32.799999999999997</v>
      </c>
      <c r="AN50" s="1">
        <v>2.5</v>
      </c>
      <c r="AO50" s="1">
        <v>4.5999999999999996</v>
      </c>
      <c r="AP50" s="1">
        <v>8.5</v>
      </c>
      <c r="AQ50" s="1">
        <v>14.5</v>
      </c>
      <c r="AR50" s="1">
        <v>0</v>
      </c>
      <c r="AS50" s="1">
        <v>4</v>
      </c>
      <c r="AT50" s="1">
        <v>2</v>
      </c>
      <c r="AU50" s="1">
        <v>0</v>
      </c>
      <c r="AV50" s="1">
        <v>0</v>
      </c>
      <c r="AX50" s="1">
        <v>6.5</v>
      </c>
      <c r="AY50" s="1">
        <v>5</v>
      </c>
      <c r="AZ50" s="1">
        <v>1</v>
      </c>
      <c r="BA50" s="1">
        <v>2</v>
      </c>
      <c r="BB50" s="1">
        <v>8</v>
      </c>
      <c r="BC50" s="1">
        <v>13</v>
      </c>
      <c r="BD50" s="1">
        <v>8.5</v>
      </c>
      <c r="BE50" s="1">
        <v>4</v>
      </c>
      <c r="BF50" s="1">
        <v>1</v>
      </c>
      <c r="BG50" s="1">
        <v>3</v>
      </c>
      <c r="BH50" s="1">
        <v>2.5</v>
      </c>
      <c r="BI50" s="1">
        <v>1.54</v>
      </c>
      <c r="BJ50" s="1">
        <v>38</v>
      </c>
      <c r="BK50" s="1">
        <v>25</v>
      </c>
      <c r="BL50" s="1">
        <v>66</v>
      </c>
      <c r="BM50" s="1">
        <v>17.5</v>
      </c>
      <c r="BN50" s="1">
        <v>8.5</v>
      </c>
      <c r="BO50" s="1">
        <v>49</v>
      </c>
      <c r="BP50" s="1">
        <v>8</v>
      </c>
      <c r="BQ50" s="1">
        <v>2</v>
      </c>
      <c r="BR50" s="1">
        <v>25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51</v>
      </c>
      <c r="BZ50" s="1">
        <v>1.5</v>
      </c>
      <c r="CA50" s="1">
        <v>8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2.9284176499999997</v>
      </c>
      <c r="CL50" s="1">
        <v>2</v>
      </c>
    </row>
    <row r="51" spans="1:90" x14ac:dyDescent="0.25">
      <c r="A51" s="1" t="s">
        <v>104</v>
      </c>
      <c r="B51" s="1">
        <v>5.4</v>
      </c>
      <c r="C51" s="1">
        <v>2</v>
      </c>
      <c r="D51" s="1">
        <v>90</v>
      </c>
      <c r="E51" s="1">
        <v>0.08</v>
      </c>
      <c r="F51" s="1">
        <v>0</v>
      </c>
      <c r="G51" s="1">
        <v>0.2</v>
      </c>
      <c r="H51" s="1">
        <v>0</v>
      </c>
      <c r="I51" s="1">
        <v>1</v>
      </c>
      <c r="J51" s="1">
        <v>0.5</v>
      </c>
      <c r="K51" s="1">
        <v>1</v>
      </c>
      <c r="L51" s="1">
        <v>0</v>
      </c>
      <c r="M51" s="1">
        <v>0</v>
      </c>
      <c r="N51" s="1">
        <v>1</v>
      </c>
      <c r="O51" s="1">
        <v>0.1</v>
      </c>
      <c r="P51" s="1">
        <v>0.1</v>
      </c>
      <c r="Q51" s="1">
        <v>0</v>
      </c>
      <c r="R51" s="1">
        <v>0</v>
      </c>
      <c r="S51" s="1">
        <v>0</v>
      </c>
      <c r="T51" s="1">
        <v>0</v>
      </c>
      <c r="U51" s="1">
        <v>9.5</v>
      </c>
      <c r="V51" s="1">
        <v>7</v>
      </c>
      <c r="W51" s="1">
        <v>74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0.04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19.5</v>
      </c>
      <c r="AL51" s="1">
        <v>1.65</v>
      </c>
      <c r="AM51" s="1">
        <v>27</v>
      </c>
      <c r="AN51" s="1">
        <v>0.7</v>
      </c>
      <c r="AO51" s="1">
        <v>3.8</v>
      </c>
      <c r="AP51" s="1">
        <v>16</v>
      </c>
      <c r="AQ51" s="1">
        <v>22</v>
      </c>
      <c r="AR51" s="1">
        <v>0.5</v>
      </c>
      <c r="AS51" s="1">
        <v>4.5</v>
      </c>
      <c r="AT51" s="1">
        <v>0.5</v>
      </c>
      <c r="AU51" s="1">
        <v>1</v>
      </c>
      <c r="AV51" s="1">
        <v>0</v>
      </c>
      <c r="AW51" s="1">
        <v>0</v>
      </c>
      <c r="AX51" s="1">
        <v>6</v>
      </c>
      <c r="AY51" s="1">
        <v>4</v>
      </c>
      <c r="AZ51" s="1">
        <v>1.5</v>
      </c>
      <c r="BA51" s="1">
        <v>1</v>
      </c>
      <c r="BB51" s="1">
        <v>6.5</v>
      </c>
      <c r="BC51" s="1">
        <v>13.5</v>
      </c>
      <c r="BD51" s="1">
        <v>7.5</v>
      </c>
      <c r="BE51" s="1">
        <v>4.5</v>
      </c>
      <c r="BF51" s="1">
        <v>0.5</v>
      </c>
      <c r="BG51" s="1">
        <v>1.5</v>
      </c>
      <c r="BH51" s="1">
        <v>1.5</v>
      </c>
      <c r="BI51" s="1">
        <v>1.28</v>
      </c>
      <c r="BJ51" s="1">
        <v>66</v>
      </c>
      <c r="BK51" s="1">
        <v>62.5</v>
      </c>
      <c r="BL51" s="1">
        <v>95</v>
      </c>
      <c r="BM51" s="1">
        <v>28.5</v>
      </c>
      <c r="BN51" s="1">
        <v>25</v>
      </c>
      <c r="BO51" s="1">
        <v>88</v>
      </c>
      <c r="BP51" s="1">
        <v>9.5</v>
      </c>
      <c r="BQ51" s="1">
        <v>7</v>
      </c>
      <c r="BR51" s="1">
        <v>74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76</v>
      </c>
      <c r="BZ51" s="1">
        <v>2</v>
      </c>
      <c r="CA51" s="1">
        <v>8</v>
      </c>
      <c r="CB51" s="1">
        <v>0.5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3.1781126800000008</v>
      </c>
      <c r="CL51" s="1">
        <v>2</v>
      </c>
    </row>
    <row r="52" spans="1:90" x14ac:dyDescent="0.25">
      <c r="A52" s="1" t="s">
        <v>105</v>
      </c>
      <c r="B52" s="1">
        <v>4.4000000000000004</v>
      </c>
      <c r="C52" s="1">
        <v>2</v>
      </c>
      <c r="D52" s="1">
        <v>90</v>
      </c>
      <c r="E52" s="1">
        <v>0.17</v>
      </c>
      <c r="F52" s="1">
        <v>0.5</v>
      </c>
      <c r="G52" s="1">
        <v>0.3</v>
      </c>
      <c r="H52" s="1">
        <v>1</v>
      </c>
      <c r="I52" s="1">
        <v>0.5</v>
      </c>
      <c r="J52" s="1">
        <v>0</v>
      </c>
      <c r="K52" s="1">
        <v>0.5</v>
      </c>
      <c r="L52" s="1">
        <v>0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11.5</v>
      </c>
      <c r="V52" s="1">
        <v>6</v>
      </c>
      <c r="W52" s="1">
        <v>52</v>
      </c>
      <c r="X52" s="1">
        <v>1</v>
      </c>
      <c r="Y52" s="1">
        <v>0.5</v>
      </c>
      <c r="Z52" s="1">
        <v>50</v>
      </c>
      <c r="AA52" s="1">
        <v>0</v>
      </c>
      <c r="AB52" s="1">
        <v>0</v>
      </c>
      <c r="AC52" s="1">
        <v>1</v>
      </c>
      <c r="AD52" s="1">
        <v>0.5</v>
      </c>
      <c r="AE52" s="1">
        <v>0.24</v>
      </c>
      <c r="AF52" s="1">
        <v>0.5</v>
      </c>
      <c r="AG52" s="1">
        <v>0</v>
      </c>
      <c r="AH52" s="1">
        <v>0</v>
      </c>
      <c r="AI52" s="1">
        <v>0</v>
      </c>
      <c r="AJ52" s="1">
        <v>0</v>
      </c>
      <c r="AK52" s="1">
        <v>9</v>
      </c>
      <c r="AL52" s="1">
        <v>13.3</v>
      </c>
      <c r="AM52" s="1">
        <v>23.1</v>
      </c>
      <c r="AN52" s="1">
        <v>0.8</v>
      </c>
      <c r="AO52" s="1">
        <v>3.4</v>
      </c>
      <c r="AP52" s="1">
        <v>12.5</v>
      </c>
      <c r="AQ52" s="1">
        <v>17</v>
      </c>
      <c r="AR52" s="1">
        <v>0.5</v>
      </c>
      <c r="AS52" s="1">
        <v>3.5</v>
      </c>
      <c r="AT52" s="1">
        <v>2</v>
      </c>
      <c r="AU52" s="1">
        <v>1.5</v>
      </c>
      <c r="AV52" s="1">
        <v>1</v>
      </c>
      <c r="AW52" s="1">
        <v>67</v>
      </c>
      <c r="AX52" s="1">
        <v>5.5</v>
      </c>
      <c r="AY52" s="1">
        <v>2.5</v>
      </c>
      <c r="AZ52" s="1">
        <v>0.5</v>
      </c>
      <c r="BA52" s="1">
        <v>1.5</v>
      </c>
      <c r="BB52" s="1">
        <v>4.5</v>
      </c>
      <c r="BC52" s="1">
        <v>13</v>
      </c>
      <c r="BD52" s="1">
        <v>8.5</v>
      </c>
      <c r="BE52" s="1">
        <v>4</v>
      </c>
      <c r="BF52" s="1">
        <v>1</v>
      </c>
      <c r="BG52" s="1">
        <v>3</v>
      </c>
      <c r="BH52" s="1">
        <v>2.5</v>
      </c>
      <c r="BI52" s="1">
        <v>1.54</v>
      </c>
      <c r="BJ52" s="1">
        <v>28.5</v>
      </c>
      <c r="BK52" s="1">
        <v>19</v>
      </c>
      <c r="BL52" s="1">
        <v>67</v>
      </c>
      <c r="BM52" s="1">
        <v>16.5</v>
      </c>
      <c r="BN52" s="1">
        <v>9</v>
      </c>
      <c r="BO52" s="1">
        <v>55</v>
      </c>
      <c r="BP52" s="1">
        <v>11.5</v>
      </c>
      <c r="BQ52" s="1">
        <v>6</v>
      </c>
      <c r="BR52" s="1">
        <v>52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48</v>
      </c>
      <c r="BZ52" s="1">
        <v>0.5</v>
      </c>
      <c r="CA52" s="1">
        <v>7.5</v>
      </c>
      <c r="CB52" s="1">
        <v>2.5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3.2861577999999985</v>
      </c>
      <c r="CL52" s="1">
        <v>2</v>
      </c>
    </row>
    <row r="53" spans="1:90" x14ac:dyDescent="0.25">
      <c r="A53" s="1" t="s">
        <v>108</v>
      </c>
      <c r="B53" s="1">
        <v>4.4000000000000004</v>
      </c>
      <c r="C53" s="1">
        <v>2</v>
      </c>
      <c r="D53" s="1">
        <v>90</v>
      </c>
      <c r="E53" s="1">
        <v>0.01</v>
      </c>
      <c r="F53" s="1">
        <v>0</v>
      </c>
      <c r="G53" s="1">
        <v>0</v>
      </c>
      <c r="H53" s="1">
        <v>0</v>
      </c>
      <c r="I53" s="1">
        <v>0.5</v>
      </c>
      <c r="J53" s="1">
        <v>0</v>
      </c>
      <c r="K53" s="1">
        <v>0.5</v>
      </c>
      <c r="L53" s="1">
        <v>0</v>
      </c>
      <c r="M53" s="1">
        <v>0</v>
      </c>
      <c r="N53" s="1">
        <v>0.5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100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</v>
      </c>
      <c r="AI53" s="1">
        <v>0</v>
      </c>
      <c r="AJ53" s="1">
        <v>0</v>
      </c>
      <c r="AK53" s="1">
        <v>2</v>
      </c>
      <c r="AL53" s="1">
        <v>0.2</v>
      </c>
      <c r="AM53" s="1">
        <v>19.5</v>
      </c>
      <c r="AN53" s="1">
        <v>0</v>
      </c>
      <c r="AO53" s="1">
        <v>0.9</v>
      </c>
      <c r="AP53" s="1">
        <v>9</v>
      </c>
      <c r="AQ53" s="1">
        <v>9</v>
      </c>
      <c r="AR53" s="1">
        <v>0</v>
      </c>
      <c r="AS53" s="1">
        <v>0</v>
      </c>
      <c r="AT53" s="1">
        <v>3</v>
      </c>
      <c r="AU53" s="1">
        <v>1</v>
      </c>
      <c r="AV53" s="1">
        <v>0.5</v>
      </c>
      <c r="AW53" s="1">
        <v>50</v>
      </c>
      <c r="AX53" s="1">
        <v>3</v>
      </c>
      <c r="AY53" s="1">
        <v>3</v>
      </c>
      <c r="AZ53" s="1">
        <v>2.5</v>
      </c>
      <c r="BA53" s="1">
        <v>1.5</v>
      </c>
      <c r="BB53" s="1">
        <v>7</v>
      </c>
      <c r="BC53" s="1">
        <v>21.5</v>
      </c>
      <c r="BD53" s="1">
        <v>12</v>
      </c>
      <c r="BE53" s="1">
        <v>6.5</v>
      </c>
      <c r="BF53" s="1">
        <v>0.5</v>
      </c>
      <c r="BG53" s="1">
        <v>2</v>
      </c>
      <c r="BH53" s="1">
        <v>4.5</v>
      </c>
      <c r="BI53" s="1">
        <v>2.82</v>
      </c>
      <c r="BJ53" s="1">
        <v>28</v>
      </c>
      <c r="BK53" s="1">
        <v>24.5</v>
      </c>
      <c r="BL53" s="1">
        <v>88</v>
      </c>
      <c r="BM53" s="1">
        <v>3</v>
      </c>
      <c r="BN53" s="1">
        <v>2</v>
      </c>
      <c r="BO53" s="1">
        <v>67</v>
      </c>
      <c r="BP53" s="1">
        <v>1</v>
      </c>
      <c r="BQ53" s="1">
        <v>1</v>
      </c>
      <c r="BR53" s="1">
        <v>100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39</v>
      </c>
      <c r="BZ53" s="1">
        <v>0.5</v>
      </c>
      <c r="CA53" s="1">
        <v>0.5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2.9084936599999982</v>
      </c>
      <c r="CL53" s="1">
        <v>2</v>
      </c>
    </row>
    <row r="54" spans="1:90" x14ac:dyDescent="0.25">
      <c r="A54" s="1" t="s">
        <v>129</v>
      </c>
      <c r="B54" s="1">
        <v>4.8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</v>
      </c>
      <c r="V54" s="1">
        <v>5.5</v>
      </c>
      <c r="W54" s="1">
        <v>61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0</v>
      </c>
      <c r="AL54" s="1">
        <v>1.4</v>
      </c>
      <c r="AM54" s="1">
        <v>13.5</v>
      </c>
      <c r="AN54" s="1">
        <v>0</v>
      </c>
      <c r="AO54" s="1">
        <v>3.1</v>
      </c>
      <c r="AP54" s="1">
        <v>15.5</v>
      </c>
      <c r="AQ54" s="1">
        <v>21.5</v>
      </c>
      <c r="AR54" s="1">
        <v>1</v>
      </c>
      <c r="AS54" s="1">
        <v>4.5</v>
      </c>
      <c r="AT54" s="1">
        <v>1</v>
      </c>
      <c r="AU54" s="1">
        <v>0.5</v>
      </c>
      <c r="AV54" s="1">
        <v>0.5</v>
      </c>
      <c r="AW54" s="1">
        <v>100</v>
      </c>
      <c r="AX54" s="1">
        <v>3</v>
      </c>
      <c r="AY54" s="1">
        <v>3</v>
      </c>
      <c r="AZ54" s="1">
        <v>0</v>
      </c>
      <c r="BA54" s="1">
        <v>2</v>
      </c>
      <c r="BB54" s="1">
        <v>5</v>
      </c>
      <c r="BC54" s="1">
        <v>10.5</v>
      </c>
      <c r="BD54" s="1">
        <v>6.5</v>
      </c>
      <c r="BE54" s="1">
        <v>3</v>
      </c>
      <c r="BF54" s="1">
        <v>0.5</v>
      </c>
      <c r="BG54" s="1">
        <v>0.5</v>
      </c>
      <c r="BH54" s="1">
        <v>1.5</v>
      </c>
      <c r="BI54" s="1">
        <v>1.18</v>
      </c>
      <c r="BJ54" s="1">
        <v>67.5</v>
      </c>
      <c r="BK54" s="1">
        <v>59.5</v>
      </c>
      <c r="BL54" s="1">
        <v>88</v>
      </c>
      <c r="BM54" s="1">
        <v>23</v>
      </c>
      <c r="BN54" s="1">
        <v>17</v>
      </c>
      <c r="BO54" s="1">
        <v>74</v>
      </c>
      <c r="BP54" s="1">
        <v>9</v>
      </c>
      <c r="BQ54" s="1">
        <v>5.5</v>
      </c>
      <c r="BR54" s="1">
        <v>61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74.5</v>
      </c>
      <c r="BZ54" s="1">
        <v>0</v>
      </c>
      <c r="CA54" s="1">
        <v>7</v>
      </c>
      <c r="CB54" s="1">
        <v>0.5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3.7738979999999986</v>
      </c>
      <c r="CL54" s="1">
        <v>2</v>
      </c>
    </row>
    <row r="55" spans="1:90" x14ac:dyDescent="0.25">
      <c r="A55" s="1" t="s">
        <v>139</v>
      </c>
      <c r="B55" s="1">
        <v>4.4000000000000004</v>
      </c>
      <c r="C55" s="1">
        <v>2</v>
      </c>
      <c r="D55" s="1">
        <v>90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0.5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3.5</v>
      </c>
      <c r="W55" s="1">
        <v>47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3</v>
      </c>
      <c r="AL55" s="1">
        <v>2.1</v>
      </c>
      <c r="AM55" s="1">
        <v>23.2</v>
      </c>
      <c r="AN55" s="1">
        <v>0.1</v>
      </c>
      <c r="AO55" s="1">
        <v>1.5</v>
      </c>
      <c r="AP55" s="1">
        <v>14</v>
      </c>
      <c r="AQ55" s="1">
        <v>14</v>
      </c>
      <c r="AR55" s="1">
        <v>0</v>
      </c>
      <c r="AS55" s="1">
        <v>1</v>
      </c>
      <c r="AT55" s="1">
        <v>2</v>
      </c>
      <c r="AU55" s="1">
        <v>1</v>
      </c>
      <c r="AV55" s="1">
        <v>1</v>
      </c>
      <c r="AW55" s="1">
        <v>100</v>
      </c>
      <c r="AX55" s="1">
        <v>8</v>
      </c>
      <c r="AY55" s="1">
        <v>3</v>
      </c>
      <c r="AZ55" s="1">
        <v>2</v>
      </c>
      <c r="BA55" s="1">
        <v>1.5</v>
      </c>
      <c r="BB55" s="1">
        <v>6.5</v>
      </c>
      <c r="BC55" s="1">
        <v>21</v>
      </c>
      <c r="BD55" s="1">
        <v>15.5</v>
      </c>
      <c r="BE55" s="1">
        <v>6</v>
      </c>
      <c r="BF55" s="1">
        <v>0</v>
      </c>
      <c r="BG55" s="1">
        <v>3</v>
      </c>
      <c r="BH55" s="1">
        <v>3.5</v>
      </c>
      <c r="BI55" s="1">
        <v>2.38</v>
      </c>
      <c r="BJ55" s="1">
        <v>68</v>
      </c>
      <c r="BK55" s="1">
        <v>57.5</v>
      </c>
      <c r="BL55" s="1">
        <v>85</v>
      </c>
      <c r="BM55" s="1">
        <v>18.5</v>
      </c>
      <c r="BN55" s="1">
        <v>12.5</v>
      </c>
      <c r="BO55" s="1">
        <v>68</v>
      </c>
      <c r="BP55" s="1">
        <v>7.5</v>
      </c>
      <c r="BQ55" s="1">
        <v>3.5</v>
      </c>
      <c r="BR55" s="1">
        <v>47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78</v>
      </c>
      <c r="BZ55" s="1">
        <v>1</v>
      </c>
      <c r="CA55" s="1">
        <v>7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3.6669355599999989</v>
      </c>
      <c r="CL55" s="1">
        <v>2</v>
      </c>
    </row>
    <row r="56" spans="1:90" x14ac:dyDescent="0.25">
      <c r="A56" s="1" t="s">
        <v>151</v>
      </c>
      <c r="B56" s="1">
        <v>4.3</v>
      </c>
      <c r="C56" s="1">
        <v>2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15</v>
      </c>
      <c r="V56" s="1">
        <v>8</v>
      </c>
      <c r="W56" s="1">
        <v>53</v>
      </c>
      <c r="X56" s="1">
        <v>2.5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</v>
      </c>
      <c r="AL56" s="1">
        <v>1.85</v>
      </c>
      <c r="AM56" s="1">
        <v>21</v>
      </c>
      <c r="AN56" s="1">
        <v>0</v>
      </c>
      <c r="AO56" s="1">
        <v>2</v>
      </c>
      <c r="AP56" s="1">
        <v>11.5</v>
      </c>
      <c r="AQ56" s="1">
        <v>11.5</v>
      </c>
      <c r="AR56" s="1">
        <v>0</v>
      </c>
      <c r="AS56" s="1">
        <v>1.5</v>
      </c>
      <c r="AT56" s="1">
        <v>2</v>
      </c>
      <c r="AU56" s="1">
        <v>2</v>
      </c>
      <c r="AV56" s="1">
        <v>1</v>
      </c>
      <c r="AW56" s="1">
        <v>50</v>
      </c>
      <c r="AX56" s="1">
        <v>6.5</v>
      </c>
      <c r="AY56" s="1">
        <v>0.5</v>
      </c>
      <c r="AZ56" s="1">
        <v>2.5</v>
      </c>
      <c r="BA56" s="1">
        <v>0.5</v>
      </c>
      <c r="BB56" s="1">
        <v>3.5</v>
      </c>
      <c r="BC56" s="1">
        <v>21</v>
      </c>
      <c r="BD56" s="1">
        <v>15.5</v>
      </c>
      <c r="BE56" s="1">
        <v>6</v>
      </c>
      <c r="BF56" s="1">
        <v>0</v>
      </c>
      <c r="BG56" s="1">
        <v>3</v>
      </c>
      <c r="BH56" s="1">
        <v>3.5</v>
      </c>
      <c r="BI56" s="1">
        <v>2.38</v>
      </c>
      <c r="BJ56" s="1">
        <v>58.5</v>
      </c>
      <c r="BK56" s="1">
        <v>44.5</v>
      </c>
      <c r="BL56" s="1">
        <v>76</v>
      </c>
      <c r="BM56" s="1">
        <v>28.5</v>
      </c>
      <c r="BN56" s="1">
        <v>17.5</v>
      </c>
      <c r="BO56" s="1">
        <v>61</v>
      </c>
      <c r="BP56" s="1">
        <v>15</v>
      </c>
      <c r="BQ56" s="1">
        <v>8</v>
      </c>
      <c r="BR56" s="1">
        <v>53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2</v>
      </c>
      <c r="BY56" s="1">
        <v>84</v>
      </c>
      <c r="BZ56" s="1">
        <v>0.5</v>
      </c>
      <c r="CA56" s="1">
        <v>11</v>
      </c>
      <c r="CB56" s="1">
        <v>1.5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2.9910636599999991</v>
      </c>
      <c r="CL56" s="1">
        <v>2</v>
      </c>
    </row>
    <row r="57" spans="1:90" x14ac:dyDescent="0.25">
      <c r="A57" s="1" t="s">
        <v>161</v>
      </c>
      <c r="B57" s="1">
        <v>4.2</v>
      </c>
      <c r="C57" s="1">
        <v>2</v>
      </c>
      <c r="D57" s="1">
        <v>67.5</v>
      </c>
      <c r="E57" s="1">
        <v>0.08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12.5</v>
      </c>
      <c r="W57" s="1">
        <v>83</v>
      </c>
      <c r="X57" s="1">
        <v>3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0.04</v>
      </c>
      <c r="AF57" s="1">
        <v>0</v>
      </c>
      <c r="AG57" s="1">
        <v>0</v>
      </c>
      <c r="AH57" s="1">
        <v>0.5</v>
      </c>
      <c r="AI57" s="1">
        <v>0</v>
      </c>
      <c r="AJ57" s="1">
        <v>0.5</v>
      </c>
      <c r="AK57" s="1">
        <v>1.5</v>
      </c>
      <c r="AL57" s="1">
        <v>13.05</v>
      </c>
      <c r="AM57" s="1">
        <v>9.8000000000000007</v>
      </c>
      <c r="AN57" s="1">
        <v>0.1</v>
      </c>
      <c r="AO57" s="1">
        <v>2.2000000000000002</v>
      </c>
      <c r="AP57" s="1">
        <v>10.5</v>
      </c>
      <c r="AQ57" s="1">
        <v>16.5</v>
      </c>
      <c r="AR57" s="1">
        <v>0.5</v>
      </c>
      <c r="AS57" s="1">
        <v>3.5</v>
      </c>
      <c r="AT57" s="1">
        <v>0.5</v>
      </c>
      <c r="AU57" s="1">
        <v>2.5</v>
      </c>
      <c r="AV57" s="1">
        <v>2</v>
      </c>
      <c r="AW57" s="1">
        <v>80</v>
      </c>
      <c r="AX57" s="1">
        <v>5</v>
      </c>
      <c r="AY57" s="1">
        <v>0.5</v>
      </c>
      <c r="AZ57" s="1">
        <v>0.5</v>
      </c>
      <c r="BA57" s="1">
        <v>2</v>
      </c>
      <c r="BB57" s="1">
        <v>3</v>
      </c>
      <c r="BC57" s="1">
        <v>10.5</v>
      </c>
      <c r="BD57" s="1">
        <v>6.5</v>
      </c>
      <c r="BE57" s="1">
        <v>3</v>
      </c>
      <c r="BF57" s="1">
        <v>0.5</v>
      </c>
      <c r="BG57" s="1">
        <v>0.5</v>
      </c>
      <c r="BH57" s="1">
        <v>1.5</v>
      </c>
      <c r="BI57" s="1">
        <v>1.18</v>
      </c>
      <c r="BJ57" s="1">
        <v>39.5</v>
      </c>
      <c r="BK57" s="1">
        <v>34</v>
      </c>
      <c r="BL57" s="1">
        <v>86</v>
      </c>
      <c r="BM57" s="1">
        <v>24.5</v>
      </c>
      <c r="BN57" s="1">
        <v>17.5</v>
      </c>
      <c r="BO57" s="1">
        <v>71</v>
      </c>
      <c r="BP57" s="1">
        <v>15</v>
      </c>
      <c r="BQ57" s="1">
        <v>12.5</v>
      </c>
      <c r="BR57" s="1">
        <v>83</v>
      </c>
      <c r="BS57" s="1">
        <v>0</v>
      </c>
      <c r="BT57" s="1">
        <v>0</v>
      </c>
      <c r="BU57" s="1">
        <v>1</v>
      </c>
      <c r="BV57" s="1">
        <v>1</v>
      </c>
      <c r="BW57" s="1">
        <v>0</v>
      </c>
      <c r="BX57" s="1">
        <v>2</v>
      </c>
      <c r="BY57" s="1">
        <v>64.5</v>
      </c>
      <c r="BZ57" s="1">
        <v>0.5</v>
      </c>
      <c r="CA57" s="1">
        <v>7.5</v>
      </c>
      <c r="CB57" s="1">
        <v>3.5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3.9603523799999989</v>
      </c>
      <c r="CL57" s="1">
        <v>1</v>
      </c>
    </row>
    <row r="58" spans="1:90" x14ac:dyDescent="0.25">
      <c r="A58" s="1" t="s">
        <v>80</v>
      </c>
      <c r="B58" s="1">
        <v>4.9000000000000004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0.5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0</v>
      </c>
      <c r="AL58" s="1">
        <v>0.55000000000000004</v>
      </c>
      <c r="AM58" s="1">
        <v>28.8</v>
      </c>
      <c r="AN58" s="1">
        <v>0</v>
      </c>
      <c r="AO58" s="1">
        <v>1.4</v>
      </c>
      <c r="AP58" s="1">
        <v>13</v>
      </c>
      <c r="AQ58" s="1">
        <v>13</v>
      </c>
      <c r="AR58" s="1">
        <v>0</v>
      </c>
      <c r="AS58" s="1">
        <v>1.5</v>
      </c>
      <c r="AT58" s="1">
        <v>1</v>
      </c>
      <c r="AU58" s="1">
        <v>1.5</v>
      </c>
      <c r="AV58" s="1">
        <v>1</v>
      </c>
      <c r="AW58" s="1">
        <v>67</v>
      </c>
      <c r="AX58" s="1">
        <v>4</v>
      </c>
      <c r="AY58" s="1">
        <v>6.5</v>
      </c>
      <c r="AZ58" s="1">
        <v>2</v>
      </c>
      <c r="BA58" s="1">
        <v>1</v>
      </c>
      <c r="BB58" s="1">
        <v>9.5</v>
      </c>
      <c r="BC58" s="1">
        <v>19.5</v>
      </c>
      <c r="BD58" s="1">
        <v>13</v>
      </c>
      <c r="BE58" s="1">
        <v>6</v>
      </c>
      <c r="BF58" s="1">
        <v>1</v>
      </c>
      <c r="BG58" s="1">
        <v>2</v>
      </c>
      <c r="BH58" s="1">
        <v>2.5</v>
      </c>
      <c r="BI58" s="1">
        <v>2.14</v>
      </c>
      <c r="BJ58" s="1">
        <v>61</v>
      </c>
      <c r="BK58" s="1">
        <v>51</v>
      </c>
      <c r="BL58" s="1">
        <v>84</v>
      </c>
      <c r="BM58" s="1">
        <v>18</v>
      </c>
      <c r="BN58" s="1">
        <v>11</v>
      </c>
      <c r="BO58" s="1">
        <v>61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1</v>
      </c>
      <c r="BY58" s="1">
        <v>79.5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3.7736200999999991</v>
      </c>
      <c r="CL58" s="1">
        <v>1</v>
      </c>
    </row>
    <row r="59" spans="1:90" x14ac:dyDescent="0.25">
      <c r="A59" s="1" t="s">
        <v>83</v>
      </c>
      <c r="B59" s="1">
        <v>4.4000000000000004</v>
      </c>
      <c r="C59" s="1">
        <v>2</v>
      </c>
      <c r="D59" s="1">
        <v>90</v>
      </c>
      <c r="E59" s="1">
        <v>0.02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12</v>
      </c>
      <c r="V59" s="1">
        <v>7</v>
      </c>
      <c r="W59" s="1">
        <v>58</v>
      </c>
      <c r="X59" s="1">
        <v>0</v>
      </c>
      <c r="Y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0.04</v>
      </c>
      <c r="AF59" s="1">
        <v>0</v>
      </c>
      <c r="AG59" s="1">
        <v>0</v>
      </c>
      <c r="AH59" s="1">
        <v>0.5</v>
      </c>
      <c r="AI59" s="1">
        <v>0</v>
      </c>
      <c r="AJ59" s="1">
        <v>0.5</v>
      </c>
      <c r="AK59" s="1">
        <v>1</v>
      </c>
      <c r="AL59" s="1">
        <v>11.8</v>
      </c>
      <c r="AM59" s="1">
        <v>25.3</v>
      </c>
      <c r="AN59" s="1">
        <v>0.1</v>
      </c>
      <c r="AO59" s="1">
        <v>3</v>
      </c>
      <c r="AP59" s="1">
        <v>15</v>
      </c>
      <c r="AQ59" s="1">
        <v>21</v>
      </c>
      <c r="AR59" s="1">
        <v>0</v>
      </c>
      <c r="AS59" s="1">
        <v>3</v>
      </c>
      <c r="AT59" s="1">
        <v>1</v>
      </c>
      <c r="AU59" s="1">
        <v>1</v>
      </c>
      <c r="AV59" s="1">
        <v>0.5</v>
      </c>
      <c r="AW59" s="1">
        <v>50</v>
      </c>
      <c r="AX59" s="1">
        <v>7</v>
      </c>
      <c r="AY59" s="1">
        <v>3.5</v>
      </c>
      <c r="AZ59" s="1">
        <v>1.5</v>
      </c>
      <c r="BA59" s="1">
        <v>2</v>
      </c>
      <c r="BB59" s="1">
        <v>7</v>
      </c>
      <c r="BC59" s="1">
        <v>11.5</v>
      </c>
      <c r="BD59" s="1">
        <v>6</v>
      </c>
      <c r="BE59" s="1">
        <v>4</v>
      </c>
      <c r="BF59" s="1">
        <v>0.5</v>
      </c>
      <c r="BG59" s="1">
        <v>2.5</v>
      </c>
      <c r="BH59" s="1">
        <v>1</v>
      </c>
      <c r="BI59" s="1">
        <v>1.07</v>
      </c>
      <c r="BJ59" s="1">
        <v>64</v>
      </c>
      <c r="BK59" s="1">
        <v>54.5</v>
      </c>
      <c r="BL59" s="1">
        <v>85</v>
      </c>
      <c r="BM59" s="1">
        <v>29.5</v>
      </c>
      <c r="BN59" s="1">
        <v>22.5</v>
      </c>
      <c r="BO59" s="1">
        <v>76</v>
      </c>
      <c r="BP59" s="1">
        <v>12</v>
      </c>
      <c r="BQ59" s="1">
        <v>7</v>
      </c>
      <c r="BR59" s="1">
        <v>58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74</v>
      </c>
      <c r="BZ59" s="1">
        <v>0.5</v>
      </c>
      <c r="CA59" s="1">
        <v>8.5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3.0241489199999991</v>
      </c>
      <c r="CL59" s="1">
        <v>1</v>
      </c>
    </row>
    <row r="60" spans="1:90" x14ac:dyDescent="0.25">
      <c r="A60" s="1" t="s">
        <v>85</v>
      </c>
      <c r="B60" s="1">
        <v>4.8</v>
      </c>
      <c r="C60" s="1">
        <v>2</v>
      </c>
      <c r="D60" s="1">
        <v>90</v>
      </c>
      <c r="E60" s="1">
        <v>0.21</v>
      </c>
      <c r="F60" s="1">
        <v>0</v>
      </c>
      <c r="G60" s="1">
        <v>0.5</v>
      </c>
      <c r="H60" s="1">
        <v>0</v>
      </c>
      <c r="I60" s="1">
        <v>1.5</v>
      </c>
      <c r="J60" s="1">
        <v>0.5</v>
      </c>
      <c r="K60" s="1">
        <v>1.5</v>
      </c>
      <c r="L60" s="1">
        <v>0</v>
      </c>
      <c r="M60" s="1">
        <v>1</v>
      </c>
      <c r="N60" s="1">
        <v>0</v>
      </c>
      <c r="O60" s="1">
        <v>0.39</v>
      </c>
      <c r="P60" s="1">
        <v>0.39</v>
      </c>
      <c r="Q60" s="1">
        <v>0</v>
      </c>
      <c r="R60" s="1">
        <v>0</v>
      </c>
      <c r="S60" s="1">
        <v>0</v>
      </c>
      <c r="T60" s="1">
        <v>0</v>
      </c>
      <c r="U60" s="1">
        <v>16</v>
      </c>
      <c r="V60" s="1">
        <v>13</v>
      </c>
      <c r="W60" s="1">
        <v>81</v>
      </c>
      <c r="X60" s="1">
        <v>0.5</v>
      </c>
      <c r="Y60" s="1">
        <v>0</v>
      </c>
      <c r="Z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22.5</v>
      </c>
      <c r="AL60" s="1">
        <v>8.9499999999999993</v>
      </c>
      <c r="AM60" s="1">
        <v>12.6</v>
      </c>
      <c r="AN60" s="1">
        <v>2.6</v>
      </c>
      <c r="AO60" s="1">
        <v>6.8</v>
      </c>
      <c r="AP60" s="1">
        <v>9.5</v>
      </c>
      <c r="AQ60" s="1">
        <v>15.5</v>
      </c>
      <c r="AR60" s="1">
        <v>0</v>
      </c>
      <c r="AS60" s="1">
        <v>4</v>
      </c>
      <c r="AT60" s="1">
        <v>0.5</v>
      </c>
      <c r="AU60" s="1">
        <v>2</v>
      </c>
      <c r="AV60" s="1">
        <v>2</v>
      </c>
      <c r="AW60" s="1">
        <v>100</v>
      </c>
      <c r="AX60" s="1">
        <v>4</v>
      </c>
      <c r="AY60" s="1">
        <v>3.5</v>
      </c>
      <c r="AZ60" s="1">
        <v>0</v>
      </c>
      <c r="BA60" s="1">
        <v>1</v>
      </c>
      <c r="BB60" s="1">
        <v>4.5</v>
      </c>
      <c r="BC60" s="1">
        <v>8</v>
      </c>
      <c r="BD60" s="1">
        <v>4.5</v>
      </c>
      <c r="BE60" s="1">
        <v>2.5</v>
      </c>
      <c r="BF60" s="1">
        <v>1.5</v>
      </c>
      <c r="BG60" s="1">
        <v>0.5</v>
      </c>
      <c r="BH60" s="1">
        <v>0.5</v>
      </c>
      <c r="BI60" s="1">
        <v>0.64</v>
      </c>
      <c r="BJ60" s="1">
        <v>39</v>
      </c>
      <c r="BK60" s="1">
        <v>32</v>
      </c>
      <c r="BL60" s="1">
        <v>82</v>
      </c>
      <c r="BM60" s="1">
        <v>25</v>
      </c>
      <c r="BN60" s="1">
        <v>19.5</v>
      </c>
      <c r="BO60" s="1">
        <v>78</v>
      </c>
      <c r="BP60" s="1">
        <v>16</v>
      </c>
      <c r="BQ60" s="1">
        <v>13</v>
      </c>
      <c r="BR60" s="1">
        <v>81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62</v>
      </c>
      <c r="BZ60" s="1">
        <v>3</v>
      </c>
      <c r="CA60" s="1">
        <v>4</v>
      </c>
      <c r="CB60" s="1">
        <v>1.5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4.6170634700000006</v>
      </c>
      <c r="CL60" s="1">
        <v>1</v>
      </c>
    </row>
    <row r="61" spans="1:90" x14ac:dyDescent="0.25">
      <c r="A61" s="1" t="s">
        <v>88</v>
      </c>
      <c r="B61" s="1">
        <v>4.5</v>
      </c>
      <c r="C61" s="1">
        <v>2</v>
      </c>
      <c r="D61" s="1">
        <v>90</v>
      </c>
      <c r="E61" s="1">
        <v>0.04</v>
      </c>
      <c r="F61" s="1">
        <v>0</v>
      </c>
      <c r="G61" s="1">
        <v>0.1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0.5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10.5</v>
      </c>
      <c r="V61" s="1">
        <v>8</v>
      </c>
      <c r="W61" s="1">
        <v>76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0.06</v>
      </c>
      <c r="AF61" s="1">
        <v>0</v>
      </c>
      <c r="AG61" s="1">
        <v>0</v>
      </c>
      <c r="AH61" s="1">
        <v>0.5</v>
      </c>
      <c r="AI61" s="1">
        <v>0</v>
      </c>
      <c r="AJ61" s="1">
        <v>0.5</v>
      </c>
      <c r="AK61" s="1">
        <v>10</v>
      </c>
      <c r="AL61" s="1">
        <v>11.6</v>
      </c>
      <c r="AM61" s="1">
        <v>30.5</v>
      </c>
      <c r="AN61" s="1">
        <v>0.3</v>
      </c>
      <c r="AO61" s="1">
        <v>3.2</v>
      </c>
      <c r="AP61" s="1">
        <v>15.5</v>
      </c>
      <c r="AQ61" s="1">
        <v>21.5</v>
      </c>
      <c r="AR61" s="1">
        <v>1</v>
      </c>
      <c r="AS61" s="1">
        <v>4</v>
      </c>
      <c r="AT61" s="1">
        <v>1</v>
      </c>
      <c r="AU61" s="1">
        <v>4</v>
      </c>
      <c r="AV61" s="1">
        <v>2</v>
      </c>
      <c r="AW61" s="1">
        <v>50</v>
      </c>
      <c r="AX61" s="1">
        <v>9</v>
      </c>
      <c r="AY61" s="1">
        <v>5.5</v>
      </c>
      <c r="AZ61" s="1">
        <v>1</v>
      </c>
      <c r="BA61" s="1">
        <v>2.5</v>
      </c>
      <c r="BB61" s="1">
        <v>9</v>
      </c>
      <c r="BC61" s="1">
        <v>11.5</v>
      </c>
      <c r="BD61" s="1">
        <v>6</v>
      </c>
      <c r="BE61" s="1">
        <v>4</v>
      </c>
      <c r="BF61" s="1">
        <v>0.5</v>
      </c>
      <c r="BG61" s="1">
        <v>2.5</v>
      </c>
      <c r="BH61" s="1">
        <v>1</v>
      </c>
      <c r="BI61" s="1">
        <v>1.07</v>
      </c>
      <c r="BJ61" s="1">
        <v>69</v>
      </c>
      <c r="BK61" s="1">
        <v>58</v>
      </c>
      <c r="BL61" s="1">
        <v>84</v>
      </c>
      <c r="BM61" s="1">
        <v>34</v>
      </c>
      <c r="BN61" s="1">
        <v>26.5</v>
      </c>
      <c r="BO61" s="1">
        <v>78</v>
      </c>
      <c r="BP61" s="1">
        <v>10.5</v>
      </c>
      <c r="BQ61" s="1">
        <v>8</v>
      </c>
      <c r="BR61" s="1">
        <v>76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86</v>
      </c>
      <c r="BZ61" s="1">
        <v>1</v>
      </c>
      <c r="CA61" s="1">
        <v>10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3.4805905199999989</v>
      </c>
      <c r="CL61" s="1">
        <v>1</v>
      </c>
    </row>
    <row r="62" spans="1:90" x14ac:dyDescent="0.25">
      <c r="A62" s="1" t="s">
        <v>91</v>
      </c>
      <c r="B62" s="1">
        <v>4.9000000000000004</v>
      </c>
      <c r="C62" s="1">
        <v>2</v>
      </c>
      <c r="D62" s="1">
        <v>90</v>
      </c>
      <c r="E62" s="1">
        <v>0.09</v>
      </c>
      <c r="F62" s="1">
        <v>0</v>
      </c>
      <c r="G62" s="1">
        <v>0.1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0.02</v>
      </c>
      <c r="P62" s="1">
        <v>0.02</v>
      </c>
      <c r="Q62" s="1">
        <v>0</v>
      </c>
      <c r="R62" s="1">
        <v>0</v>
      </c>
      <c r="S62" s="1">
        <v>0</v>
      </c>
      <c r="T62" s="1">
        <v>0</v>
      </c>
      <c r="U62" s="1">
        <v>10</v>
      </c>
      <c r="V62" s="1">
        <v>8</v>
      </c>
      <c r="W62" s="1">
        <v>80</v>
      </c>
      <c r="X62" s="1">
        <v>4</v>
      </c>
      <c r="Y62" s="1">
        <v>0.5</v>
      </c>
      <c r="Z62" s="1">
        <v>13</v>
      </c>
      <c r="AA62" s="1">
        <v>3</v>
      </c>
      <c r="AB62" s="1">
        <v>0</v>
      </c>
      <c r="AC62" s="1">
        <v>2</v>
      </c>
      <c r="AD62" s="1">
        <v>0</v>
      </c>
      <c r="AE62" s="1">
        <v>0.08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6.5</v>
      </c>
      <c r="AL62" s="1">
        <v>17.3</v>
      </c>
      <c r="AM62" s="1">
        <v>11</v>
      </c>
      <c r="AN62" s="1">
        <v>0.3</v>
      </c>
      <c r="AO62" s="1">
        <v>1.8</v>
      </c>
      <c r="AP62" s="1">
        <v>15</v>
      </c>
      <c r="AQ62" s="1">
        <v>15</v>
      </c>
      <c r="AR62" s="1">
        <v>0</v>
      </c>
      <c r="AS62" s="1">
        <v>0.5</v>
      </c>
      <c r="AT62" s="1">
        <v>3</v>
      </c>
      <c r="AU62" s="1">
        <v>2</v>
      </c>
      <c r="AV62" s="1">
        <v>2</v>
      </c>
      <c r="AW62" s="1">
        <v>100</v>
      </c>
      <c r="AX62" s="1">
        <v>5</v>
      </c>
      <c r="AY62" s="1">
        <v>3</v>
      </c>
      <c r="AZ62" s="1">
        <v>0</v>
      </c>
      <c r="BA62" s="1">
        <v>0</v>
      </c>
      <c r="BB62" s="1">
        <v>3</v>
      </c>
      <c r="BC62" s="1">
        <v>21.5</v>
      </c>
      <c r="BD62" s="1">
        <v>12</v>
      </c>
      <c r="BE62" s="1">
        <v>6.5</v>
      </c>
      <c r="BF62" s="1">
        <v>0.5</v>
      </c>
      <c r="BG62" s="1">
        <v>2</v>
      </c>
      <c r="BH62" s="1">
        <v>4.5</v>
      </c>
      <c r="BI62" s="1">
        <v>2.82</v>
      </c>
      <c r="BJ62" s="1">
        <v>31.5</v>
      </c>
      <c r="BK62" s="1">
        <v>26.5</v>
      </c>
      <c r="BL62" s="1">
        <v>84</v>
      </c>
      <c r="BM62" s="1">
        <v>22</v>
      </c>
      <c r="BN62" s="1">
        <v>14</v>
      </c>
      <c r="BO62" s="1">
        <v>64</v>
      </c>
      <c r="BP62" s="1">
        <v>10</v>
      </c>
      <c r="BQ62" s="1">
        <v>8</v>
      </c>
      <c r="BR62" s="1">
        <v>80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57</v>
      </c>
      <c r="BZ62" s="1">
        <v>1</v>
      </c>
      <c r="CA62" s="1">
        <v>5</v>
      </c>
      <c r="CB62" s="1">
        <v>5</v>
      </c>
      <c r="CC62" s="1">
        <v>0</v>
      </c>
      <c r="CD62" s="1">
        <v>0</v>
      </c>
      <c r="CE62" s="1">
        <v>3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4.5331943199999989</v>
      </c>
      <c r="CL62" s="1">
        <v>1</v>
      </c>
    </row>
    <row r="63" spans="1:90" x14ac:dyDescent="0.25">
      <c r="A63" s="1" t="s">
        <v>92</v>
      </c>
      <c r="B63" s="1">
        <v>5.4</v>
      </c>
      <c r="C63" s="1">
        <v>2</v>
      </c>
      <c r="D63" s="1">
        <v>90</v>
      </c>
      <c r="E63" s="1">
        <v>7.0000000000000007E-2</v>
      </c>
      <c r="F63" s="1">
        <v>0</v>
      </c>
      <c r="G63" s="1">
        <v>0.1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8.5</v>
      </c>
      <c r="V63" s="1">
        <v>6</v>
      </c>
      <c r="W63" s="1">
        <v>71</v>
      </c>
      <c r="X63" s="1">
        <v>3</v>
      </c>
      <c r="Y63" s="1">
        <v>1</v>
      </c>
      <c r="Z63" s="1">
        <v>33</v>
      </c>
      <c r="AA63" s="1">
        <v>0.5</v>
      </c>
      <c r="AB63" s="1">
        <v>0</v>
      </c>
      <c r="AC63" s="1">
        <v>1</v>
      </c>
      <c r="AD63" s="1">
        <v>0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6</v>
      </c>
      <c r="AL63" s="1">
        <v>16.05</v>
      </c>
      <c r="AM63" s="1">
        <v>20</v>
      </c>
      <c r="AN63" s="1">
        <v>0.2</v>
      </c>
      <c r="AO63" s="1">
        <v>3.3</v>
      </c>
      <c r="AP63" s="1">
        <v>13.5</v>
      </c>
      <c r="AQ63" s="1">
        <v>19.5</v>
      </c>
      <c r="AR63" s="1">
        <v>1.5</v>
      </c>
      <c r="AS63" s="1">
        <v>5</v>
      </c>
      <c r="AT63" s="1">
        <v>1.5</v>
      </c>
      <c r="AU63" s="1">
        <v>3</v>
      </c>
      <c r="AV63" s="1">
        <v>2.5</v>
      </c>
      <c r="AW63" s="1">
        <v>83</v>
      </c>
      <c r="AX63" s="1">
        <v>4.5</v>
      </c>
      <c r="AY63" s="1">
        <v>1.5</v>
      </c>
      <c r="AZ63" s="1">
        <v>1</v>
      </c>
      <c r="BA63" s="1">
        <v>2</v>
      </c>
      <c r="BB63" s="1">
        <v>4.5</v>
      </c>
      <c r="BC63" s="1">
        <v>13.5</v>
      </c>
      <c r="BD63" s="1">
        <v>9</v>
      </c>
      <c r="BE63" s="1">
        <v>3</v>
      </c>
      <c r="BF63" s="1">
        <v>0.5</v>
      </c>
      <c r="BG63" s="1">
        <v>1</v>
      </c>
      <c r="BH63" s="1">
        <v>2</v>
      </c>
      <c r="BI63" s="1">
        <v>1.46</v>
      </c>
      <c r="BJ63" s="1">
        <v>26.5</v>
      </c>
      <c r="BK63" s="1">
        <v>20.5</v>
      </c>
      <c r="BL63" s="1">
        <v>77</v>
      </c>
      <c r="BM63" s="1">
        <v>21</v>
      </c>
      <c r="BN63" s="1">
        <v>15</v>
      </c>
      <c r="BO63" s="1">
        <v>71</v>
      </c>
      <c r="BP63" s="1">
        <v>8.5</v>
      </c>
      <c r="BQ63" s="1">
        <v>6</v>
      </c>
      <c r="BR63" s="1">
        <v>71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49.5</v>
      </c>
      <c r="BZ63" s="1">
        <v>1</v>
      </c>
      <c r="CA63" s="1">
        <v>4.5</v>
      </c>
      <c r="CB63" s="1">
        <v>3.5</v>
      </c>
      <c r="CC63" s="1">
        <v>0</v>
      </c>
      <c r="CD63" s="1">
        <v>0</v>
      </c>
      <c r="CE63" s="1">
        <v>0.5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2.8871238099999994</v>
      </c>
      <c r="CL63" s="1">
        <v>1</v>
      </c>
    </row>
    <row r="64" spans="1:90" x14ac:dyDescent="0.25">
      <c r="A64" s="1" t="s">
        <v>96</v>
      </c>
      <c r="B64" s="1">
        <v>4.9000000000000004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5.5</v>
      </c>
      <c r="V64" s="1">
        <v>4</v>
      </c>
      <c r="W64" s="1">
        <v>73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1</v>
      </c>
      <c r="AL64" s="1">
        <v>0.65</v>
      </c>
      <c r="AM64" s="1">
        <v>11.5</v>
      </c>
      <c r="AN64" s="1">
        <v>0</v>
      </c>
      <c r="AO64" s="1">
        <v>3.4</v>
      </c>
      <c r="AP64" s="1">
        <v>15</v>
      </c>
      <c r="AQ64" s="1">
        <v>21</v>
      </c>
      <c r="AR64" s="1">
        <v>1.5</v>
      </c>
      <c r="AS64" s="1">
        <v>5</v>
      </c>
      <c r="AT64" s="1">
        <v>1</v>
      </c>
      <c r="AU64" s="1">
        <v>0.5</v>
      </c>
      <c r="AV64" s="1">
        <v>0.5</v>
      </c>
      <c r="AW64" s="1">
        <v>100</v>
      </c>
      <c r="AX64" s="1">
        <v>5</v>
      </c>
      <c r="AY64" s="1">
        <v>2</v>
      </c>
      <c r="AZ64" s="1">
        <v>0</v>
      </c>
      <c r="BA64" s="1">
        <v>1.5</v>
      </c>
      <c r="BB64" s="1">
        <v>3.5</v>
      </c>
      <c r="BC64" s="1">
        <v>10</v>
      </c>
      <c r="BD64" s="1">
        <v>8</v>
      </c>
      <c r="BE64" s="1">
        <v>2.5</v>
      </c>
      <c r="BF64" s="1">
        <v>1</v>
      </c>
      <c r="BG64" s="1">
        <v>3</v>
      </c>
      <c r="BH64" s="1">
        <v>1.5</v>
      </c>
      <c r="BI64" s="1">
        <v>1.05</v>
      </c>
      <c r="BJ64" s="1">
        <v>47</v>
      </c>
      <c r="BK64" s="1">
        <v>42.5</v>
      </c>
      <c r="BL64" s="1">
        <v>90</v>
      </c>
      <c r="BM64" s="1">
        <v>17.5</v>
      </c>
      <c r="BN64" s="1">
        <v>14</v>
      </c>
      <c r="BO64" s="1">
        <v>80</v>
      </c>
      <c r="BP64" s="1">
        <v>5.5</v>
      </c>
      <c r="BQ64" s="1">
        <v>4</v>
      </c>
      <c r="BR64" s="1">
        <v>73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53</v>
      </c>
      <c r="BZ64" s="1">
        <v>0.5</v>
      </c>
      <c r="CA64" s="1">
        <v>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2.7685049999999984</v>
      </c>
      <c r="CL64" s="1">
        <v>1</v>
      </c>
    </row>
    <row r="65" spans="1:90" x14ac:dyDescent="0.25">
      <c r="A65" s="1" t="s">
        <v>166</v>
      </c>
      <c r="B65" s="1">
        <v>4.3</v>
      </c>
      <c r="C65" s="1">
        <v>2</v>
      </c>
      <c r="D65" s="1">
        <v>64.5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9</v>
      </c>
      <c r="V65" s="1">
        <v>7.5</v>
      </c>
      <c r="W65" s="1">
        <v>83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1.35</v>
      </c>
      <c r="AM65" s="1">
        <v>15.1</v>
      </c>
      <c r="AN65" s="1">
        <v>0</v>
      </c>
      <c r="AO65" s="1">
        <v>1.4</v>
      </c>
      <c r="AP65" s="1">
        <v>8.5</v>
      </c>
      <c r="AQ65" s="1">
        <v>8.5</v>
      </c>
      <c r="AR65" s="1">
        <v>0</v>
      </c>
      <c r="AS65" s="1">
        <v>1</v>
      </c>
      <c r="AT65" s="1">
        <v>1</v>
      </c>
      <c r="AU65" s="1">
        <v>2.5</v>
      </c>
      <c r="AV65" s="1">
        <v>1</v>
      </c>
      <c r="AW65" s="1">
        <v>40</v>
      </c>
      <c r="AX65" s="1">
        <v>2</v>
      </c>
      <c r="AY65" s="1">
        <v>4</v>
      </c>
      <c r="AZ65" s="1">
        <v>0</v>
      </c>
      <c r="BA65" s="1">
        <v>0.5</v>
      </c>
      <c r="BB65" s="1">
        <v>4.5</v>
      </c>
      <c r="BC65" s="1">
        <v>14.5</v>
      </c>
      <c r="BD65" s="1">
        <v>9</v>
      </c>
      <c r="BE65" s="1">
        <v>6.5</v>
      </c>
      <c r="BF65" s="1">
        <v>1</v>
      </c>
      <c r="BG65" s="1">
        <v>2.5</v>
      </c>
      <c r="BH65" s="1">
        <v>3</v>
      </c>
      <c r="BI65" s="1">
        <v>2.1</v>
      </c>
      <c r="BJ65" s="1">
        <v>24.5</v>
      </c>
      <c r="BK65" s="1">
        <v>19.5</v>
      </c>
      <c r="BL65" s="1">
        <v>80</v>
      </c>
      <c r="BM65" s="1">
        <v>15</v>
      </c>
      <c r="BN65" s="1">
        <v>11</v>
      </c>
      <c r="BO65" s="1">
        <v>73</v>
      </c>
      <c r="BP65" s="1">
        <v>9</v>
      </c>
      <c r="BQ65" s="1">
        <v>7.5</v>
      </c>
      <c r="BR65" s="1">
        <v>83</v>
      </c>
      <c r="BS65" s="1">
        <v>0</v>
      </c>
      <c r="BT65" s="1">
        <v>0</v>
      </c>
      <c r="BU65" s="1">
        <v>1</v>
      </c>
      <c r="BV65" s="1">
        <v>1</v>
      </c>
      <c r="BW65" s="1">
        <v>0</v>
      </c>
      <c r="BX65" s="1">
        <v>1.5</v>
      </c>
      <c r="BY65" s="1">
        <v>43</v>
      </c>
      <c r="BZ65" s="1">
        <v>0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3.2993551999999995</v>
      </c>
      <c r="CL65" s="1">
        <v>1</v>
      </c>
    </row>
    <row r="66" spans="1:90" x14ac:dyDescent="0.25">
      <c r="A66" s="1" t="s">
        <v>97</v>
      </c>
      <c r="B66" s="1">
        <v>4.5</v>
      </c>
      <c r="C66" s="1">
        <v>2</v>
      </c>
      <c r="D66" s="1">
        <v>90</v>
      </c>
      <c r="E66" s="1">
        <v>0.02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12</v>
      </c>
      <c r="V66" s="1">
        <v>7.5</v>
      </c>
      <c r="W66" s="1">
        <v>63</v>
      </c>
      <c r="X66" s="1">
        <v>2</v>
      </c>
      <c r="Y66" s="1">
        <v>0.5</v>
      </c>
      <c r="Z66" s="1">
        <v>25</v>
      </c>
      <c r="AA66" s="1">
        <v>0</v>
      </c>
      <c r="AB66" s="1">
        <v>0</v>
      </c>
      <c r="AC66" s="1">
        <v>1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2</v>
      </c>
      <c r="AL66" s="1">
        <v>13.75</v>
      </c>
      <c r="AM66" s="1">
        <v>19.2</v>
      </c>
      <c r="AN66" s="1">
        <v>0.1</v>
      </c>
      <c r="AO66" s="1">
        <v>4.0999999999999996</v>
      </c>
      <c r="AP66" s="1">
        <v>11.5</v>
      </c>
      <c r="AQ66" s="1">
        <v>17.5</v>
      </c>
      <c r="AR66" s="1">
        <v>0</v>
      </c>
      <c r="AS66" s="1">
        <v>3.5</v>
      </c>
      <c r="AT66" s="1">
        <v>1</v>
      </c>
      <c r="AU66" s="1">
        <v>2.5</v>
      </c>
      <c r="AV66" s="1">
        <v>1</v>
      </c>
      <c r="AW66" s="1">
        <v>40</v>
      </c>
      <c r="AX66" s="1">
        <v>7.5</v>
      </c>
      <c r="AY66" s="1">
        <v>3</v>
      </c>
      <c r="AZ66" s="1">
        <v>0</v>
      </c>
      <c r="BA66" s="1">
        <v>1</v>
      </c>
      <c r="BB66" s="1">
        <v>4</v>
      </c>
      <c r="BC66" s="1">
        <v>8</v>
      </c>
      <c r="BD66" s="1">
        <v>6</v>
      </c>
      <c r="BE66" s="1">
        <v>2.5</v>
      </c>
      <c r="BF66" s="1">
        <v>1</v>
      </c>
      <c r="BG66" s="1">
        <v>1.5</v>
      </c>
      <c r="BH66" s="1">
        <v>1</v>
      </c>
      <c r="BI66" s="1">
        <v>0.88</v>
      </c>
      <c r="BJ66" s="1">
        <v>44.5</v>
      </c>
      <c r="BK66" s="1">
        <v>30.5</v>
      </c>
      <c r="BL66" s="1">
        <v>69</v>
      </c>
      <c r="BM66" s="1">
        <v>26.5</v>
      </c>
      <c r="BN66" s="1">
        <v>16.5</v>
      </c>
      <c r="BO66" s="1">
        <v>62</v>
      </c>
      <c r="BP66" s="1">
        <v>12</v>
      </c>
      <c r="BQ66" s="1">
        <v>7.5</v>
      </c>
      <c r="BR66" s="1">
        <v>63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2</v>
      </c>
      <c r="BY66" s="1">
        <v>73.5</v>
      </c>
      <c r="BZ66" s="1">
        <v>1</v>
      </c>
      <c r="CA66" s="1">
        <v>8</v>
      </c>
      <c r="CB66" s="1">
        <v>2.5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3.7438117199999983</v>
      </c>
      <c r="CL66" s="1">
        <v>1</v>
      </c>
    </row>
    <row r="67" spans="1:90" x14ac:dyDescent="0.25">
      <c r="A67" s="1" t="s">
        <v>103</v>
      </c>
      <c r="B67" s="1">
        <v>4.2</v>
      </c>
      <c r="C67" s="1">
        <v>2</v>
      </c>
      <c r="D67" s="1">
        <v>90</v>
      </c>
      <c r="E67" s="1">
        <v>0.1</v>
      </c>
      <c r="F67" s="1">
        <v>1</v>
      </c>
      <c r="G67" s="1">
        <v>0.2</v>
      </c>
      <c r="H67" s="1">
        <v>2</v>
      </c>
      <c r="I67" s="1">
        <v>1</v>
      </c>
      <c r="J67" s="1">
        <v>0</v>
      </c>
      <c r="K67" s="1">
        <v>0.5</v>
      </c>
      <c r="L67" s="1">
        <v>0.5</v>
      </c>
      <c r="M67" s="1">
        <v>0.5</v>
      </c>
      <c r="N67" s="1">
        <v>0</v>
      </c>
      <c r="O67" s="1">
        <v>0.18</v>
      </c>
      <c r="P67" s="1">
        <v>0.18</v>
      </c>
      <c r="Q67" s="1">
        <v>0</v>
      </c>
      <c r="R67" s="1">
        <v>0</v>
      </c>
      <c r="S67" s="1">
        <v>0</v>
      </c>
      <c r="T67" s="1">
        <v>0</v>
      </c>
      <c r="U67" s="1">
        <v>11</v>
      </c>
      <c r="V67" s="1">
        <v>7</v>
      </c>
      <c r="W67" s="1">
        <v>64</v>
      </c>
      <c r="X67" s="1">
        <v>4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0.04</v>
      </c>
      <c r="AF67" s="1">
        <v>1</v>
      </c>
      <c r="AG67" s="1">
        <v>0</v>
      </c>
      <c r="AH67" s="1">
        <v>0.5</v>
      </c>
      <c r="AI67" s="1">
        <v>0</v>
      </c>
      <c r="AJ67" s="1">
        <v>0.5</v>
      </c>
      <c r="AK67" s="1">
        <v>17.5</v>
      </c>
      <c r="AL67" s="1">
        <v>2.95</v>
      </c>
      <c r="AM67" s="1">
        <v>12.2</v>
      </c>
      <c r="AN67" s="1">
        <v>1.2</v>
      </c>
      <c r="AO67" s="1">
        <v>4.8</v>
      </c>
      <c r="AP67" s="1">
        <v>5.5</v>
      </c>
      <c r="AQ67" s="1">
        <v>20.5</v>
      </c>
      <c r="AR67" s="1">
        <v>1</v>
      </c>
      <c r="AS67" s="1">
        <v>7.5</v>
      </c>
      <c r="AT67" s="1">
        <v>0.5</v>
      </c>
      <c r="AU67" s="1">
        <v>4</v>
      </c>
      <c r="AV67" s="1">
        <v>2</v>
      </c>
      <c r="AW67" s="1">
        <v>50</v>
      </c>
      <c r="AX67" s="1">
        <v>6.5</v>
      </c>
      <c r="AY67" s="1">
        <v>2</v>
      </c>
      <c r="AZ67" s="1">
        <v>0</v>
      </c>
      <c r="BA67" s="1">
        <v>1.5</v>
      </c>
      <c r="BB67" s="1">
        <v>3.5</v>
      </c>
      <c r="BC67" s="1">
        <v>8</v>
      </c>
      <c r="BD67" s="1">
        <v>4.5</v>
      </c>
      <c r="BE67" s="1">
        <v>2.5</v>
      </c>
      <c r="BF67" s="1">
        <v>1.5</v>
      </c>
      <c r="BG67" s="1">
        <v>0.5</v>
      </c>
      <c r="BH67" s="1">
        <v>0.5</v>
      </c>
      <c r="BI67" s="1">
        <v>0.64</v>
      </c>
      <c r="BJ67" s="1">
        <v>43.5</v>
      </c>
      <c r="BK67" s="1">
        <v>36.5</v>
      </c>
      <c r="BL67" s="1">
        <v>84</v>
      </c>
      <c r="BM67" s="1">
        <v>29.5</v>
      </c>
      <c r="BN67" s="1">
        <v>20.5</v>
      </c>
      <c r="BO67" s="1">
        <v>69</v>
      </c>
      <c r="BP67" s="1">
        <v>11</v>
      </c>
      <c r="BQ67" s="1">
        <v>7</v>
      </c>
      <c r="BR67" s="1">
        <v>64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70</v>
      </c>
      <c r="BZ67" s="1">
        <v>1</v>
      </c>
      <c r="CA67" s="1">
        <v>5</v>
      </c>
      <c r="CB67" s="1">
        <v>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5.4613129200000001</v>
      </c>
      <c r="CL67" s="1">
        <v>1</v>
      </c>
    </row>
    <row r="68" spans="1:90" x14ac:dyDescent="0.25">
      <c r="A68" s="1" t="s">
        <v>111</v>
      </c>
      <c r="B68" s="1">
        <v>4.5</v>
      </c>
      <c r="C68" s="1">
        <v>2</v>
      </c>
      <c r="D68" s="1">
        <v>78.5</v>
      </c>
      <c r="E68" s="1">
        <v>0.01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0.5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7.5</v>
      </c>
      <c r="V68" s="1">
        <v>7</v>
      </c>
      <c r="W68" s="1">
        <v>93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2</v>
      </c>
      <c r="AL68" s="1">
        <v>1.95</v>
      </c>
      <c r="AM68" s="1">
        <v>10.1</v>
      </c>
      <c r="AN68" s="1">
        <v>0</v>
      </c>
      <c r="AO68" s="1">
        <v>4.0999999999999996</v>
      </c>
      <c r="AP68" s="1">
        <v>14.5</v>
      </c>
      <c r="AQ68" s="1">
        <v>20.5</v>
      </c>
      <c r="AR68" s="1">
        <v>0</v>
      </c>
      <c r="AS68" s="1">
        <v>3.5</v>
      </c>
      <c r="AT68" s="1">
        <v>1</v>
      </c>
      <c r="AU68" s="1">
        <v>1</v>
      </c>
      <c r="AV68" s="1">
        <v>1</v>
      </c>
      <c r="AW68" s="1">
        <v>100</v>
      </c>
      <c r="AX68" s="1">
        <v>4.5</v>
      </c>
      <c r="AY68" s="1">
        <v>2</v>
      </c>
      <c r="AZ68" s="1">
        <v>0.5</v>
      </c>
      <c r="BA68" s="1">
        <v>2</v>
      </c>
      <c r="BB68" s="1">
        <v>4.5</v>
      </c>
      <c r="BC68" s="1">
        <v>8</v>
      </c>
      <c r="BD68" s="1">
        <v>6</v>
      </c>
      <c r="BE68" s="1">
        <v>2.5</v>
      </c>
      <c r="BF68" s="1">
        <v>1</v>
      </c>
      <c r="BG68" s="1">
        <v>1.5</v>
      </c>
      <c r="BH68" s="1">
        <v>1</v>
      </c>
      <c r="BI68" s="1">
        <v>0.88</v>
      </c>
      <c r="BJ68" s="1">
        <v>40</v>
      </c>
      <c r="BK68" s="1">
        <v>34.5</v>
      </c>
      <c r="BL68" s="1">
        <v>86</v>
      </c>
      <c r="BM68" s="1">
        <v>19.5</v>
      </c>
      <c r="BN68" s="1">
        <v>15.5</v>
      </c>
      <c r="BO68" s="1">
        <v>79</v>
      </c>
      <c r="BP68" s="1">
        <v>7.5</v>
      </c>
      <c r="BQ68" s="1">
        <v>7</v>
      </c>
      <c r="BR68" s="1">
        <v>93</v>
      </c>
      <c r="BS68" s="1">
        <v>0</v>
      </c>
      <c r="BT68" s="1">
        <v>0</v>
      </c>
      <c r="BU68" s="1">
        <v>2</v>
      </c>
      <c r="BV68" s="1">
        <v>0</v>
      </c>
      <c r="BW68" s="1">
        <v>1</v>
      </c>
      <c r="BX68" s="1">
        <v>1</v>
      </c>
      <c r="BY68" s="1">
        <v>53</v>
      </c>
      <c r="BZ68" s="1">
        <v>0.5</v>
      </c>
      <c r="CA68" s="1">
        <v>4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3.4463613599999978</v>
      </c>
      <c r="CL68" s="1">
        <v>1</v>
      </c>
    </row>
    <row r="69" spans="1:90" x14ac:dyDescent="0.25">
      <c r="A69" s="1" t="s">
        <v>114</v>
      </c>
      <c r="B69" s="1">
        <v>4.5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5</v>
      </c>
      <c r="W69" s="1">
        <v>83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0.5</v>
      </c>
      <c r="AI69" s="1">
        <v>0</v>
      </c>
      <c r="AJ69" s="1">
        <v>0.5</v>
      </c>
      <c r="AK69" s="1">
        <v>0</v>
      </c>
      <c r="AL69" s="1">
        <v>1.1499999999999999</v>
      </c>
      <c r="AM69" s="1">
        <v>13.7</v>
      </c>
      <c r="AN69" s="1">
        <v>0</v>
      </c>
      <c r="AO69" s="1">
        <v>3.7</v>
      </c>
      <c r="AP69" s="1">
        <v>12</v>
      </c>
      <c r="AQ69" s="1">
        <v>18</v>
      </c>
      <c r="AR69" s="1">
        <v>0</v>
      </c>
      <c r="AS69" s="1">
        <v>3.5</v>
      </c>
      <c r="AT69" s="1">
        <v>0.5</v>
      </c>
      <c r="AU69" s="1">
        <v>2</v>
      </c>
      <c r="AV69" s="1">
        <v>1</v>
      </c>
      <c r="AW69" s="1">
        <v>50</v>
      </c>
      <c r="AX69" s="1">
        <v>6.5</v>
      </c>
      <c r="AY69" s="1">
        <v>2</v>
      </c>
      <c r="AZ69" s="1">
        <v>0.5</v>
      </c>
      <c r="BA69" s="1">
        <v>0</v>
      </c>
      <c r="BB69" s="1">
        <v>2.5</v>
      </c>
      <c r="BC69" s="1">
        <v>8</v>
      </c>
      <c r="BD69" s="1">
        <v>4.5</v>
      </c>
      <c r="BE69" s="1">
        <v>2.5</v>
      </c>
      <c r="BF69" s="1">
        <v>1.5</v>
      </c>
      <c r="BG69" s="1">
        <v>0.5</v>
      </c>
      <c r="BH69" s="1">
        <v>0.5</v>
      </c>
      <c r="BI69" s="1">
        <v>0.64</v>
      </c>
      <c r="BJ69" s="1">
        <v>48.5</v>
      </c>
      <c r="BK69" s="1">
        <v>43.5</v>
      </c>
      <c r="BL69" s="1">
        <v>90</v>
      </c>
      <c r="BM69" s="1">
        <v>18</v>
      </c>
      <c r="BN69" s="1">
        <v>15.5</v>
      </c>
      <c r="BO69" s="1">
        <v>86</v>
      </c>
      <c r="BP69" s="1">
        <v>6</v>
      </c>
      <c r="BQ69" s="1">
        <v>5</v>
      </c>
      <c r="BR69" s="1">
        <v>83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56.5</v>
      </c>
      <c r="BZ69" s="1">
        <v>0</v>
      </c>
      <c r="CA69" s="1">
        <v>4.5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3.5183848999999991</v>
      </c>
      <c r="CL69" s="1">
        <v>1</v>
      </c>
    </row>
    <row r="70" spans="1:90" x14ac:dyDescent="0.25">
      <c r="A70" s="1" t="s">
        <v>115</v>
      </c>
      <c r="B70" s="1">
        <v>4.9000000000000004</v>
      </c>
      <c r="C70" s="1">
        <v>2</v>
      </c>
      <c r="D70" s="1">
        <v>90</v>
      </c>
      <c r="E70" s="1">
        <v>0.16</v>
      </c>
      <c r="F70" s="1">
        <v>0.2</v>
      </c>
      <c r="G70" s="1">
        <v>0.3</v>
      </c>
      <c r="H70" s="1">
        <v>1</v>
      </c>
      <c r="I70" s="1">
        <v>0.5</v>
      </c>
      <c r="J70" s="1">
        <v>0.5</v>
      </c>
      <c r="K70" s="1">
        <v>0.5</v>
      </c>
      <c r="L70" s="1">
        <v>0</v>
      </c>
      <c r="M70" s="1">
        <v>0.5</v>
      </c>
      <c r="N70" s="1">
        <v>0.5</v>
      </c>
      <c r="O70" s="1">
        <v>0.22</v>
      </c>
      <c r="P70" s="1">
        <v>0.22</v>
      </c>
      <c r="Q70" s="1">
        <v>0.5</v>
      </c>
      <c r="R70" s="1">
        <v>0.5</v>
      </c>
      <c r="S70" s="1">
        <v>0</v>
      </c>
      <c r="T70" s="1">
        <v>0.5</v>
      </c>
      <c r="U70" s="1">
        <v>4.5</v>
      </c>
      <c r="V70" s="1">
        <v>3</v>
      </c>
      <c r="W70" s="1">
        <v>67</v>
      </c>
      <c r="X70" s="1">
        <v>0</v>
      </c>
      <c r="Y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0.06</v>
      </c>
      <c r="AF70" s="1">
        <v>0</v>
      </c>
      <c r="AG70" s="1">
        <v>0</v>
      </c>
      <c r="AH70" s="1">
        <v>0</v>
      </c>
      <c r="AI70" s="1">
        <v>0</v>
      </c>
      <c r="AJ70" s="1">
        <v>0.5</v>
      </c>
      <c r="AK70" s="1">
        <v>8.5</v>
      </c>
      <c r="AL70" s="1">
        <v>10.3</v>
      </c>
      <c r="AM70" s="1">
        <v>43.1</v>
      </c>
      <c r="AN70" s="1">
        <v>1.5</v>
      </c>
      <c r="AO70" s="1">
        <v>4.7</v>
      </c>
      <c r="AP70" s="1">
        <v>13</v>
      </c>
      <c r="AQ70" s="1">
        <v>25</v>
      </c>
      <c r="AR70" s="1">
        <v>0.5</v>
      </c>
      <c r="AS70" s="1">
        <v>7.5</v>
      </c>
      <c r="AT70" s="1">
        <v>0.5</v>
      </c>
      <c r="AU70" s="1">
        <v>2.5</v>
      </c>
      <c r="AV70" s="1">
        <v>0.5</v>
      </c>
      <c r="AW70" s="1">
        <v>20</v>
      </c>
      <c r="AX70" s="1">
        <v>4</v>
      </c>
      <c r="AY70" s="1">
        <v>3.5</v>
      </c>
      <c r="AZ70" s="1">
        <v>1.5</v>
      </c>
      <c r="BA70" s="1">
        <v>4</v>
      </c>
      <c r="BB70" s="1">
        <v>9</v>
      </c>
      <c r="BC70" s="1">
        <v>12.5</v>
      </c>
      <c r="BD70" s="1">
        <v>6</v>
      </c>
      <c r="BE70" s="1">
        <v>4.5</v>
      </c>
      <c r="BF70" s="1">
        <v>0.5</v>
      </c>
      <c r="BG70" s="1">
        <v>2</v>
      </c>
      <c r="BH70" s="1">
        <v>1.5</v>
      </c>
      <c r="BI70" s="1">
        <v>1.25</v>
      </c>
      <c r="BJ70" s="1">
        <v>35</v>
      </c>
      <c r="BK70" s="1">
        <v>28.5</v>
      </c>
      <c r="BL70" s="1">
        <v>81</v>
      </c>
      <c r="BM70" s="1">
        <v>11</v>
      </c>
      <c r="BN70" s="1">
        <v>8.5</v>
      </c>
      <c r="BO70" s="1">
        <v>77</v>
      </c>
      <c r="BP70" s="1">
        <v>4.5</v>
      </c>
      <c r="BQ70" s="1">
        <v>3</v>
      </c>
      <c r="BR70" s="1">
        <v>67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48.5</v>
      </c>
      <c r="BZ70" s="1">
        <v>0.5</v>
      </c>
      <c r="CA70" s="1">
        <v>4</v>
      </c>
      <c r="CB70" s="1">
        <v>0.5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1.7160364399999994</v>
      </c>
      <c r="CL70" s="1">
        <v>1</v>
      </c>
    </row>
    <row r="71" spans="1:90" x14ac:dyDescent="0.25">
      <c r="A71" s="1" t="s">
        <v>123</v>
      </c>
      <c r="B71" s="1">
        <v>4.4000000000000004</v>
      </c>
      <c r="C71" s="1">
        <v>2</v>
      </c>
      <c r="D71" s="1">
        <v>90</v>
      </c>
      <c r="E71" s="1">
        <v>0.02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3.5</v>
      </c>
      <c r="V71" s="1">
        <v>1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0.02</v>
      </c>
      <c r="AF71" s="1">
        <v>0</v>
      </c>
      <c r="AG71" s="1">
        <v>0</v>
      </c>
      <c r="AH71" s="1">
        <v>0.5</v>
      </c>
      <c r="AI71" s="1">
        <v>0</v>
      </c>
      <c r="AJ71" s="1">
        <v>0</v>
      </c>
      <c r="AK71" s="1">
        <v>2</v>
      </c>
      <c r="AL71" s="1">
        <v>5.7</v>
      </c>
      <c r="AM71" s="1">
        <v>21.2</v>
      </c>
      <c r="AN71" s="1">
        <v>0.1</v>
      </c>
      <c r="AO71" s="1">
        <v>2</v>
      </c>
      <c r="AP71" s="1">
        <v>12</v>
      </c>
      <c r="AQ71" s="1">
        <v>12</v>
      </c>
      <c r="AR71" s="1">
        <v>0</v>
      </c>
      <c r="AS71" s="1">
        <v>1</v>
      </c>
      <c r="AT71" s="1">
        <v>1.5</v>
      </c>
      <c r="AU71" s="1">
        <v>0.5</v>
      </c>
      <c r="AV71" s="1">
        <v>0.5</v>
      </c>
      <c r="AW71" s="1">
        <v>100</v>
      </c>
      <c r="AX71" s="1">
        <v>2.5</v>
      </c>
      <c r="AY71" s="1">
        <v>5</v>
      </c>
      <c r="AZ71" s="1">
        <v>1.5</v>
      </c>
      <c r="BA71" s="1">
        <v>0.5</v>
      </c>
      <c r="BB71" s="1">
        <v>7</v>
      </c>
      <c r="BC71" s="1">
        <v>19.5</v>
      </c>
      <c r="BD71" s="1">
        <v>14</v>
      </c>
      <c r="BE71" s="1">
        <v>4.5</v>
      </c>
      <c r="BF71" s="1">
        <v>0.5</v>
      </c>
      <c r="BG71" s="1">
        <v>2</v>
      </c>
      <c r="BH71" s="1">
        <v>2</v>
      </c>
      <c r="BI71" s="1">
        <v>1.62</v>
      </c>
      <c r="BJ71" s="1">
        <v>45.5</v>
      </c>
      <c r="BK71" s="1">
        <v>38.5</v>
      </c>
      <c r="BL71" s="1">
        <v>85</v>
      </c>
      <c r="BM71" s="1">
        <v>10.5</v>
      </c>
      <c r="BN71" s="1">
        <v>7.5</v>
      </c>
      <c r="BO71" s="1">
        <v>71</v>
      </c>
      <c r="BP71" s="1">
        <v>3.5</v>
      </c>
      <c r="BQ71" s="1">
        <v>1</v>
      </c>
      <c r="BR71" s="1">
        <v>29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56</v>
      </c>
      <c r="BZ71" s="1">
        <v>1</v>
      </c>
      <c r="CA71" s="1">
        <v>2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3.1584852199999989</v>
      </c>
      <c r="CL71" s="1">
        <v>1</v>
      </c>
    </row>
    <row r="72" spans="1:90" x14ac:dyDescent="0.25">
      <c r="A72" s="1" t="s">
        <v>124</v>
      </c>
      <c r="B72" s="1">
        <v>4.5</v>
      </c>
      <c r="C72" s="1">
        <v>2</v>
      </c>
      <c r="D72" s="1">
        <v>90</v>
      </c>
      <c r="E72" s="1">
        <v>0.1</v>
      </c>
      <c r="F72" s="1">
        <v>0</v>
      </c>
      <c r="G72" s="1">
        <v>0.2</v>
      </c>
      <c r="H72" s="1">
        <v>0</v>
      </c>
      <c r="I72" s="1">
        <v>1</v>
      </c>
      <c r="J72" s="1">
        <v>0</v>
      </c>
      <c r="K72" s="1">
        <v>1</v>
      </c>
      <c r="L72" s="1">
        <v>0</v>
      </c>
      <c r="M72" s="1">
        <v>0.5</v>
      </c>
      <c r="N72" s="1">
        <v>1</v>
      </c>
      <c r="O72" s="1">
        <v>0.17</v>
      </c>
      <c r="P72" s="1">
        <v>0.17</v>
      </c>
      <c r="Q72" s="1">
        <v>0</v>
      </c>
      <c r="R72" s="1">
        <v>0</v>
      </c>
      <c r="S72" s="1">
        <v>0</v>
      </c>
      <c r="T72" s="1">
        <v>0</v>
      </c>
      <c r="U72" s="1">
        <v>6.5</v>
      </c>
      <c r="V72" s="1">
        <v>3.5</v>
      </c>
      <c r="W72" s="1">
        <v>54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0.03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13.5</v>
      </c>
      <c r="AL72" s="1">
        <v>0.7</v>
      </c>
      <c r="AM72" s="1">
        <v>16.7</v>
      </c>
      <c r="AN72" s="1">
        <v>1.1000000000000001</v>
      </c>
      <c r="AO72" s="1">
        <v>5.2</v>
      </c>
      <c r="AP72" s="1">
        <v>14</v>
      </c>
      <c r="AQ72" s="1">
        <v>20</v>
      </c>
      <c r="AR72" s="1">
        <v>0</v>
      </c>
      <c r="AS72" s="1">
        <v>3.5</v>
      </c>
      <c r="AT72" s="1">
        <v>1</v>
      </c>
      <c r="AU72" s="1">
        <v>1</v>
      </c>
      <c r="AV72" s="1">
        <v>1</v>
      </c>
      <c r="AW72" s="1">
        <v>100</v>
      </c>
      <c r="AX72" s="1">
        <v>3.5</v>
      </c>
      <c r="AY72" s="1">
        <v>4.5</v>
      </c>
      <c r="AZ72" s="1">
        <v>0.5</v>
      </c>
      <c r="BA72" s="1">
        <v>0.5</v>
      </c>
      <c r="BB72" s="1">
        <v>5.5</v>
      </c>
      <c r="BC72" s="1">
        <v>8</v>
      </c>
      <c r="BD72" s="1">
        <v>6</v>
      </c>
      <c r="BE72" s="1">
        <v>2.5</v>
      </c>
      <c r="BF72" s="1">
        <v>1</v>
      </c>
      <c r="BG72" s="1">
        <v>1.5</v>
      </c>
      <c r="BH72" s="1">
        <v>1</v>
      </c>
      <c r="BI72" s="1">
        <v>0.88</v>
      </c>
      <c r="BJ72" s="1">
        <v>64</v>
      </c>
      <c r="BK72" s="1">
        <v>56</v>
      </c>
      <c r="BL72" s="1">
        <v>88</v>
      </c>
      <c r="BM72" s="1">
        <v>18</v>
      </c>
      <c r="BN72" s="1">
        <v>13</v>
      </c>
      <c r="BO72" s="1">
        <v>72</v>
      </c>
      <c r="BP72" s="1">
        <v>6.5</v>
      </c>
      <c r="BQ72" s="1">
        <v>3.5</v>
      </c>
      <c r="BR72" s="1">
        <v>54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73</v>
      </c>
      <c r="BZ72" s="1">
        <v>1.5</v>
      </c>
      <c r="CA72" s="1">
        <v>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4.2731162300000003</v>
      </c>
      <c r="CL72" s="1">
        <v>1</v>
      </c>
    </row>
    <row r="73" spans="1:90" x14ac:dyDescent="0.25">
      <c r="A73" s="1" t="s">
        <v>133</v>
      </c>
      <c r="B73" s="1">
        <v>4.5999999999999996</v>
      </c>
      <c r="C73" s="1">
        <v>2</v>
      </c>
      <c r="D73" s="1">
        <v>51</v>
      </c>
      <c r="E73" s="1">
        <v>0.1</v>
      </c>
      <c r="F73" s="1">
        <v>0</v>
      </c>
      <c r="G73" s="1">
        <v>0.1</v>
      </c>
      <c r="H73" s="1">
        <v>0</v>
      </c>
      <c r="I73" s="1">
        <v>0.5</v>
      </c>
      <c r="J73" s="1">
        <v>0.5</v>
      </c>
      <c r="K73" s="1">
        <v>0</v>
      </c>
      <c r="L73" s="1">
        <v>0.5</v>
      </c>
      <c r="M73" s="1">
        <v>0</v>
      </c>
      <c r="N73" s="1">
        <v>0</v>
      </c>
      <c r="O73" s="1">
        <v>7.0000000000000007E-2</v>
      </c>
      <c r="P73" s="1">
        <v>7.0000000000000007E-2</v>
      </c>
      <c r="Q73" s="1">
        <v>0</v>
      </c>
      <c r="R73" s="1">
        <v>0</v>
      </c>
      <c r="S73" s="1">
        <v>0</v>
      </c>
      <c r="T73" s="1">
        <v>0</v>
      </c>
      <c r="U73" s="1">
        <v>4</v>
      </c>
      <c r="V73" s="1">
        <v>2.5</v>
      </c>
      <c r="W73" s="1">
        <v>63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0.01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4.5</v>
      </c>
      <c r="AL73" s="1">
        <v>0.55000000000000004</v>
      </c>
      <c r="AM73" s="1">
        <v>14.1</v>
      </c>
      <c r="AN73" s="1">
        <v>0.5</v>
      </c>
      <c r="AO73" s="1">
        <v>3</v>
      </c>
      <c r="AP73" s="1">
        <v>9</v>
      </c>
      <c r="AQ73" s="1">
        <v>15</v>
      </c>
      <c r="AR73" s="1">
        <v>0.5</v>
      </c>
      <c r="AS73" s="1">
        <v>4</v>
      </c>
      <c r="AT73" s="1">
        <v>0</v>
      </c>
      <c r="AU73" s="1">
        <v>0</v>
      </c>
      <c r="AV73" s="1">
        <v>0</v>
      </c>
      <c r="AX73" s="1">
        <v>0.5</v>
      </c>
      <c r="AY73" s="1">
        <v>2</v>
      </c>
      <c r="AZ73" s="1">
        <v>1</v>
      </c>
      <c r="BA73" s="1">
        <v>0</v>
      </c>
      <c r="BB73" s="1">
        <v>3</v>
      </c>
      <c r="BC73" s="1">
        <v>13.5</v>
      </c>
      <c r="BD73" s="1">
        <v>9</v>
      </c>
      <c r="BE73" s="1">
        <v>3</v>
      </c>
      <c r="BF73" s="1">
        <v>0.5</v>
      </c>
      <c r="BG73" s="1">
        <v>1</v>
      </c>
      <c r="BH73" s="1">
        <v>2</v>
      </c>
      <c r="BI73" s="1">
        <v>1.46</v>
      </c>
      <c r="BJ73" s="1">
        <v>31.5</v>
      </c>
      <c r="BK73" s="1">
        <v>28</v>
      </c>
      <c r="BL73" s="1">
        <v>89</v>
      </c>
      <c r="BM73" s="1">
        <v>12</v>
      </c>
      <c r="BN73" s="1">
        <v>9</v>
      </c>
      <c r="BO73" s="1">
        <v>75</v>
      </c>
      <c r="BP73" s="1">
        <v>4</v>
      </c>
      <c r="BQ73" s="1">
        <v>2.5</v>
      </c>
      <c r="BR73" s="1">
        <v>63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</v>
      </c>
      <c r="BY73" s="1">
        <v>35</v>
      </c>
      <c r="BZ73" s="1">
        <v>0.5</v>
      </c>
      <c r="CA73" s="1">
        <v>3.5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0.5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2.4826891299999989</v>
      </c>
      <c r="CL73" s="1">
        <v>1</v>
      </c>
    </row>
    <row r="74" spans="1:90" x14ac:dyDescent="0.25">
      <c r="A74" s="1" t="s">
        <v>137</v>
      </c>
      <c r="B74" s="1">
        <v>5.3</v>
      </c>
      <c r="C74" s="1">
        <v>2</v>
      </c>
      <c r="D74" s="1">
        <v>90</v>
      </c>
      <c r="E74" s="1">
        <v>7.0000000000000007E-2</v>
      </c>
      <c r="F74" s="1">
        <v>0.5</v>
      </c>
      <c r="G74" s="1">
        <v>0.1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18</v>
      </c>
      <c r="V74" s="1">
        <v>11.5</v>
      </c>
      <c r="W74" s="1">
        <v>64</v>
      </c>
      <c r="X74" s="1">
        <v>3</v>
      </c>
      <c r="Y74" s="1">
        <v>0.5</v>
      </c>
      <c r="Z74" s="1">
        <v>17</v>
      </c>
      <c r="AA74" s="1">
        <v>1.5</v>
      </c>
      <c r="AB74" s="1">
        <v>0.5</v>
      </c>
      <c r="AC74" s="1">
        <v>1.5</v>
      </c>
      <c r="AD74" s="1">
        <v>0</v>
      </c>
      <c r="AE74" s="1">
        <v>0.06</v>
      </c>
      <c r="AF74" s="1">
        <v>0.5</v>
      </c>
      <c r="AG74" s="1">
        <v>0</v>
      </c>
      <c r="AH74" s="1">
        <v>0</v>
      </c>
      <c r="AI74" s="1">
        <v>0</v>
      </c>
      <c r="AJ74" s="1">
        <v>0.5</v>
      </c>
      <c r="AK74" s="1">
        <v>5.5</v>
      </c>
      <c r="AL74" s="1">
        <v>20.9</v>
      </c>
      <c r="AM74" s="1">
        <v>15.1</v>
      </c>
      <c r="AN74" s="1">
        <v>0.3</v>
      </c>
      <c r="AO74" s="1">
        <v>3.7</v>
      </c>
      <c r="AP74" s="1">
        <v>16</v>
      </c>
      <c r="AQ74" s="1">
        <v>26.5</v>
      </c>
      <c r="AR74" s="1">
        <v>1.5</v>
      </c>
      <c r="AS74" s="1">
        <v>6.5</v>
      </c>
      <c r="AT74" s="1">
        <v>1</v>
      </c>
      <c r="AU74" s="1">
        <v>1.5</v>
      </c>
      <c r="AV74" s="1">
        <v>1.5</v>
      </c>
      <c r="AW74" s="1">
        <v>100</v>
      </c>
      <c r="AX74" s="1">
        <v>4</v>
      </c>
      <c r="AY74" s="1">
        <v>1.5</v>
      </c>
      <c r="AZ74" s="1">
        <v>0.5</v>
      </c>
      <c r="BA74" s="1">
        <v>1.5</v>
      </c>
      <c r="BB74" s="1">
        <v>3.5</v>
      </c>
      <c r="BC74" s="1">
        <v>10</v>
      </c>
      <c r="BD74" s="1">
        <v>8</v>
      </c>
      <c r="BE74" s="1">
        <v>2.5</v>
      </c>
      <c r="BF74" s="1">
        <v>1</v>
      </c>
      <c r="BG74" s="1">
        <v>3</v>
      </c>
      <c r="BH74" s="1">
        <v>1.5</v>
      </c>
      <c r="BI74" s="1">
        <v>1.05</v>
      </c>
      <c r="BJ74" s="1">
        <v>54</v>
      </c>
      <c r="BK74" s="1">
        <v>44</v>
      </c>
      <c r="BL74" s="1">
        <v>81</v>
      </c>
      <c r="BM74" s="1">
        <v>38</v>
      </c>
      <c r="BN74" s="1">
        <v>26.5</v>
      </c>
      <c r="BO74" s="1">
        <v>70</v>
      </c>
      <c r="BP74" s="1">
        <v>18</v>
      </c>
      <c r="BQ74" s="1">
        <v>11.5</v>
      </c>
      <c r="BR74" s="1">
        <v>64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74</v>
      </c>
      <c r="BZ74" s="1">
        <v>1</v>
      </c>
      <c r="CA74" s="1">
        <v>8</v>
      </c>
      <c r="CB74" s="1">
        <v>5.5</v>
      </c>
      <c r="CC74" s="1">
        <v>0</v>
      </c>
      <c r="CD74" s="1">
        <v>0</v>
      </c>
      <c r="CE74" s="1">
        <v>1.5</v>
      </c>
      <c r="CF74" s="1">
        <v>0</v>
      </c>
      <c r="CG74" s="1">
        <v>0.5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3.2309275100000003</v>
      </c>
      <c r="CL74" s="1">
        <v>1</v>
      </c>
    </row>
    <row r="75" spans="1:90" x14ac:dyDescent="0.25">
      <c r="A75" s="1" t="s">
        <v>138</v>
      </c>
      <c r="B75" s="1">
        <v>4.7</v>
      </c>
      <c r="C75" s="1">
        <v>2</v>
      </c>
      <c r="D75" s="1">
        <v>90</v>
      </c>
      <c r="E75" s="1">
        <v>0.02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16</v>
      </c>
      <c r="V75" s="1">
        <v>10.5</v>
      </c>
      <c r="W75" s="1">
        <v>66</v>
      </c>
      <c r="X75" s="1">
        <v>8.5</v>
      </c>
      <c r="Y75" s="1">
        <v>2</v>
      </c>
      <c r="Z75" s="1">
        <v>24</v>
      </c>
      <c r="AA75" s="1">
        <v>0</v>
      </c>
      <c r="AB75" s="1">
        <v>0.5</v>
      </c>
      <c r="AC75" s="1">
        <v>0.5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</v>
      </c>
      <c r="AL75" s="1">
        <v>16.45</v>
      </c>
      <c r="AM75" s="1">
        <v>16.5</v>
      </c>
      <c r="AN75" s="1">
        <v>0.1</v>
      </c>
      <c r="AO75" s="1">
        <v>3.4</v>
      </c>
      <c r="AP75" s="1">
        <v>10</v>
      </c>
      <c r="AQ75" s="1">
        <v>16</v>
      </c>
      <c r="AR75" s="1">
        <v>0</v>
      </c>
      <c r="AS75" s="1">
        <v>3.5</v>
      </c>
      <c r="AT75" s="1">
        <v>1</v>
      </c>
      <c r="AU75" s="1">
        <v>3.5</v>
      </c>
      <c r="AV75" s="1">
        <v>1</v>
      </c>
      <c r="AW75" s="1">
        <v>29</v>
      </c>
      <c r="AX75" s="1">
        <v>5</v>
      </c>
      <c r="AY75" s="1">
        <v>1.5</v>
      </c>
      <c r="AZ75" s="1">
        <v>0</v>
      </c>
      <c r="BA75" s="1">
        <v>2</v>
      </c>
      <c r="BB75" s="1">
        <v>3.5</v>
      </c>
      <c r="BC75" s="1">
        <v>10</v>
      </c>
      <c r="BD75" s="1">
        <v>8</v>
      </c>
      <c r="BE75" s="1">
        <v>2.5</v>
      </c>
      <c r="BF75" s="1">
        <v>1</v>
      </c>
      <c r="BG75" s="1">
        <v>3</v>
      </c>
      <c r="BH75" s="1">
        <v>1.5</v>
      </c>
      <c r="BI75" s="1">
        <v>1.05</v>
      </c>
      <c r="BJ75" s="1">
        <v>40</v>
      </c>
      <c r="BK75" s="1">
        <v>28.5</v>
      </c>
      <c r="BL75" s="1">
        <v>71</v>
      </c>
      <c r="BM75" s="1">
        <v>35.5</v>
      </c>
      <c r="BN75" s="1">
        <v>20.5</v>
      </c>
      <c r="BO75" s="1">
        <v>58</v>
      </c>
      <c r="BP75" s="1">
        <v>16</v>
      </c>
      <c r="BQ75" s="1">
        <v>10.5</v>
      </c>
      <c r="BR75" s="1">
        <v>66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0.5</v>
      </c>
      <c r="BY75" s="1">
        <v>74</v>
      </c>
      <c r="BZ75" s="1">
        <v>0.5</v>
      </c>
      <c r="CA75" s="1">
        <v>8</v>
      </c>
      <c r="CB75" s="1">
        <v>10.5</v>
      </c>
      <c r="CC75" s="1">
        <v>0</v>
      </c>
      <c r="CD75" s="1">
        <v>0</v>
      </c>
      <c r="CE75" s="1">
        <v>0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3.8537198199999989</v>
      </c>
      <c r="CL75" s="1">
        <v>1</v>
      </c>
    </row>
    <row r="76" spans="1:90" x14ac:dyDescent="0.25">
      <c r="A76" s="1" t="s">
        <v>170</v>
      </c>
      <c r="B76" s="1">
        <v>5.3</v>
      </c>
      <c r="C76" s="1">
        <v>2</v>
      </c>
      <c r="D76" s="1">
        <v>84.5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3</v>
      </c>
      <c r="W76" s="1">
        <v>67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1.5</v>
      </c>
      <c r="AM76" s="1">
        <v>8.8000000000000007</v>
      </c>
      <c r="AN76" s="1">
        <v>0</v>
      </c>
      <c r="AO76" s="1">
        <v>1.9</v>
      </c>
      <c r="AP76" s="1">
        <v>7.5</v>
      </c>
      <c r="AQ76" s="1">
        <v>7.5</v>
      </c>
      <c r="AR76" s="1">
        <v>0</v>
      </c>
      <c r="AS76" s="1">
        <v>2</v>
      </c>
      <c r="AT76" s="1">
        <v>1</v>
      </c>
      <c r="AU76" s="1">
        <v>2.5</v>
      </c>
      <c r="AV76" s="1">
        <v>1</v>
      </c>
      <c r="AW76" s="1">
        <v>40</v>
      </c>
      <c r="AX76" s="1">
        <v>3</v>
      </c>
      <c r="AY76" s="1">
        <v>0.5</v>
      </c>
      <c r="AZ76" s="1">
        <v>0</v>
      </c>
      <c r="BA76" s="1">
        <v>0</v>
      </c>
      <c r="BB76" s="1">
        <v>0.5</v>
      </c>
      <c r="BC76" s="1">
        <v>19.5</v>
      </c>
      <c r="BD76" s="1">
        <v>13</v>
      </c>
      <c r="BE76" s="1">
        <v>6</v>
      </c>
      <c r="BF76" s="1">
        <v>1</v>
      </c>
      <c r="BG76" s="1">
        <v>2</v>
      </c>
      <c r="BH76" s="1">
        <v>2.5</v>
      </c>
      <c r="BI76" s="1">
        <v>2.14</v>
      </c>
      <c r="BJ76" s="1">
        <v>33</v>
      </c>
      <c r="BK76" s="1">
        <v>26.5</v>
      </c>
      <c r="BL76" s="1">
        <v>80</v>
      </c>
      <c r="BM76" s="1">
        <v>16</v>
      </c>
      <c r="BN76" s="1">
        <v>11</v>
      </c>
      <c r="BO76" s="1">
        <v>69</v>
      </c>
      <c r="BP76" s="1">
        <v>4.5</v>
      </c>
      <c r="BQ76" s="1">
        <v>3</v>
      </c>
      <c r="BR76" s="1">
        <v>67</v>
      </c>
      <c r="BS76" s="1">
        <v>0</v>
      </c>
      <c r="BT76" s="1">
        <v>0</v>
      </c>
      <c r="BU76" s="1">
        <v>1</v>
      </c>
      <c r="BV76" s="1">
        <v>1</v>
      </c>
      <c r="BW76" s="1">
        <v>0</v>
      </c>
      <c r="BX76" s="1">
        <v>0</v>
      </c>
      <c r="BY76" s="1">
        <v>46.5</v>
      </c>
      <c r="BZ76" s="1">
        <v>0</v>
      </c>
      <c r="CA76" s="1">
        <v>2</v>
      </c>
      <c r="CB76" s="1">
        <v>2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3.3935780999999996</v>
      </c>
      <c r="CL76" s="1">
        <v>1</v>
      </c>
    </row>
    <row r="77" spans="1:90" x14ac:dyDescent="0.25">
      <c r="A77" s="1" t="s">
        <v>152</v>
      </c>
      <c r="B77" s="1">
        <v>4.5</v>
      </c>
      <c r="C77" s="1">
        <v>2</v>
      </c>
      <c r="D77" s="1">
        <v>90</v>
      </c>
      <c r="E77" s="1">
        <v>0.02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</v>
      </c>
      <c r="V77" s="1">
        <v>3.5</v>
      </c>
      <c r="W77" s="1">
        <v>70</v>
      </c>
      <c r="X77" s="1">
        <v>1</v>
      </c>
      <c r="Y77" s="1">
        <v>0.5</v>
      </c>
      <c r="Z77" s="1">
        <v>50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3</v>
      </c>
      <c r="AL77" s="1">
        <v>12.75</v>
      </c>
      <c r="AM77" s="1">
        <v>21</v>
      </c>
      <c r="AN77" s="1">
        <v>0.1</v>
      </c>
      <c r="AO77" s="1">
        <v>4.2</v>
      </c>
      <c r="AP77" s="1">
        <v>18.5</v>
      </c>
      <c r="AQ77" s="1">
        <v>24.5</v>
      </c>
      <c r="AR77" s="1">
        <v>0.5</v>
      </c>
      <c r="AS77" s="1">
        <v>4</v>
      </c>
      <c r="AT77" s="1">
        <v>1</v>
      </c>
      <c r="AU77" s="1">
        <v>1.5</v>
      </c>
      <c r="AV77" s="1">
        <v>1.5</v>
      </c>
      <c r="AW77" s="1">
        <v>100</v>
      </c>
      <c r="AX77" s="1">
        <v>6</v>
      </c>
      <c r="AY77" s="1">
        <v>3</v>
      </c>
      <c r="AZ77" s="1">
        <v>1</v>
      </c>
      <c r="BA77" s="1">
        <v>1</v>
      </c>
      <c r="BB77" s="1">
        <v>5</v>
      </c>
      <c r="BC77" s="1">
        <v>8</v>
      </c>
      <c r="BD77" s="1">
        <v>6</v>
      </c>
      <c r="BE77" s="1">
        <v>2.5</v>
      </c>
      <c r="BF77" s="1">
        <v>1</v>
      </c>
      <c r="BG77" s="1">
        <v>1.5</v>
      </c>
      <c r="BH77" s="1">
        <v>1</v>
      </c>
      <c r="BI77" s="1">
        <v>0.88</v>
      </c>
      <c r="BJ77" s="1">
        <v>58.5</v>
      </c>
      <c r="BK77" s="1">
        <v>51</v>
      </c>
      <c r="BL77" s="1">
        <v>87</v>
      </c>
      <c r="BM77" s="1">
        <v>19</v>
      </c>
      <c r="BN77" s="1">
        <v>15</v>
      </c>
      <c r="BO77" s="1">
        <v>79</v>
      </c>
      <c r="BP77" s="1">
        <v>5</v>
      </c>
      <c r="BQ77" s="1">
        <v>3.5</v>
      </c>
      <c r="BR77" s="1">
        <v>70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0.5</v>
      </c>
      <c r="BY77" s="1">
        <v>71.5</v>
      </c>
      <c r="BZ77" s="1">
        <v>1.5</v>
      </c>
      <c r="CA77" s="1">
        <v>4.5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3.4754518199999991</v>
      </c>
      <c r="CL77" s="1">
        <v>1</v>
      </c>
    </row>
    <row r="78" spans="1:90" x14ac:dyDescent="0.25">
      <c r="A78" s="1" t="s">
        <v>159</v>
      </c>
      <c r="B78" s="1">
        <v>4.3</v>
      </c>
      <c r="C78" s="1">
        <v>2</v>
      </c>
      <c r="D78" s="1">
        <v>90</v>
      </c>
      <c r="E78" s="1">
        <v>0.39</v>
      </c>
      <c r="F78" s="1">
        <v>0</v>
      </c>
      <c r="G78" s="1">
        <v>0.4</v>
      </c>
      <c r="H78" s="1">
        <v>0</v>
      </c>
      <c r="I78" s="1">
        <v>1.5</v>
      </c>
      <c r="J78" s="1">
        <v>0.5</v>
      </c>
      <c r="K78" s="1">
        <v>1</v>
      </c>
      <c r="L78" s="1">
        <v>0.5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10</v>
      </c>
      <c r="V78" s="1">
        <v>4</v>
      </c>
      <c r="W78" s="1">
        <v>40</v>
      </c>
      <c r="X78" s="1">
        <v>2.5</v>
      </c>
      <c r="Y78" s="1">
        <v>2</v>
      </c>
      <c r="Z78" s="1">
        <v>80</v>
      </c>
      <c r="AA78" s="1">
        <v>0</v>
      </c>
      <c r="AB78" s="1">
        <v>0</v>
      </c>
      <c r="AC78" s="1">
        <v>2</v>
      </c>
      <c r="AD78" s="1">
        <v>0.5</v>
      </c>
      <c r="AE78" s="1">
        <v>0.28999999999999998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16.5</v>
      </c>
      <c r="AL78" s="1">
        <v>31.4</v>
      </c>
      <c r="AM78" s="1">
        <v>27.7</v>
      </c>
      <c r="AN78" s="1">
        <v>1.5</v>
      </c>
      <c r="AO78" s="1">
        <v>3.6</v>
      </c>
      <c r="AP78" s="1">
        <v>18</v>
      </c>
      <c r="AQ78" s="1">
        <v>18</v>
      </c>
      <c r="AR78" s="1">
        <v>1</v>
      </c>
      <c r="AS78" s="1">
        <v>2</v>
      </c>
      <c r="AT78" s="1">
        <v>1.5</v>
      </c>
      <c r="AU78" s="1">
        <v>3.5</v>
      </c>
      <c r="AV78" s="1">
        <v>3</v>
      </c>
      <c r="AW78" s="1">
        <v>86</v>
      </c>
      <c r="AX78" s="1">
        <v>7</v>
      </c>
      <c r="AY78" s="1">
        <v>2</v>
      </c>
      <c r="AZ78" s="1">
        <v>1</v>
      </c>
      <c r="BA78" s="1">
        <v>1.5</v>
      </c>
      <c r="BB78" s="1">
        <v>4.5</v>
      </c>
      <c r="BC78" s="1">
        <v>19.5</v>
      </c>
      <c r="BD78" s="1">
        <v>14</v>
      </c>
      <c r="BE78" s="1">
        <v>4.5</v>
      </c>
      <c r="BF78" s="1">
        <v>0.5</v>
      </c>
      <c r="BG78" s="1">
        <v>2</v>
      </c>
      <c r="BH78" s="1">
        <v>2</v>
      </c>
      <c r="BI78" s="1">
        <v>1.62</v>
      </c>
      <c r="BJ78" s="1">
        <v>33.5</v>
      </c>
      <c r="BK78" s="1">
        <v>23.5</v>
      </c>
      <c r="BL78" s="1">
        <v>70</v>
      </c>
      <c r="BM78" s="1">
        <v>21.5</v>
      </c>
      <c r="BN78" s="1">
        <v>14.5</v>
      </c>
      <c r="BO78" s="1">
        <v>67</v>
      </c>
      <c r="BP78" s="1">
        <v>10</v>
      </c>
      <c r="BQ78" s="1">
        <v>4</v>
      </c>
      <c r="BR78" s="1">
        <v>40</v>
      </c>
      <c r="BS78" s="1">
        <v>0.5</v>
      </c>
      <c r="BT78" s="1">
        <v>0</v>
      </c>
      <c r="BU78" s="1">
        <v>2</v>
      </c>
      <c r="BV78" s="1">
        <v>0</v>
      </c>
      <c r="BW78" s="1">
        <v>0</v>
      </c>
      <c r="BX78" s="1">
        <v>1.5</v>
      </c>
      <c r="BY78" s="1">
        <v>64</v>
      </c>
      <c r="BZ78" s="1">
        <v>2.5</v>
      </c>
      <c r="CA78" s="1">
        <v>4.5</v>
      </c>
      <c r="CB78" s="1">
        <v>4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4.029709539999998</v>
      </c>
      <c r="CL78" s="1">
        <v>1</v>
      </c>
    </row>
    <row r="79" spans="1:90" x14ac:dyDescent="0.25">
      <c r="A79" s="1" t="s">
        <v>160</v>
      </c>
      <c r="B79" s="1">
        <v>3.9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7.5</v>
      </c>
      <c r="V79" s="1">
        <v>6</v>
      </c>
      <c r="W79" s="1">
        <v>80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0.5</v>
      </c>
      <c r="AD79" s="1">
        <v>0</v>
      </c>
      <c r="AE79" s="1">
        <v>0.02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7.45</v>
      </c>
      <c r="AM79" s="1">
        <v>19.600000000000001</v>
      </c>
      <c r="AN79" s="1">
        <v>0.1</v>
      </c>
      <c r="AO79" s="1">
        <v>2.6</v>
      </c>
      <c r="AP79" s="1">
        <v>14.5</v>
      </c>
      <c r="AQ79" s="1">
        <v>14.5</v>
      </c>
      <c r="AR79" s="1">
        <v>0</v>
      </c>
      <c r="AS79" s="1">
        <v>1.5</v>
      </c>
      <c r="AT79" s="1">
        <v>1.5</v>
      </c>
      <c r="AU79" s="1">
        <v>4.5</v>
      </c>
      <c r="AV79" s="1">
        <v>3.5</v>
      </c>
      <c r="AW79" s="1">
        <v>78</v>
      </c>
      <c r="AX79" s="1">
        <v>6</v>
      </c>
      <c r="AY79" s="1">
        <v>1.5</v>
      </c>
      <c r="AZ79" s="1">
        <v>1</v>
      </c>
      <c r="BA79" s="1">
        <v>1</v>
      </c>
      <c r="BB79" s="1">
        <v>3.5</v>
      </c>
      <c r="BC79" s="1">
        <v>19.5</v>
      </c>
      <c r="BD79" s="1">
        <v>14</v>
      </c>
      <c r="BE79" s="1">
        <v>4.5</v>
      </c>
      <c r="BF79" s="1">
        <v>0.5</v>
      </c>
      <c r="BG79" s="1">
        <v>2</v>
      </c>
      <c r="BH79" s="1">
        <v>2</v>
      </c>
      <c r="BI79" s="1">
        <v>1.62</v>
      </c>
      <c r="BJ79" s="1">
        <v>34</v>
      </c>
      <c r="BK79" s="1">
        <v>29</v>
      </c>
      <c r="BL79" s="1">
        <v>85</v>
      </c>
      <c r="BM79" s="1">
        <v>13.5</v>
      </c>
      <c r="BN79" s="1">
        <v>10</v>
      </c>
      <c r="BO79" s="1">
        <v>74</v>
      </c>
      <c r="BP79" s="1">
        <v>7.5</v>
      </c>
      <c r="BQ79" s="1">
        <v>6</v>
      </c>
      <c r="BR79" s="1">
        <v>80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64</v>
      </c>
      <c r="BZ79" s="1">
        <v>1</v>
      </c>
      <c r="CA79" s="1">
        <v>3.5</v>
      </c>
      <c r="CB79" s="1">
        <v>1</v>
      </c>
      <c r="CC79" s="1">
        <v>0.5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3.507580519999999</v>
      </c>
      <c r="CL79" s="1">
        <v>0</v>
      </c>
    </row>
    <row r="80" spans="1:90" x14ac:dyDescent="0.25">
      <c r="A80" s="1" t="s">
        <v>64</v>
      </c>
      <c r="B80" s="1">
        <v>4.5</v>
      </c>
      <c r="C80" s="1">
        <v>2</v>
      </c>
      <c r="D80" s="1">
        <v>90</v>
      </c>
      <c r="E80" s="1">
        <v>0.01</v>
      </c>
      <c r="F80" s="1">
        <v>0</v>
      </c>
      <c r="G80" s="1">
        <v>0</v>
      </c>
      <c r="H80" s="1">
        <v>0</v>
      </c>
      <c r="I80" s="1">
        <v>0.5</v>
      </c>
      <c r="J80" s="1">
        <v>0</v>
      </c>
      <c r="K80" s="1">
        <v>0</v>
      </c>
      <c r="L80" s="1">
        <v>0.5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11.5</v>
      </c>
      <c r="V80" s="1">
        <v>7</v>
      </c>
      <c r="W80" s="1">
        <v>61</v>
      </c>
      <c r="X80" s="1">
        <v>2.5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0.01</v>
      </c>
      <c r="AF80" s="1">
        <v>0</v>
      </c>
      <c r="AG80" s="1">
        <v>0</v>
      </c>
      <c r="AH80" s="1">
        <v>0</v>
      </c>
      <c r="AI80" s="1">
        <v>0</v>
      </c>
      <c r="AJ80" s="1">
        <v>0.5</v>
      </c>
      <c r="AK80" s="1">
        <v>4</v>
      </c>
      <c r="AL80" s="1">
        <v>1.8</v>
      </c>
      <c r="AM80" s="1">
        <v>13</v>
      </c>
      <c r="AN80" s="1">
        <v>0.1</v>
      </c>
      <c r="AO80" s="1">
        <v>4.0999999999999996</v>
      </c>
      <c r="AP80" s="1">
        <v>12.5</v>
      </c>
      <c r="AQ80" s="1">
        <v>18.5</v>
      </c>
      <c r="AR80" s="1">
        <v>0</v>
      </c>
      <c r="AS80" s="1">
        <v>3.5</v>
      </c>
      <c r="AT80" s="1">
        <v>1</v>
      </c>
      <c r="AU80" s="1">
        <v>1</v>
      </c>
      <c r="AV80" s="1">
        <v>0</v>
      </c>
      <c r="AW80" s="1">
        <v>0</v>
      </c>
      <c r="AX80" s="1">
        <v>3</v>
      </c>
      <c r="AY80" s="1">
        <v>3</v>
      </c>
      <c r="AZ80" s="1">
        <v>0</v>
      </c>
      <c r="BA80" s="1">
        <v>1.5</v>
      </c>
      <c r="BB80" s="1">
        <v>4.5</v>
      </c>
      <c r="BC80" s="1">
        <v>8</v>
      </c>
      <c r="BD80" s="1">
        <v>6</v>
      </c>
      <c r="BE80" s="1">
        <v>2.5</v>
      </c>
      <c r="BF80" s="1">
        <v>1</v>
      </c>
      <c r="BG80" s="1">
        <v>1.5</v>
      </c>
      <c r="BH80" s="1">
        <v>1</v>
      </c>
      <c r="BI80" s="1">
        <v>0.88</v>
      </c>
      <c r="BJ80" s="1">
        <v>54.5</v>
      </c>
      <c r="BK80" s="1">
        <v>40</v>
      </c>
      <c r="BL80" s="1">
        <v>73</v>
      </c>
      <c r="BM80" s="1">
        <v>26.5</v>
      </c>
      <c r="BN80" s="1">
        <v>16</v>
      </c>
      <c r="BO80" s="1">
        <v>60</v>
      </c>
      <c r="BP80" s="1">
        <v>11.5</v>
      </c>
      <c r="BQ80" s="1">
        <v>7</v>
      </c>
      <c r="BR80" s="1">
        <v>61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0.5</v>
      </c>
      <c r="BY80" s="1">
        <v>74</v>
      </c>
      <c r="BZ80" s="1">
        <v>0</v>
      </c>
      <c r="CA80" s="1">
        <v>7.5</v>
      </c>
      <c r="CB80" s="1">
        <v>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4.3379153499999994</v>
      </c>
      <c r="CL80" s="1">
        <v>0</v>
      </c>
    </row>
    <row r="81" spans="1:90" x14ac:dyDescent="0.25">
      <c r="A81" s="1" t="s">
        <v>141</v>
      </c>
      <c r="B81" s="1">
        <v>4.7</v>
      </c>
      <c r="C81" s="1">
        <v>2</v>
      </c>
      <c r="D81" s="1">
        <v>88.5</v>
      </c>
      <c r="E81" s="1">
        <v>0.01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1</v>
      </c>
      <c r="L81" s="1">
        <v>0</v>
      </c>
      <c r="M81" s="1">
        <v>0</v>
      </c>
      <c r="N81" s="1">
        <v>1</v>
      </c>
      <c r="O81" s="1">
        <v>0.01</v>
      </c>
      <c r="P81" s="1">
        <v>0.01</v>
      </c>
      <c r="Q81" s="1">
        <v>0</v>
      </c>
      <c r="R81" s="1">
        <v>0</v>
      </c>
      <c r="S81" s="1">
        <v>0</v>
      </c>
      <c r="T81" s="1">
        <v>0</v>
      </c>
      <c r="U81" s="1">
        <v>3</v>
      </c>
      <c r="V81" s="1">
        <v>2.5</v>
      </c>
      <c r="W81" s="1">
        <v>83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0.01</v>
      </c>
      <c r="AF81" s="1">
        <v>0</v>
      </c>
      <c r="AG81" s="1">
        <v>0</v>
      </c>
      <c r="AH81" s="1">
        <v>0</v>
      </c>
      <c r="AI81" s="1">
        <v>0</v>
      </c>
      <c r="AJ81" s="1">
        <v>0.5</v>
      </c>
      <c r="AK81" s="1">
        <v>5</v>
      </c>
      <c r="AL81" s="1">
        <v>0.25</v>
      </c>
      <c r="AM81" s="1">
        <v>8</v>
      </c>
      <c r="AN81" s="1">
        <v>0.1</v>
      </c>
      <c r="AO81" s="1">
        <v>4.3</v>
      </c>
      <c r="AP81" s="1">
        <v>12.5</v>
      </c>
      <c r="AQ81" s="1">
        <v>18.5</v>
      </c>
      <c r="AR81" s="1">
        <v>0</v>
      </c>
      <c r="AS81" s="1">
        <v>4</v>
      </c>
      <c r="AT81" s="1">
        <v>0.5</v>
      </c>
      <c r="AU81" s="1">
        <v>0</v>
      </c>
      <c r="AV81" s="1">
        <v>0</v>
      </c>
      <c r="AX81" s="1">
        <v>3</v>
      </c>
      <c r="AY81" s="1">
        <v>3</v>
      </c>
      <c r="AZ81" s="1">
        <v>0</v>
      </c>
      <c r="BA81" s="1">
        <v>1</v>
      </c>
      <c r="BB81" s="1">
        <v>4</v>
      </c>
      <c r="BC81" s="1">
        <v>8</v>
      </c>
      <c r="BD81" s="1">
        <v>4.5</v>
      </c>
      <c r="BE81" s="1">
        <v>2.5</v>
      </c>
      <c r="BF81" s="1">
        <v>1.5</v>
      </c>
      <c r="BG81" s="1">
        <v>0.5</v>
      </c>
      <c r="BH81" s="1">
        <v>0.5</v>
      </c>
      <c r="BI81" s="1">
        <v>0.64</v>
      </c>
      <c r="BJ81" s="1">
        <v>42.5</v>
      </c>
      <c r="BK81" s="1">
        <v>40</v>
      </c>
      <c r="BL81" s="1">
        <v>94</v>
      </c>
      <c r="BM81" s="1">
        <v>11</v>
      </c>
      <c r="BN81" s="1">
        <v>10</v>
      </c>
      <c r="BO81" s="1">
        <v>91</v>
      </c>
      <c r="BP81" s="1">
        <v>3</v>
      </c>
      <c r="BQ81" s="1">
        <v>2.5</v>
      </c>
      <c r="BR81" s="1">
        <v>83</v>
      </c>
      <c r="BS81" s="1">
        <v>0</v>
      </c>
      <c r="BT81" s="1">
        <v>0</v>
      </c>
      <c r="BU81" s="1">
        <v>2</v>
      </c>
      <c r="BV81" s="1">
        <v>0</v>
      </c>
      <c r="BW81" s="1">
        <v>1</v>
      </c>
      <c r="BX81" s="1">
        <v>0</v>
      </c>
      <c r="BY81" s="1">
        <v>49.5</v>
      </c>
      <c r="BZ81" s="1">
        <v>1.5</v>
      </c>
      <c r="CA81" s="1">
        <v>3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3.6165623499999993</v>
      </c>
      <c r="CL81" s="1">
        <v>0</v>
      </c>
    </row>
    <row r="82" spans="1:90" x14ac:dyDescent="0.25">
      <c r="A82" s="1" t="s">
        <v>87</v>
      </c>
      <c r="B82" s="1">
        <v>5</v>
      </c>
      <c r="C82" s="1">
        <v>2</v>
      </c>
      <c r="D82" s="1">
        <v>90</v>
      </c>
      <c r="E82" s="1">
        <v>0.28000000000000003</v>
      </c>
      <c r="F82" s="1">
        <v>0</v>
      </c>
      <c r="G82" s="1">
        <v>0.6</v>
      </c>
      <c r="H82" s="1">
        <v>0</v>
      </c>
      <c r="I82" s="1">
        <v>1.5</v>
      </c>
      <c r="J82" s="1">
        <v>1.5</v>
      </c>
      <c r="K82" s="1">
        <v>1.5</v>
      </c>
      <c r="L82" s="1">
        <v>0</v>
      </c>
      <c r="M82" s="1">
        <v>1</v>
      </c>
      <c r="N82" s="1">
        <v>1</v>
      </c>
      <c r="O82" s="1">
        <v>0.54</v>
      </c>
      <c r="P82" s="1">
        <v>0.54</v>
      </c>
      <c r="Q82" s="1">
        <v>0</v>
      </c>
      <c r="R82" s="1">
        <v>0</v>
      </c>
      <c r="S82" s="1">
        <v>0</v>
      </c>
      <c r="T82" s="1">
        <v>0</v>
      </c>
      <c r="U82" s="1">
        <v>9</v>
      </c>
      <c r="V82" s="1">
        <v>7.5</v>
      </c>
      <c r="W82" s="1">
        <v>83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0.08</v>
      </c>
      <c r="AF82" s="1">
        <v>0</v>
      </c>
      <c r="AG82" s="1">
        <v>0</v>
      </c>
      <c r="AH82" s="1">
        <v>0.5</v>
      </c>
      <c r="AI82" s="1">
        <v>0</v>
      </c>
      <c r="AJ82" s="1">
        <v>0.5</v>
      </c>
      <c r="AK82" s="1">
        <v>33.5</v>
      </c>
      <c r="AL82" s="1">
        <v>1.05</v>
      </c>
      <c r="AM82" s="1">
        <v>25.8</v>
      </c>
      <c r="AN82" s="1">
        <v>3.5</v>
      </c>
      <c r="AO82" s="1">
        <v>7.2</v>
      </c>
      <c r="AP82" s="1">
        <v>9.5</v>
      </c>
      <c r="AQ82" s="1">
        <v>15.5</v>
      </c>
      <c r="AR82" s="1">
        <v>0</v>
      </c>
      <c r="AS82" s="1">
        <v>3.5</v>
      </c>
      <c r="AT82" s="1">
        <v>0.5</v>
      </c>
      <c r="AU82" s="1">
        <v>1</v>
      </c>
      <c r="AV82" s="1">
        <v>0.5</v>
      </c>
      <c r="AW82" s="1">
        <v>50</v>
      </c>
      <c r="AX82" s="1">
        <v>3.5</v>
      </c>
      <c r="AY82" s="1">
        <v>5.5</v>
      </c>
      <c r="AZ82" s="1">
        <v>0.5</v>
      </c>
      <c r="BA82" s="1">
        <v>1.5</v>
      </c>
      <c r="BB82" s="1">
        <v>7.5</v>
      </c>
      <c r="BC82" s="1">
        <v>8</v>
      </c>
      <c r="BD82" s="1">
        <v>4.5</v>
      </c>
      <c r="BE82" s="1">
        <v>2.5</v>
      </c>
      <c r="BF82" s="1">
        <v>1.5</v>
      </c>
      <c r="BG82" s="1">
        <v>0.5</v>
      </c>
      <c r="BH82" s="1">
        <v>0.5</v>
      </c>
      <c r="BI82" s="1">
        <v>0.64</v>
      </c>
      <c r="BJ82" s="1">
        <v>51.5</v>
      </c>
      <c r="BK82" s="1">
        <v>44.5</v>
      </c>
      <c r="BL82" s="1">
        <v>86</v>
      </c>
      <c r="BM82" s="1">
        <v>22.5</v>
      </c>
      <c r="BN82" s="1">
        <v>18.5</v>
      </c>
      <c r="BO82" s="1">
        <v>82</v>
      </c>
      <c r="BP82" s="1">
        <v>9</v>
      </c>
      <c r="BQ82" s="1">
        <v>7.5</v>
      </c>
      <c r="BR82" s="1">
        <v>83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67</v>
      </c>
      <c r="BZ82" s="1">
        <v>1.5</v>
      </c>
      <c r="CA82" s="1">
        <v>8.5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4.2298623400000022</v>
      </c>
      <c r="CL82" s="1">
        <v>-1</v>
      </c>
    </row>
    <row r="83" spans="1:90" x14ac:dyDescent="0.25">
      <c r="A83" s="1" t="s">
        <v>132</v>
      </c>
      <c r="B83" s="1">
        <v>5.0999999999999996</v>
      </c>
      <c r="C83" s="1">
        <v>2</v>
      </c>
      <c r="D83" s="1">
        <v>90</v>
      </c>
      <c r="E83" s="1">
        <v>0.06</v>
      </c>
      <c r="F83" s="1">
        <v>0</v>
      </c>
      <c r="G83" s="1">
        <v>0.1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15.5</v>
      </c>
      <c r="V83" s="1">
        <v>12.5</v>
      </c>
      <c r="W83" s="1">
        <v>81</v>
      </c>
      <c r="X83" s="1">
        <v>5.5</v>
      </c>
      <c r="Y83" s="1">
        <v>1.5</v>
      </c>
      <c r="Z83" s="1">
        <v>27</v>
      </c>
      <c r="AA83" s="1">
        <v>4.5</v>
      </c>
      <c r="AB83" s="1">
        <v>0.5</v>
      </c>
      <c r="AC83" s="1">
        <v>2</v>
      </c>
      <c r="AD83" s="1">
        <v>0</v>
      </c>
      <c r="AE83" s="1">
        <v>0.09</v>
      </c>
      <c r="AF83" s="1">
        <v>0</v>
      </c>
      <c r="AG83" s="1">
        <v>0</v>
      </c>
      <c r="AH83" s="1">
        <v>0</v>
      </c>
      <c r="AI83" s="1">
        <v>0</v>
      </c>
      <c r="AJ83" s="1">
        <v>0.5</v>
      </c>
      <c r="AK83" s="1">
        <v>10</v>
      </c>
      <c r="AL83" s="1">
        <v>29.2</v>
      </c>
      <c r="AM83" s="1">
        <v>10.6</v>
      </c>
      <c r="AN83" s="1">
        <v>0.4</v>
      </c>
      <c r="AO83" s="1">
        <v>3.5</v>
      </c>
      <c r="AP83" s="1">
        <v>11.5</v>
      </c>
      <c r="AQ83" s="1">
        <v>17.5</v>
      </c>
      <c r="AR83" s="1">
        <v>0</v>
      </c>
      <c r="AS83" s="1">
        <v>4</v>
      </c>
      <c r="AT83" s="1">
        <v>0.5</v>
      </c>
      <c r="AU83" s="1">
        <v>0</v>
      </c>
      <c r="AV83" s="1">
        <v>0</v>
      </c>
      <c r="AX83" s="1">
        <v>4.5</v>
      </c>
      <c r="AY83" s="1">
        <v>1</v>
      </c>
      <c r="AZ83" s="1">
        <v>0</v>
      </c>
      <c r="BA83" s="1">
        <v>2</v>
      </c>
      <c r="BB83" s="1">
        <v>3</v>
      </c>
      <c r="BC83" s="1">
        <v>12.5</v>
      </c>
      <c r="BD83" s="1">
        <v>6</v>
      </c>
      <c r="BE83" s="1">
        <v>4.5</v>
      </c>
      <c r="BF83" s="1">
        <v>0.5</v>
      </c>
      <c r="BG83" s="1">
        <v>2</v>
      </c>
      <c r="BH83" s="1">
        <v>1.5</v>
      </c>
      <c r="BI83" s="1">
        <v>1.25</v>
      </c>
      <c r="BJ83" s="1">
        <v>39.5</v>
      </c>
      <c r="BK83" s="1">
        <v>30</v>
      </c>
      <c r="BL83" s="1">
        <v>76</v>
      </c>
      <c r="BM83" s="1">
        <v>29</v>
      </c>
      <c r="BN83" s="1">
        <v>19.5</v>
      </c>
      <c r="BO83" s="1">
        <v>67</v>
      </c>
      <c r="BP83" s="1">
        <v>15.5</v>
      </c>
      <c r="BQ83" s="1">
        <v>12.5</v>
      </c>
      <c r="BR83" s="1">
        <v>81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64</v>
      </c>
      <c r="BZ83" s="1">
        <v>1</v>
      </c>
      <c r="CA83" s="1">
        <v>4.5</v>
      </c>
      <c r="CB83" s="1">
        <v>3.5</v>
      </c>
      <c r="CC83" s="1">
        <v>0</v>
      </c>
      <c r="CD83" s="1">
        <v>0</v>
      </c>
      <c r="CE83" s="1">
        <v>2.5</v>
      </c>
      <c r="CF83" s="1">
        <v>0.5</v>
      </c>
      <c r="CG83" s="1">
        <v>0.5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3.0450555399999994</v>
      </c>
      <c r="CL83" s="1">
        <v>-1</v>
      </c>
    </row>
  </sheetData>
  <sortState xmlns:xlrd2="http://schemas.microsoft.com/office/spreadsheetml/2017/richdata2" ref="A2:CL83">
    <sortCondition ref="C12:C8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60F5-2D92-4248-8E02-8D7AA6E61518}">
  <dimension ref="A1:CL8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109</v>
      </c>
      <c r="B2" s="1">
        <v>5.7</v>
      </c>
      <c r="C2" s="1">
        <v>1</v>
      </c>
      <c r="D2" s="1">
        <v>90</v>
      </c>
      <c r="E2" s="1">
        <v>0.03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</v>
      </c>
      <c r="N2" s="1">
        <v>0</v>
      </c>
      <c r="O2" s="1">
        <v>0.02</v>
      </c>
      <c r="P2" s="1">
        <v>0.02</v>
      </c>
      <c r="Q2" s="1">
        <v>0</v>
      </c>
      <c r="R2" s="1">
        <v>0</v>
      </c>
      <c r="S2" s="1">
        <v>0</v>
      </c>
      <c r="T2" s="1">
        <v>0</v>
      </c>
      <c r="U2" s="1">
        <v>21</v>
      </c>
      <c r="V2" s="1">
        <v>19</v>
      </c>
      <c r="W2" s="1">
        <v>90</v>
      </c>
      <c r="X2" s="1">
        <v>1</v>
      </c>
      <c r="Y2" s="1">
        <v>1</v>
      </c>
      <c r="Z2" s="1">
        <v>100</v>
      </c>
      <c r="AA2" s="1">
        <v>0</v>
      </c>
      <c r="AB2" s="1">
        <v>0</v>
      </c>
      <c r="AC2" s="1">
        <v>1</v>
      </c>
      <c r="AD2" s="1">
        <v>0</v>
      </c>
      <c r="AE2" s="1">
        <v>0.05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8</v>
      </c>
      <c r="AL2" s="1">
        <v>19.8</v>
      </c>
      <c r="AM2" s="1">
        <v>19.2</v>
      </c>
      <c r="AN2" s="1">
        <v>0.3</v>
      </c>
      <c r="AO2" s="1">
        <v>3.5</v>
      </c>
      <c r="AP2" s="1">
        <v>13</v>
      </c>
      <c r="AQ2" s="1">
        <v>25</v>
      </c>
      <c r="AR2" s="1">
        <v>0</v>
      </c>
      <c r="AS2" s="1">
        <v>5</v>
      </c>
      <c r="AT2" s="1">
        <v>0</v>
      </c>
      <c r="AU2" s="1">
        <v>0</v>
      </c>
      <c r="AV2" s="1">
        <v>0</v>
      </c>
      <c r="AX2" s="1">
        <v>8</v>
      </c>
      <c r="AY2" s="1">
        <v>4</v>
      </c>
      <c r="AZ2" s="1">
        <v>0</v>
      </c>
      <c r="BA2" s="1">
        <v>0</v>
      </c>
      <c r="BB2" s="1">
        <v>4</v>
      </c>
      <c r="BC2" s="1">
        <v>6</v>
      </c>
      <c r="BD2" s="1">
        <v>6</v>
      </c>
      <c r="BE2" s="1">
        <v>1</v>
      </c>
      <c r="BF2" s="1">
        <v>0</v>
      </c>
      <c r="BG2" s="1">
        <v>3</v>
      </c>
      <c r="BH2" s="1">
        <v>1</v>
      </c>
      <c r="BI2" s="1">
        <v>0.59</v>
      </c>
      <c r="BJ2" s="1">
        <v>110</v>
      </c>
      <c r="BK2" s="1">
        <v>104</v>
      </c>
      <c r="BL2" s="1">
        <v>95</v>
      </c>
      <c r="BM2" s="1">
        <v>51</v>
      </c>
      <c r="BN2" s="1">
        <v>48</v>
      </c>
      <c r="BO2" s="1">
        <v>94</v>
      </c>
      <c r="BP2" s="1">
        <v>21</v>
      </c>
      <c r="BQ2" s="1">
        <v>19</v>
      </c>
      <c r="BR2" s="1">
        <v>90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116</v>
      </c>
      <c r="BZ2" s="1">
        <v>3</v>
      </c>
      <c r="CA2" s="1">
        <v>17</v>
      </c>
      <c r="CB2" s="1">
        <v>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4.8396857599999983</v>
      </c>
      <c r="CL2" s="1">
        <v>5</v>
      </c>
    </row>
    <row r="3" spans="1:90" x14ac:dyDescent="0.25">
      <c r="A3" s="1" t="s">
        <v>165</v>
      </c>
      <c r="B3" s="1">
        <v>7.1</v>
      </c>
      <c r="C3" s="1">
        <v>1</v>
      </c>
      <c r="D3" s="1">
        <v>90</v>
      </c>
      <c r="E3" s="1">
        <v>0.05</v>
      </c>
      <c r="F3" s="1">
        <v>0</v>
      </c>
      <c r="G3" s="1">
        <v>0.2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0.01</v>
      </c>
      <c r="P3" s="1">
        <v>0.01</v>
      </c>
      <c r="Q3" s="1">
        <v>0</v>
      </c>
      <c r="R3" s="1">
        <v>0</v>
      </c>
      <c r="S3" s="1">
        <v>0</v>
      </c>
      <c r="T3" s="1">
        <v>0</v>
      </c>
      <c r="U3" s="1">
        <v>14</v>
      </c>
      <c r="V3" s="1">
        <v>10</v>
      </c>
      <c r="W3" s="1">
        <v>71</v>
      </c>
      <c r="X3" s="1">
        <v>7</v>
      </c>
      <c r="Y3" s="1">
        <v>1</v>
      </c>
      <c r="Z3" s="1">
        <v>14</v>
      </c>
      <c r="AA3" s="1">
        <v>3</v>
      </c>
      <c r="AB3" s="1">
        <v>0</v>
      </c>
      <c r="AC3" s="1">
        <v>4</v>
      </c>
      <c r="AD3" s="1">
        <v>0</v>
      </c>
      <c r="AE3" s="1">
        <v>0.15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6</v>
      </c>
      <c r="AL3" s="1">
        <v>46.8</v>
      </c>
      <c r="AM3" s="1">
        <v>16.8</v>
      </c>
      <c r="AN3" s="1">
        <v>0.5</v>
      </c>
      <c r="AO3" s="1">
        <v>4.3</v>
      </c>
      <c r="AP3" s="1">
        <v>18</v>
      </c>
      <c r="AQ3" s="1">
        <v>30</v>
      </c>
      <c r="AR3" s="1">
        <v>1</v>
      </c>
      <c r="AS3" s="1">
        <v>7</v>
      </c>
      <c r="AT3" s="1">
        <v>0</v>
      </c>
      <c r="AU3" s="1">
        <v>1</v>
      </c>
      <c r="AV3" s="1">
        <v>1</v>
      </c>
      <c r="AW3" s="1">
        <v>100</v>
      </c>
      <c r="AX3" s="1">
        <v>9</v>
      </c>
      <c r="AY3" s="1">
        <v>2</v>
      </c>
      <c r="AZ3" s="1">
        <v>0</v>
      </c>
      <c r="BA3" s="1">
        <v>0</v>
      </c>
      <c r="BB3" s="1">
        <v>2</v>
      </c>
      <c r="BC3" s="1">
        <v>9</v>
      </c>
      <c r="BD3" s="1">
        <v>8</v>
      </c>
      <c r="BE3" s="1">
        <v>4</v>
      </c>
      <c r="BF3" s="1">
        <v>1</v>
      </c>
      <c r="BG3" s="1">
        <v>3</v>
      </c>
      <c r="BH3" s="1">
        <v>0</v>
      </c>
      <c r="BI3" s="1">
        <v>0.83</v>
      </c>
      <c r="BJ3" s="1">
        <v>51</v>
      </c>
      <c r="BK3" s="1">
        <v>42</v>
      </c>
      <c r="BL3" s="1">
        <v>82</v>
      </c>
      <c r="BM3" s="1">
        <v>33</v>
      </c>
      <c r="BN3" s="1">
        <v>21</v>
      </c>
      <c r="BO3" s="1">
        <v>64</v>
      </c>
      <c r="BP3" s="1">
        <v>14</v>
      </c>
      <c r="BQ3" s="1">
        <v>10</v>
      </c>
      <c r="BR3" s="1">
        <v>71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77</v>
      </c>
      <c r="BZ3" s="1">
        <v>2</v>
      </c>
      <c r="CA3" s="1">
        <v>9</v>
      </c>
      <c r="CB3" s="1">
        <v>6</v>
      </c>
      <c r="CC3" s="1">
        <v>0</v>
      </c>
      <c r="CD3" s="1">
        <v>0</v>
      </c>
      <c r="CE3" s="1">
        <v>3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4.0484110900000001</v>
      </c>
      <c r="CL3" s="1">
        <v>3</v>
      </c>
    </row>
    <row r="4" spans="1:90" x14ac:dyDescent="0.25">
      <c r="A4" s="1" t="s">
        <v>184</v>
      </c>
      <c r="B4" s="1">
        <v>5.4</v>
      </c>
      <c r="C4" s="1">
        <v>1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0.2</v>
      </c>
      <c r="AM4" s="1">
        <v>30.4</v>
      </c>
      <c r="AN4" s="1">
        <v>0</v>
      </c>
      <c r="AO4" s="1">
        <v>1.5</v>
      </c>
      <c r="AP4" s="1">
        <v>16</v>
      </c>
      <c r="AQ4" s="1">
        <v>16</v>
      </c>
      <c r="AR4" s="1">
        <v>0</v>
      </c>
      <c r="AS4" s="1">
        <v>1</v>
      </c>
      <c r="AT4" s="1">
        <v>2</v>
      </c>
      <c r="AU4" s="1">
        <v>1</v>
      </c>
      <c r="AV4" s="1">
        <v>1</v>
      </c>
      <c r="AW4" s="1">
        <v>100</v>
      </c>
      <c r="AX4" s="1">
        <v>3</v>
      </c>
      <c r="AY4" s="1">
        <v>12</v>
      </c>
      <c r="AZ4" s="1">
        <v>1</v>
      </c>
      <c r="BA4" s="1">
        <v>2</v>
      </c>
      <c r="BB4" s="1">
        <v>15</v>
      </c>
      <c r="BC4" s="1">
        <v>17</v>
      </c>
      <c r="BD4" s="1">
        <v>12</v>
      </c>
      <c r="BE4" s="1">
        <v>10</v>
      </c>
      <c r="BF4" s="1">
        <v>0</v>
      </c>
      <c r="BG4" s="1">
        <v>2</v>
      </c>
      <c r="BH4" s="1">
        <v>3</v>
      </c>
      <c r="BI4" s="1">
        <v>2.62</v>
      </c>
      <c r="BJ4" s="1">
        <v>29</v>
      </c>
      <c r="BK4" s="1">
        <v>27</v>
      </c>
      <c r="BL4" s="1">
        <v>93</v>
      </c>
      <c r="BM4" s="1">
        <v>10</v>
      </c>
      <c r="BN4" s="1">
        <v>9</v>
      </c>
      <c r="BO4" s="1">
        <v>90</v>
      </c>
      <c r="BP4" s="1">
        <v>0</v>
      </c>
      <c r="BQ4" s="1">
        <v>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46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3.0035807999999995</v>
      </c>
      <c r="CL4" s="1">
        <v>2</v>
      </c>
    </row>
    <row r="5" spans="1:90" x14ac:dyDescent="0.25">
      <c r="A5" s="1" t="s">
        <v>66</v>
      </c>
      <c r="B5" s="1">
        <v>4.8</v>
      </c>
      <c r="C5" s="1">
        <v>1</v>
      </c>
      <c r="D5" s="1">
        <v>90</v>
      </c>
      <c r="E5" s="1">
        <v>0.12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10</v>
      </c>
      <c r="V5" s="1">
        <v>9</v>
      </c>
      <c r="W5" s="1">
        <v>90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2</v>
      </c>
      <c r="AD5" s="1">
        <v>0</v>
      </c>
      <c r="AE5" s="1">
        <v>7.0000000000000007E-2</v>
      </c>
      <c r="AF5" s="1">
        <v>0</v>
      </c>
      <c r="AG5" s="1">
        <v>0</v>
      </c>
      <c r="AH5" s="1">
        <v>1</v>
      </c>
      <c r="AI5" s="1">
        <v>0</v>
      </c>
      <c r="AJ5" s="1">
        <v>1</v>
      </c>
      <c r="AK5" s="1">
        <v>2</v>
      </c>
      <c r="AL5" s="1">
        <v>23.1</v>
      </c>
      <c r="AM5" s="1">
        <v>20.2</v>
      </c>
      <c r="AN5" s="1">
        <v>0.2</v>
      </c>
      <c r="AO5" s="1">
        <v>2.5</v>
      </c>
      <c r="AP5" s="1">
        <v>14</v>
      </c>
      <c r="AQ5" s="1">
        <v>26</v>
      </c>
      <c r="AR5" s="1">
        <v>0</v>
      </c>
      <c r="AS5" s="1">
        <v>5</v>
      </c>
      <c r="AT5" s="1">
        <v>0</v>
      </c>
      <c r="AU5" s="1">
        <v>2</v>
      </c>
      <c r="AV5" s="1">
        <v>1</v>
      </c>
      <c r="AW5" s="1">
        <v>50</v>
      </c>
      <c r="AX5" s="1">
        <v>6</v>
      </c>
      <c r="AY5" s="1">
        <v>3</v>
      </c>
      <c r="AZ5" s="1">
        <v>0</v>
      </c>
      <c r="BA5" s="1">
        <v>2</v>
      </c>
      <c r="BB5" s="1">
        <v>5</v>
      </c>
      <c r="BC5" s="1">
        <v>16</v>
      </c>
      <c r="BD5" s="1">
        <v>9</v>
      </c>
      <c r="BE5" s="1">
        <v>1</v>
      </c>
      <c r="BF5" s="1">
        <v>2</v>
      </c>
      <c r="BG5" s="1">
        <v>4</v>
      </c>
      <c r="BH5" s="1">
        <v>2</v>
      </c>
      <c r="BI5" s="1">
        <v>1.05</v>
      </c>
      <c r="BJ5" s="1">
        <v>38</v>
      </c>
      <c r="BK5" s="1">
        <v>32</v>
      </c>
      <c r="BL5" s="1">
        <v>84</v>
      </c>
      <c r="BM5" s="1">
        <v>21</v>
      </c>
      <c r="BN5" s="1">
        <v>18</v>
      </c>
      <c r="BO5" s="1">
        <v>86</v>
      </c>
      <c r="BP5" s="1">
        <v>10</v>
      </c>
      <c r="BQ5" s="1">
        <v>9</v>
      </c>
      <c r="BR5" s="1">
        <v>90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3</v>
      </c>
      <c r="BY5" s="1">
        <v>64</v>
      </c>
      <c r="BZ5" s="1">
        <v>1</v>
      </c>
      <c r="CA5" s="1">
        <v>2</v>
      </c>
      <c r="CB5" s="1">
        <v>3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3.5922333200000001</v>
      </c>
      <c r="CL5" s="1">
        <v>2</v>
      </c>
    </row>
    <row r="6" spans="1:90" x14ac:dyDescent="0.25">
      <c r="A6" s="1" t="s">
        <v>188</v>
      </c>
      <c r="B6" s="1">
        <v>4.3</v>
      </c>
      <c r="C6" s="1">
        <v>1</v>
      </c>
      <c r="D6" s="1">
        <v>59</v>
      </c>
      <c r="E6" s="1">
        <v>0.15</v>
      </c>
      <c r="F6" s="1">
        <v>0.33</v>
      </c>
      <c r="G6" s="1">
        <v>0.5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</v>
      </c>
      <c r="V6" s="1">
        <v>7</v>
      </c>
      <c r="W6" s="1">
        <v>78</v>
      </c>
      <c r="X6" s="1">
        <v>5</v>
      </c>
      <c r="Y6" s="1">
        <v>1</v>
      </c>
      <c r="Z6" s="1">
        <v>20</v>
      </c>
      <c r="AA6" s="1">
        <v>0</v>
      </c>
      <c r="AB6" s="1">
        <v>0</v>
      </c>
      <c r="AC6" s="1">
        <v>3</v>
      </c>
      <c r="AD6" s="1">
        <v>1</v>
      </c>
      <c r="AE6" s="1">
        <v>0.48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2</v>
      </c>
      <c r="AL6" s="1">
        <v>36.5</v>
      </c>
      <c r="AM6" s="1">
        <v>25.4</v>
      </c>
      <c r="AN6" s="1">
        <v>1.5</v>
      </c>
      <c r="AO6" s="1">
        <v>3.4</v>
      </c>
      <c r="AP6" s="1">
        <v>14</v>
      </c>
      <c r="AQ6" s="1">
        <v>23</v>
      </c>
      <c r="AR6" s="1">
        <v>0</v>
      </c>
      <c r="AS6" s="1">
        <v>4</v>
      </c>
      <c r="AT6" s="1">
        <v>1</v>
      </c>
      <c r="AU6" s="1">
        <v>0</v>
      </c>
      <c r="AV6" s="1">
        <v>0</v>
      </c>
      <c r="AX6" s="1">
        <v>2</v>
      </c>
      <c r="AY6" s="1">
        <v>0</v>
      </c>
      <c r="AZ6" s="1">
        <v>0</v>
      </c>
      <c r="BA6" s="1">
        <v>0</v>
      </c>
      <c r="BB6" s="1">
        <v>0</v>
      </c>
      <c r="BC6" s="1">
        <v>12</v>
      </c>
      <c r="BD6" s="1">
        <v>7</v>
      </c>
      <c r="BE6" s="1">
        <v>5</v>
      </c>
      <c r="BF6" s="1">
        <v>1</v>
      </c>
      <c r="BG6" s="1">
        <v>2</v>
      </c>
      <c r="BH6" s="1">
        <v>1</v>
      </c>
      <c r="BI6" s="1">
        <v>1.25</v>
      </c>
      <c r="BJ6" s="1">
        <v>29</v>
      </c>
      <c r="BK6" s="1">
        <v>25</v>
      </c>
      <c r="BL6" s="1">
        <v>86</v>
      </c>
      <c r="BM6" s="1">
        <v>20</v>
      </c>
      <c r="BN6" s="1">
        <v>14</v>
      </c>
      <c r="BO6" s="1">
        <v>70</v>
      </c>
      <c r="BP6" s="1">
        <v>9</v>
      </c>
      <c r="BQ6" s="1">
        <v>7</v>
      </c>
      <c r="BR6" s="1">
        <v>78</v>
      </c>
      <c r="BS6" s="1">
        <v>0</v>
      </c>
      <c r="BT6" s="1">
        <v>0</v>
      </c>
      <c r="BU6" s="1">
        <v>1</v>
      </c>
      <c r="BV6" s="1">
        <v>0</v>
      </c>
      <c r="BW6" s="1">
        <v>1</v>
      </c>
      <c r="BX6" s="1">
        <v>1</v>
      </c>
      <c r="BY6" s="1">
        <v>42</v>
      </c>
      <c r="BZ6" s="1">
        <v>1</v>
      </c>
      <c r="CA6" s="1">
        <v>4</v>
      </c>
      <c r="CB6" s="1">
        <v>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3.723253399999999</v>
      </c>
      <c r="CL6" s="1">
        <v>2</v>
      </c>
    </row>
    <row r="7" spans="1:90" x14ac:dyDescent="0.25">
      <c r="A7" s="1" t="s">
        <v>149</v>
      </c>
      <c r="B7" s="1">
        <v>4.4000000000000004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0</v>
      </c>
      <c r="AL7" s="1">
        <v>0.1</v>
      </c>
      <c r="AM7" s="1">
        <v>35.200000000000003</v>
      </c>
      <c r="AN7" s="1">
        <v>0</v>
      </c>
      <c r="AO7" s="1">
        <v>3.4</v>
      </c>
      <c r="AP7" s="1">
        <v>20</v>
      </c>
      <c r="AQ7" s="1">
        <v>32</v>
      </c>
      <c r="AR7" s="1">
        <v>3</v>
      </c>
      <c r="AS7" s="1">
        <v>9</v>
      </c>
      <c r="AT7" s="1">
        <v>0</v>
      </c>
      <c r="AU7" s="1">
        <v>2</v>
      </c>
      <c r="AV7" s="1">
        <v>1</v>
      </c>
      <c r="AW7" s="1">
        <v>50</v>
      </c>
      <c r="AX7" s="1">
        <v>3</v>
      </c>
      <c r="AY7" s="1">
        <v>5</v>
      </c>
      <c r="AZ7" s="1">
        <v>3</v>
      </c>
      <c r="BA7" s="1">
        <v>4</v>
      </c>
      <c r="BB7" s="1">
        <v>12</v>
      </c>
      <c r="BC7" s="1">
        <v>16</v>
      </c>
      <c r="BD7" s="1">
        <v>9</v>
      </c>
      <c r="BE7" s="1">
        <v>1</v>
      </c>
      <c r="BF7" s="1">
        <v>2</v>
      </c>
      <c r="BG7" s="1">
        <v>4</v>
      </c>
      <c r="BH7" s="1">
        <v>2</v>
      </c>
      <c r="BI7" s="1">
        <v>1.05</v>
      </c>
      <c r="BJ7" s="1">
        <v>32</v>
      </c>
      <c r="BK7" s="1">
        <v>30</v>
      </c>
      <c r="BL7" s="1">
        <v>94</v>
      </c>
      <c r="BM7" s="1">
        <v>5</v>
      </c>
      <c r="BN7" s="1">
        <v>3</v>
      </c>
      <c r="BO7" s="1">
        <v>60</v>
      </c>
      <c r="BP7" s="1">
        <v>1</v>
      </c>
      <c r="BQ7" s="1">
        <v>0</v>
      </c>
      <c r="BR7" s="1">
        <v>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1</v>
      </c>
      <c r="BY7" s="1">
        <v>50</v>
      </c>
      <c r="BZ7" s="1">
        <v>0</v>
      </c>
      <c r="CA7" s="1">
        <v>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2.2429814000000001</v>
      </c>
      <c r="CL7" s="1">
        <v>2</v>
      </c>
    </row>
    <row r="8" spans="1:90" x14ac:dyDescent="0.25">
      <c r="A8" s="1" t="s">
        <v>75</v>
      </c>
      <c r="B8" s="1">
        <v>4.3</v>
      </c>
      <c r="C8" s="1">
        <v>1</v>
      </c>
      <c r="D8" s="1">
        <v>12</v>
      </c>
      <c r="E8" s="1">
        <v>0.02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0.01</v>
      </c>
      <c r="P8" s="1">
        <v>0.01</v>
      </c>
      <c r="Q8" s="1">
        <v>0</v>
      </c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100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0.01</v>
      </c>
      <c r="AF8" s="1">
        <v>0</v>
      </c>
      <c r="AG8" s="1">
        <v>0</v>
      </c>
      <c r="AH8" s="1">
        <v>1</v>
      </c>
      <c r="AI8" s="1">
        <v>0</v>
      </c>
      <c r="AJ8" s="1">
        <v>0</v>
      </c>
      <c r="AK8" s="1">
        <v>3</v>
      </c>
      <c r="AL8" s="1">
        <v>0.7</v>
      </c>
      <c r="AM8" s="1">
        <v>4.2</v>
      </c>
      <c r="AN8" s="1">
        <v>0.1</v>
      </c>
      <c r="AO8" s="1">
        <v>1.7</v>
      </c>
      <c r="AP8" s="1">
        <v>-2</v>
      </c>
      <c r="AQ8" s="1">
        <v>-2</v>
      </c>
      <c r="AR8" s="1">
        <v>0</v>
      </c>
      <c r="AS8" s="1">
        <v>0</v>
      </c>
      <c r="AT8" s="1">
        <v>0</v>
      </c>
      <c r="AU8" s="1">
        <v>1</v>
      </c>
      <c r="AV8" s="1">
        <v>1</v>
      </c>
      <c r="AW8" s="1">
        <v>100</v>
      </c>
      <c r="AX8" s="1">
        <v>1</v>
      </c>
      <c r="AY8" s="1">
        <v>2</v>
      </c>
      <c r="AZ8" s="1">
        <v>0</v>
      </c>
      <c r="BA8" s="1">
        <v>1</v>
      </c>
      <c r="BB8" s="1">
        <v>3</v>
      </c>
      <c r="BC8" s="1">
        <v>18</v>
      </c>
      <c r="BD8" s="1">
        <v>13</v>
      </c>
      <c r="BE8" s="1">
        <v>3</v>
      </c>
      <c r="BF8" s="1">
        <v>3</v>
      </c>
      <c r="BG8" s="1">
        <v>7</v>
      </c>
      <c r="BH8" s="1">
        <v>0</v>
      </c>
      <c r="BI8" s="1">
        <v>0.75</v>
      </c>
      <c r="BJ8" s="1">
        <v>7</v>
      </c>
      <c r="BK8" s="1">
        <v>5</v>
      </c>
      <c r="BL8" s="1">
        <v>71</v>
      </c>
      <c r="BM8" s="1">
        <v>4</v>
      </c>
      <c r="BN8" s="1">
        <v>4</v>
      </c>
      <c r="BO8" s="1">
        <v>100</v>
      </c>
      <c r="BP8" s="1">
        <v>1</v>
      </c>
      <c r="BQ8" s="1">
        <v>1</v>
      </c>
      <c r="BR8" s="1">
        <v>100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17</v>
      </c>
      <c r="BZ8" s="1">
        <v>1</v>
      </c>
      <c r="CA8" s="1">
        <v>1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2.8363654099999991</v>
      </c>
      <c r="CL8" s="1">
        <v>1</v>
      </c>
    </row>
    <row r="9" spans="1:90" x14ac:dyDescent="0.25">
      <c r="A9" s="1" t="s">
        <v>81</v>
      </c>
      <c r="B9" s="1">
        <v>4.5999999999999996</v>
      </c>
      <c r="C9" s="1">
        <v>1</v>
      </c>
      <c r="D9" s="1">
        <v>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5.8</v>
      </c>
      <c r="AN9" s="1">
        <v>0</v>
      </c>
      <c r="AO9" s="1">
        <v>0.2</v>
      </c>
      <c r="AP9" s="1">
        <v>3</v>
      </c>
      <c r="AQ9" s="1">
        <v>3</v>
      </c>
      <c r="AR9" s="1">
        <v>0</v>
      </c>
      <c r="AS9" s="1">
        <v>1</v>
      </c>
      <c r="AT9" s="1">
        <v>1</v>
      </c>
      <c r="AU9" s="1">
        <v>0</v>
      </c>
      <c r="AV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1</v>
      </c>
      <c r="BC9" s="1">
        <v>20</v>
      </c>
      <c r="BD9" s="1">
        <v>17</v>
      </c>
      <c r="BE9" s="1">
        <v>10</v>
      </c>
      <c r="BF9" s="1">
        <v>0</v>
      </c>
      <c r="BG9" s="1">
        <v>4</v>
      </c>
      <c r="BH9" s="1">
        <v>3</v>
      </c>
      <c r="BI9" s="1">
        <v>2.87</v>
      </c>
      <c r="BJ9" s="1">
        <v>10</v>
      </c>
      <c r="BK9" s="1">
        <v>8</v>
      </c>
      <c r="BL9" s="1">
        <v>80</v>
      </c>
      <c r="BM9" s="1">
        <v>3</v>
      </c>
      <c r="BN9" s="1">
        <v>1</v>
      </c>
      <c r="BO9" s="1">
        <v>33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0</v>
      </c>
      <c r="BY9" s="1">
        <v>11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3.3629385999999992</v>
      </c>
      <c r="CL9" s="1">
        <v>1</v>
      </c>
    </row>
    <row r="10" spans="1:90" x14ac:dyDescent="0.25">
      <c r="A10" s="1" t="s">
        <v>101</v>
      </c>
      <c r="B10" s="1">
        <v>4.9000000000000004</v>
      </c>
      <c r="C10" s="1">
        <v>1</v>
      </c>
      <c r="D10" s="1">
        <v>90</v>
      </c>
      <c r="E10" s="1">
        <v>0.03</v>
      </c>
      <c r="F10" s="1">
        <v>0</v>
      </c>
      <c r="G10" s="1">
        <v>0.1</v>
      </c>
      <c r="H10" s="1">
        <v>0</v>
      </c>
      <c r="I10" s="1">
        <v>1</v>
      </c>
      <c r="J10" s="1">
        <v>0</v>
      </c>
      <c r="K10" s="1">
        <v>1</v>
      </c>
      <c r="L10" s="1">
        <v>0</v>
      </c>
      <c r="M10" s="1">
        <v>0</v>
      </c>
      <c r="N10" s="1">
        <v>1</v>
      </c>
      <c r="O10" s="1">
        <v>0.04</v>
      </c>
      <c r="P10" s="1">
        <v>0.04</v>
      </c>
      <c r="Q10" s="1">
        <v>0</v>
      </c>
      <c r="R10" s="1">
        <v>0</v>
      </c>
      <c r="S10" s="1">
        <v>0</v>
      </c>
      <c r="T10" s="1">
        <v>0</v>
      </c>
      <c r="U10" s="1">
        <v>9</v>
      </c>
      <c r="V10" s="1">
        <v>8</v>
      </c>
      <c r="W10" s="1">
        <v>89</v>
      </c>
      <c r="X10" s="1">
        <v>0</v>
      </c>
      <c r="Y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20</v>
      </c>
      <c r="AL10" s="1">
        <v>13.4</v>
      </c>
      <c r="AM10" s="1">
        <v>11.6</v>
      </c>
      <c r="AN10" s="1">
        <v>0.5</v>
      </c>
      <c r="AO10" s="1">
        <v>4.2</v>
      </c>
      <c r="AP10" s="1">
        <v>15</v>
      </c>
      <c r="AQ10" s="1">
        <v>27</v>
      </c>
      <c r="AR10" s="1">
        <v>0</v>
      </c>
      <c r="AS10" s="1">
        <v>6</v>
      </c>
      <c r="AT10" s="1">
        <v>0</v>
      </c>
      <c r="AU10" s="1">
        <v>0</v>
      </c>
      <c r="AV10" s="1">
        <v>0</v>
      </c>
      <c r="AX10" s="1">
        <v>5</v>
      </c>
      <c r="AY10" s="1">
        <v>2</v>
      </c>
      <c r="AZ10" s="1">
        <v>0</v>
      </c>
      <c r="BA10" s="1">
        <v>0</v>
      </c>
      <c r="BB10" s="1">
        <v>2</v>
      </c>
      <c r="BC10" s="1">
        <v>9</v>
      </c>
      <c r="BD10" s="1">
        <v>8</v>
      </c>
      <c r="BE10" s="1">
        <v>4</v>
      </c>
      <c r="BF10" s="1">
        <v>1</v>
      </c>
      <c r="BG10" s="1">
        <v>3</v>
      </c>
      <c r="BH10" s="1">
        <v>0</v>
      </c>
      <c r="BI10" s="1">
        <v>0.83</v>
      </c>
      <c r="BJ10" s="1">
        <v>68</v>
      </c>
      <c r="BK10" s="1">
        <v>64</v>
      </c>
      <c r="BL10" s="1">
        <v>94</v>
      </c>
      <c r="BM10" s="1">
        <v>25</v>
      </c>
      <c r="BN10" s="1">
        <v>24</v>
      </c>
      <c r="BO10" s="1">
        <v>96</v>
      </c>
      <c r="BP10" s="1">
        <v>9</v>
      </c>
      <c r="BQ10" s="1">
        <v>8</v>
      </c>
      <c r="BR10" s="1">
        <v>89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72</v>
      </c>
      <c r="BZ10" s="1">
        <v>2</v>
      </c>
      <c r="CA10" s="1">
        <v>6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3.6493579399999985</v>
      </c>
      <c r="CL10" s="1">
        <v>1</v>
      </c>
    </row>
    <row r="11" spans="1:90" x14ac:dyDescent="0.25">
      <c r="A11" s="1" t="s">
        <v>187</v>
      </c>
      <c r="B11" s="1">
        <v>4.4000000000000004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2</v>
      </c>
      <c r="W11" s="1">
        <v>50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0.6</v>
      </c>
      <c r="AM11" s="1">
        <v>17.399999999999999</v>
      </c>
      <c r="AN11" s="1">
        <v>0</v>
      </c>
      <c r="AO11" s="1">
        <v>1.2</v>
      </c>
      <c r="AP11" s="1">
        <v>14</v>
      </c>
      <c r="AQ11" s="1">
        <v>14</v>
      </c>
      <c r="AR11" s="1">
        <v>0</v>
      </c>
      <c r="AS11" s="1">
        <v>1</v>
      </c>
      <c r="AT11" s="1">
        <v>3</v>
      </c>
      <c r="AU11" s="1">
        <v>0</v>
      </c>
      <c r="AV11" s="1">
        <v>0</v>
      </c>
      <c r="AX11" s="1">
        <v>8</v>
      </c>
      <c r="AY11" s="1">
        <v>3</v>
      </c>
      <c r="AZ11" s="1">
        <v>1</v>
      </c>
      <c r="BA11" s="1">
        <v>3</v>
      </c>
      <c r="BB11" s="1">
        <v>7</v>
      </c>
      <c r="BC11" s="1">
        <v>12</v>
      </c>
      <c r="BD11" s="1">
        <v>11</v>
      </c>
      <c r="BE11" s="1">
        <v>8</v>
      </c>
      <c r="BF11" s="1">
        <v>0</v>
      </c>
      <c r="BG11" s="1">
        <v>3</v>
      </c>
      <c r="BH11" s="1">
        <v>6</v>
      </c>
      <c r="BI11" s="1">
        <v>3.13</v>
      </c>
      <c r="BJ11" s="1">
        <v>57</v>
      </c>
      <c r="BK11" s="1">
        <v>49</v>
      </c>
      <c r="BL11" s="1">
        <v>86</v>
      </c>
      <c r="BM11" s="1">
        <v>19</v>
      </c>
      <c r="BN11" s="1">
        <v>15</v>
      </c>
      <c r="BO11" s="1">
        <v>79</v>
      </c>
      <c r="BP11" s="1">
        <v>4</v>
      </c>
      <c r="BQ11" s="1">
        <v>2</v>
      </c>
      <c r="BR11" s="1">
        <v>50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68</v>
      </c>
      <c r="BZ11" s="1">
        <v>0</v>
      </c>
      <c r="CA11" s="1">
        <v>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3.2867137999999998</v>
      </c>
      <c r="CL11" s="1">
        <v>1</v>
      </c>
    </row>
    <row r="12" spans="1:90" x14ac:dyDescent="0.25">
      <c r="A12" s="1" t="s">
        <v>135</v>
      </c>
      <c r="B12" s="1">
        <v>4.9000000000000004</v>
      </c>
      <c r="C12" s="1">
        <v>1</v>
      </c>
      <c r="D12" s="1">
        <v>90</v>
      </c>
      <c r="E12" s="1">
        <v>0.28999999999999998</v>
      </c>
      <c r="F12" s="1">
        <v>0</v>
      </c>
      <c r="G12" s="1">
        <v>0.2</v>
      </c>
      <c r="H12" s="1">
        <v>0</v>
      </c>
      <c r="I12" s="1">
        <v>1</v>
      </c>
      <c r="J12" s="1">
        <v>1</v>
      </c>
      <c r="K12" s="1">
        <v>1</v>
      </c>
      <c r="L12" s="1">
        <v>0</v>
      </c>
      <c r="M12" s="1">
        <v>0</v>
      </c>
      <c r="N12" s="1">
        <v>1</v>
      </c>
      <c r="O12" s="1">
        <v>0.16</v>
      </c>
      <c r="P12" s="1">
        <v>0.16</v>
      </c>
      <c r="Q12" s="1">
        <v>0</v>
      </c>
      <c r="R12" s="1">
        <v>0</v>
      </c>
      <c r="S12" s="1">
        <v>0</v>
      </c>
      <c r="T12" s="1">
        <v>0</v>
      </c>
      <c r="U12" s="1">
        <v>17</v>
      </c>
      <c r="V12" s="1">
        <v>13</v>
      </c>
      <c r="W12" s="1">
        <v>76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0.04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17</v>
      </c>
      <c r="AL12" s="1">
        <v>1.6</v>
      </c>
      <c r="AM12" s="1">
        <v>29</v>
      </c>
      <c r="AN12" s="1">
        <v>1.1000000000000001</v>
      </c>
      <c r="AO12" s="1">
        <v>5.0999999999999996</v>
      </c>
      <c r="AP12" s="1">
        <v>14</v>
      </c>
      <c r="AQ12" s="1">
        <v>26</v>
      </c>
      <c r="AR12" s="1">
        <v>0</v>
      </c>
      <c r="AS12" s="1">
        <v>6</v>
      </c>
      <c r="AT12" s="1">
        <v>0</v>
      </c>
      <c r="AU12" s="1">
        <v>0</v>
      </c>
      <c r="AV12" s="1">
        <v>0</v>
      </c>
      <c r="AX12" s="1">
        <v>4</v>
      </c>
      <c r="AY12" s="1">
        <v>6</v>
      </c>
      <c r="AZ12" s="1">
        <v>1</v>
      </c>
      <c r="BA12" s="1">
        <v>2</v>
      </c>
      <c r="BB12" s="1">
        <v>9</v>
      </c>
      <c r="BC12" s="1">
        <v>11</v>
      </c>
      <c r="BD12" s="1">
        <v>10</v>
      </c>
      <c r="BE12" s="1">
        <v>3</v>
      </c>
      <c r="BF12" s="1">
        <v>0</v>
      </c>
      <c r="BG12" s="1">
        <v>3</v>
      </c>
      <c r="BH12" s="1">
        <v>0</v>
      </c>
      <c r="BI12" s="1">
        <v>0.7</v>
      </c>
      <c r="BJ12" s="1">
        <v>67</v>
      </c>
      <c r="BK12" s="1">
        <v>56</v>
      </c>
      <c r="BL12" s="1">
        <v>84</v>
      </c>
      <c r="BM12" s="1">
        <v>41</v>
      </c>
      <c r="BN12" s="1">
        <v>31</v>
      </c>
      <c r="BO12" s="1">
        <v>76</v>
      </c>
      <c r="BP12" s="1">
        <v>17</v>
      </c>
      <c r="BQ12" s="1">
        <v>13</v>
      </c>
      <c r="BR12" s="1">
        <v>76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79</v>
      </c>
      <c r="BZ12" s="1">
        <v>1</v>
      </c>
      <c r="CA12" s="1">
        <v>16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2.6994541799999991</v>
      </c>
      <c r="CL12" s="1">
        <v>1</v>
      </c>
    </row>
    <row r="13" spans="1:90" x14ac:dyDescent="0.25">
      <c r="A13" s="1" t="s">
        <v>143</v>
      </c>
      <c r="B13" s="1">
        <v>4.5999999999999996</v>
      </c>
      <c r="C13" s="1">
        <v>1</v>
      </c>
      <c r="D13" s="1">
        <v>90</v>
      </c>
      <c r="E13" s="1">
        <v>0.02</v>
      </c>
      <c r="F13" s="1">
        <v>0</v>
      </c>
      <c r="G13" s="1">
        <v>0.1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10</v>
      </c>
      <c r="V13" s="1">
        <v>10</v>
      </c>
      <c r="W13" s="1">
        <v>100</v>
      </c>
      <c r="X13" s="1">
        <v>0</v>
      </c>
      <c r="Y13" s="1">
        <v>0</v>
      </c>
      <c r="AA13" s="1">
        <v>0</v>
      </c>
      <c r="AB13" s="1">
        <v>0</v>
      </c>
      <c r="AC13" s="1">
        <v>2</v>
      </c>
      <c r="AD13" s="1">
        <v>0</v>
      </c>
      <c r="AE13" s="1">
        <v>7.0000000000000007E-2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</v>
      </c>
      <c r="AL13" s="1">
        <v>21.6</v>
      </c>
      <c r="AM13" s="1">
        <v>12.2</v>
      </c>
      <c r="AN13" s="1">
        <v>0.2</v>
      </c>
      <c r="AO13" s="1">
        <v>4.3</v>
      </c>
      <c r="AP13" s="1">
        <v>14</v>
      </c>
      <c r="AQ13" s="1">
        <v>26</v>
      </c>
      <c r="AR13" s="1">
        <v>0</v>
      </c>
      <c r="AS13" s="1">
        <v>6</v>
      </c>
      <c r="AT13" s="1">
        <v>0</v>
      </c>
      <c r="AU13" s="1">
        <v>0</v>
      </c>
      <c r="AV13" s="1">
        <v>0</v>
      </c>
      <c r="AX13" s="1">
        <v>2</v>
      </c>
      <c r="AY13" s="1">
        <v>1</v>
      </c>
      <c r="AZ13" s="1">
        <v>0</v>
      </c>
      <c r="BA13" s="1">
        <v>3</v>
      </c>
      <c r="BB13" s="1">
        <v>4</v>
      </c>
      <c r="BC13" s="1">
        <v>8</v>
      </c>
      <c r="BD13" s="1">
        <v>3</v>
      </c>
      <c r="BE13" s="1">
        <v>2</v>
      </c>
      <c r="BF13" s="1">
        <v>0</v>
      </c>
      <c r="BG13" s="1">
        <v>1</v>
      </c>
      <c r="BH13" s="1">
        <v>1</v>
      </c>
      <c r="BI13" s="1">
        <v>0.68</v>
      </c>
      <c r="BJ13" s="1">
        <v>56</v>
      </c>
      <c r="BK13" s="1">
        <v>49</v>
      </c>
      <c r="BL13" s="1">
        <v>88</v>
      </c>
      <c r="BM13" s="1">
        <v>21</v>
      </c>
      <c r="BN13" s="1">
        <v>17</v>
      </c>
      <c r="BO13" s="1">
        <v>81</v>
      </c>
      <c r="BP13" s="1">
        <v>10</v>
      </c>
      <c r="BQ13" s="1">
        <v>10</v>
      </c>
      <c r="BR13" s="1">
        <v>100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66</v>
      </c>
      <c r="BZ13" s="1">
        <v>0</v>
      </c>
      <c r="CA13" s="1">
        <v>6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3.6964007199999998</v>
      </c>
      <c r="CL13" s="1">
        <v>1</v>
      </c>
    </row>
    <row r="14" spans="1:90" x14ac:dyDescent="0.25">
      <c r="A14" s="1" t="s">
        <v>146</v>
      </c>
      <c r="B14" s="1">
        <v>4.3</v>
      </c>
      <c r="C14" s="1">
        <v>1</v>
      </c>
      <c r="D14" s="1">
        <v>90</v>
      </c>
      <c r="E14" s="1">
        <v>0.01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0.01</v>
      </c>
      <c r="P14" s="1">
        <v>0.01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1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0.01</v>
      </c>
      <c r="AF14" s="1">
        <v>0</v>
      </c>
      <c r="AG14" s="1">
        <v>0</v>
      </c>
      <c r="AH14" s="1">
        <v>1</v>
      </c>
      <c r="AI14" s="1">
        <v>0</v>
      </c>
      <c r="AJ14" s="1">
        <v>0</v>
      </c>
      <c r="AK14" s="1">
        <v>6</v>
      </c>
      <c r="AL14" s="1">
        <v>0.3</v>
      </c>
      <c r="AM14" s="1">
        <v>15.2</v>
      </c>
      <c r="AN14" s="1">
        <v>0.1</v>
      </c>
      <c r="AO14" s="1">
        <v>2</v>
      </c>
      <c r="AP14" s="1">
        <v>10</v>
      </c>
      <c r="AQ14" s="1">
        <v>10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8</v>
      </c>
      <c r="AY14" s="1">
        <v>5</v>
      </c>
      <c r="AZ14" s="1">
        <v>1</v>
      </c>
      <c r="BA14" s="1">
        <v>2</v>
      </c>
      <c r="BB14" s="1">
        <v>8</v>
      </c>
      <c r="BC14" s="1">
        <v>12</v>
      </c>
      <c r="BD14" s="1">
        <v>7</v>
      </c>
      <c r="BE14" s="1">
        <v>5</v>
      </c>
      <c r="BF14" s="1">
        <v>1</v>
      </c>
      <c r="BG14" s="1">
        <v>2</v>
      </c>
      <c r="BH14" s="1">
        <v>1</v>
      </c>
      <c r="BI14" s="1">
        <v>1.25</v>
      </c>
      <c r="BJ14" s="1">
        <v>45</v>
      </c>
      <c r="BK14" s="1">
        <v>39</v>
      </c>
      <c r="BL14" s="1">
        <v>87</v>
      </c>
      <c r="BM14" s="1">
        <v>7</v>
      </c>
      <c r="BN14" s="1">
        <v>5</v>
      </c>
      <c r="BO14" s="1">
        <v>71</v>
      </c>
      <c r="BP14" s="1">
        <v>1</v>
      </c>
      <c r="BQ14" s="1">
        <v>1</v>
      </c>
      <c r="BR14" s="1">
        <v>100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58</v>
      </c>
      <c r="BZ14" s="1">
        <v>2</v>
      </c>
      <c r="CA14" s="1">
        <v>1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3.8325472499999989</v>
      </c>
      <c r="CL14" s="1">
        <v>1</v>
      </c>
    </row>
    <row r="15" spans="1:90" x14ac:dyDescent="0.25">
      <c r="A15" s="1" t="s">
        <v>189</v>
      </c>
      <c r="B15" s="1">
        <v>4.4000000000000004</v>
      </c>
      <c r="C15" s="1">
        <v>1</v>
      </c>
      <c r="D15" s="1">
        <v>20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1.2</v>
      </c>
      <c r="AN15" s="1">
        <v>0</v>
      </c>
      <c r="AO15" s="1">
        <v>2.1</v>
      </c>
      <c r="AP15" s="1">
        <v>2</v>
      </c>
      <c r="AQ15" s="1">
        <v>2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0</v>
      </c>
      <c r="AY15" s="1">
        <v>1</v>
      </c>
      <c r="AZ15" s="1">
        <v>0</v>
      </c>
      <c r="BA15" s="1">
        <v>1</v>
      </c>
      <c r="BB15" s="1">
        <v>2</v>
      </c>
      <c r="BC15" s="1">
        <v>14</v>
      </c>
      <c r="BD15" s="1">
        <v>7</v>
      </c>
      <c r="BE15" s="1">
        <v>3</v>
      </c>
      <c r="BF15" s="1">
        <v>1</v>
      </c>
      <c r="BG15" s="1">
        <v>1</v>
      </c>
      <c r="BH15" s="1">
        <v>1</v>
      </c>
      <c r="BI15" s="1">
        <v>1.06</v>
      </c>
      <c r="BJ15" s="1">
        <v>8</v>
      </c>
      <c r="BK15" s="1">
        <v>1</v>
      </c>
      <c r="BL15" s="1">
        <v>13</v>
      </c>
      <c r="BM15" s="1">
        <v>3</v>
      </c>
      <c r="BN15" s="1">
        <v>0</v>
      </c>
      <c r="BO15" s="1">
        <v>0</v>
      </c>
      <c r="BP15" s="1">
        <v>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10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4.530061400000001</v>
      </c>
      <c r="CL15" s="1">
        <v>1</v>
      </c>
    </row>
    <row r="16" spans="1:90" x14ac:dyDescent="0.25">
      <c r="A16" s="1" t="s">
        <v>155</v>
      </c>
      <c r="B16" s="1">
        <v>8.5</v>
      </c>
      <c r="C16" s="1">
        <v>1</v>
      </c>
      <c r="D16" s="1">
        <v>90</v>
      </c>
      <c r="E16" s="1">
        <v>0.22</v>
      </c>
      <c r="F16" s="1">
        <v>0.33</v>
      </c>
      <c r="G16" s="1">
        <v>0.8</v>
      </c>
      <c r="H16" s="1">
        <v>1</v>
      </c>
      <c r="I16" s="1">
        <v>3</v>
      </c>
      <c r="J16" s="1">
        <v>1</v>
      </c>
      <c r="K16" s="1">
        <v>1</v>
      </c>
      <c r="L16" s="1">
        <v>2</v>
      </c>
      <c r="M16" s="1">
        <v>0</v>
      </c>
      <c r="N16" s="1">
        <v>0</v>
      </c>
      <c r="O16" s="1">
        <v>0.18</v>
      </c>
      <c r="P16" s="1">
        <v>0.18</v>
      </c>
      <c r="Q16" s="1">
        <v>0</v>
      </c>
      <c r="R16" s="1">
        <v>0</v>
      </c>
      <c r="S16" s="1">
        <v>0</v>
      </c>
      <c r="T16" s="1">
        <v>0</v>
      </c>
      <c r="U16" s="1">
        <v>15</v>
      </c>
      <c r="V16" s="1">
        <v>12</v>
      </c>
      <c r="W16" s="1">
        <v>80</v>
      </c>
      <c r="X16" s="1">
        <v>9</v>
      </c>
      <c r="Y16" s="1">
        <v>2</v>
      </c>
      <c r="Z16" s="1">
        <v>22</v>
      </c>
      <c r="AA16" s="1">
        <v>8</v>
      </c>
      <c r="AB16" s="1">
        <v>1</v>
      </c>
      <c r="AC16" s="1">
        <v>5</v>
      </c>
      <c r="AD16" s="1">
        <v>1</v>
      </c>
      <c r="AE16" s="1">
        <v>0.6</v>
      </c>
      <c r="AF16" s="1">
        <v>1</v>
      </c>
      <c r="AG16" s="1">
        <v>0</v>
      </c>
      <c r="AH16" s="1">
        <v>0</v>
      </c>
      <c r="AI16" s="1">
        <v>0</v>
      </c>
      <c r="AJ16" s="1">
        <v>1</v>
      </c>
      <c r="AK16" s="1">
        <v>28</v>
      </c>
      <c r="AL16" s="1">
        <v>66.3</v>
      </c>
      <c r="AM16" s="1">
        <v>36.4</v>
      </c>
      <c r="AN16" s="1">
        <v>2.9</v>
      </c>
      <c r="AO16" s="1">
        <v>6.8</v>
      </c>
      <c r="AP16" s="1">
        <v>17</v>
      </c>
      <c r="AQ16" s="1">
        <v>38</v>
      </c>
      <c r="AR16" s="1">
        <v>3</v>
      </c>
      <c r="AS16" s="1">
        <v>12</v>
      </c>
      <c r="AT16" s="1">
        <v>0</v>
      </c>
      <c r="AU16" s="1">
        <v>0</v>
      </c>
      <c r="AV16" s="1">
        <v>0</v>
      </c>
      <c r="AX16" s="1">
        <v>8</v>
      </c>
      <c r="AY16" s="1">
        <v>1</v>
      </c>
      <c r="AZ16" s="1">
        <v>0</v>
      </c>
      <c r="BA16" s="1">
        <v>2</v>
      </c>
      <c r="BB16" s="1">
        <v>3</v>
      </c>
      <c r="BC16" s="1">
        <v>9</v>
      </c>
      <c r="BD16" s="1">
        <v>8</v>
      </c>
      <c r="BE16" s="1">
        <v>4</v>
      </c>
      <c r="BF16" s="1">
        <v>1</v>
      </c>
      <c r="BG16" s="1">
        <v>3</v>
      </c>
      <c r="BH16" s="1">
        <v>0</v>
      </c>
      <c r="BI16" s="1">
        <v>0.83</v>
      </c>
      <c r="BJ16" s="1">
        <v>47</v>
      </c>
      <c r="BK16" s="1">
        <v>37</v>
      </c>
      <c r="BL16" s="1">
        <v>79</v>
      </c>
      <c r="BM16" s="1">
        <v>35</v>
      </c>
      <c r="BN16" s="1">
        <v>23</v>
      </c>
      <c r="BO16" s="1">
        <v>66</v>
      </c>
      <c r="BP16" s="1">
        <v>15</v>
      </c>
      <c r="BQ16" s="1">
        <v>12</v>
      </c>
      <c r="BR16" s="1">
        <v>80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72</v>
      </c>
      <c r="BZ16" s="1">
        <v>2</v>
      </c>
      <c r="CA16" s="1">
        <v>10</v>
      </c>
      <c r="CB16" s="1">
        <v>12</v>
      </c>
      <c r="CC16" s="1">
        <v>0</v>
      </c>
      <c r="CD16" s="1">
        <v>0</v>
      </c>
      <c r="CE16" s="1">
        <v>7</v>
      </c>
      <c r="CF16" s="1">
        <v>0</v>
      </c>
      <c r="CG16" s="1">
        <v>1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2.6025179399999967</v>
      </c>
      <c r="CL16" s="1">
        <v>1</v>
      </c>
    </row>
    <row r="17" spans="1:90" x14ac:dyDescent="0.25">
      <c r="A17" s="1" t="s">
        <v>185</v>
      </c>
      <c r="B17" s="1">
        <v>4.5</v>
      </c>
      <c r="C17" s="1">
        <v>1</v>
      </c>
      <c r="D17" s="1">
        <v>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2.4</v>
      </c>
      <c r="AN17" s="1">
        <v>0</v>
      </c>
      <c r="AO17" s="1">
        <v>2.1</v>
      </c>
      <c r="AP17" s="1">
        <v>4</v>
      </c>
      <c r="AQ17" s="1">
        <v>4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1</v>
      </c>
      <c r="AY17" s="1">
        <v>2</v>
      </c>
      <c r="AZ17" s="1">
        <v>0</v>
      </c>
      <c r="BA17" s="1">
        <v>0</v>
      </c>
      <c r="BB17" s="1">
        <v>2</v>
      </c>
      <c r="BC17" s="1">
        <v>11</v>
      </c>
      <c r="BD17" s="1">
        <v>4</v>
      </c>
      <c r="BE17" s="1">
        <v>0</v>
      </c>
      <c r="BF17" s="1">
        <v>0</v>
      </c>
      <c r="BG17" s="1">
        <v>1</v>
      </c>
      <c r="BH17" s="1">
        <v>3</v>
      </c>
      <c r="BI17" s="1">
        <v>1.04</v>
      </c>
      <c r="BJ17" s="1">
        <v>3</v>
      </c>
      <c r="BK17" s="1">
        <v>2</v>
      </c>
      <c r="BL17" s="1">
        <v>67</v>
      </c>
      <c r="BM17" s="1">
        <v>2</v>
      </c>
      <c r="BN17" s="1">
        <v>1</v>
      </c>
      <c r="BO17" s="1">
        <v>50</v>
      </c>
      <c r="BP17" s="1">
        <v>1</v>
      </c>
      <c r="BQ17" s="1">
        <v>1</v>
      </c>
      <c r="BR17" s="1">
        <v>100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6</v>
      </c>
      <c r="BZ17" s="1">
        <v>0</v>
      </c>
      <c r="CA17" s="1">
        <v>1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3.8593258000000006</v>
      </c>
      <c r="CL17" s="1">
        <v>0</v>
      </c>
    </row>
    <row r="18" spans="1:90" x14ac:dyDescent="0.25">
      <c r="A18" s="1" t="s">
        <v>78</v>
      </c>
      <c r="B18" s="1">
        <v>4.2</v>
      </c>
      <c r="C18" s="1">
        <v>1</v>
      </c>
      <c r="D18" s="1">
        <v>58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1</v>
      </c>
      <c r="AJ18" s="1">
        <v>0</v>
      </c>
      <c r="AK18" s="1">
        <v>0</v>
      </c>
      <c r="AL18" s="1">
        <v>0</v>
      </c>
      <c r="AM18" s="1">
        <v>3.6</v>
      </c>
      <c r="AN18" s="1">
        <v>0</v>
      </c>
      <c r="AO18" s="1">
        <v>0.5</v>
      </c>
      <c r="AP18" s="1">
        <v>4</v>
      </c>
      <c r="AQ18" s="1">
        <v>-5</v>
      </c>
      <c r="AR18" s="1">
        <v>0</v>
      </c>
      <c r="AS18" s="1">
        <v>-3</v>
      </c>
      <c r="AT18" s="1">
        <v>3</v>
      </c>
      <c r="AU18" s="1">
        <v>0</v>
      </c>
      <c r="AV18" s="1">
        <v>0</v>
      </c>
      <c r="AX18" s="1">
        <v>3</v>
      </c>
      <c r="AY18" s="1">
        <v>5</v>
      </c>
      <c r="AZ18" s="1">
        <v>0</v>
      </c>
      <c r="BA18" s="1">
        <v>1</v>
      </c>
      <c r="BB18" s="1">
        <v>6</v>
      </c>
      <c r="BC18" s="1">
        <v>18</v>
      </c>
      <c r="BD18" s="1">
        <v>12</v>
      </c>
      <c r="BE18" s="1">
        <v>4</v>
      </c>
      <c r="BF18" s="1">
        <v>1</v>
      </c>
      <c r="BG18" s="1">
        <v>1</v>
      </c>
      <c r="BH18" s="1">
        <v>4</v>
      </c>
      <c r="BI18" s="1">
        <v>2.42</v>
      </c>
      <c r="BJ18" s="1">
        <v>23</v>
      </c>
      <c r="BK18" s="1">
        <v>15</v>
      </c>
      <c r="BL18" s="1">
        <v>65</v>
      </c>
      <c r="BM18" s="1">
        <v>8</v>
      </c>
      <c r="BN18" s="1">
        <v>3</v>
      </c>
      <c r="BO18" s="1">
        <v>38</v>
      </c>
      <c r="BP18" s="1">
        <v>1</v>
      </c>
      <c r="BQ18" s="1">
        <v>0</v>
      </c>
      <c r="BR18" s="1">
        <v>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31</v>
      </c>
      <c r="BZ18" s="1">
        <v>0</v>
      </c>
      <c r="CA18" s="1">
        <v>1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4.3903421999999992</v>
      </c>
      <c r="CL18" s="1">
        <v>0</v>
      </c>
    </row>
    <row r="19" spans="1:90" x14ac:dyDescent="0.25">
      <c r="A19" s="1" t="s">
        <v>95</v>
      </c>
      <c r="B19" s="1">
        <v>5.2</v>
      </c>
      <c r="C19" s="1">
        <v>1</v>
      </c>
      <c r="D19" s="1">
        <v>90</v>
      </c>
      <c r="E19" s="1">
        <v>0.1</v>
      </c>
      <c r="F19" s="1">
        <v>0</v>
      </c>
      <c r="G19" s="1">
        <v>0.1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0.02</v>
      </c>
      <c r="P19" s="1">
        <v>0.02</v>
      </c>
      <c r="Q19" s="1">
        <v>0</v>
      </c>
      <c r="R19" s="1">
        <v>0</v>
      </c>
      <c r="S19" s="1">
        <v>0</v>
      </c>
      <c r="T19" s="1">
        <v>0</v>
      </c>
      <c r="U19" s="1">
        <v>23</v>
      </c>
      <c r="V19" s="1">
        <v>16</v>
      </c>
      <c r="W19" s="1">
        <v>70</v>
      </c>
      <c r="X19" s="1">
        <v>3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0</v>
      </c>
      <c r="AE19" s="1">
        <v>0.09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8</v>
      </c>
      <c r="AL19" s="1">
        <v>25.3</v>
      </c>
      <c r="AM19" s="1">
        <v>20.399999999999999</v>
      </c>
      <c r="AN19" s="1">
        <v>0.4</v>
      </c>
      <c r="AO19" s="1">
        <v>2.9</v>
      </c>
      <c r="AP19" s="1">
        <v>12</v>
      </c>
      <c r="AQ19" s="1">
        <v>12</v>
      </c>
      <c r="AR19" s="1">
        <v>0</v>
      </c>
      <c r="AS19" s="1">
        <v>1</v>
      </c>
      <c r="AT19" s="1">
        <v>2</v>
      </c>
      <c r="AU19" s="1">
        <v>4</v>
      </c>
      <c r="AV19" s="1">
        <v>2</v>
      </c>
      <c r="AW19" s="1">
        <v>50</v>
      </c>
      <c r="AX19" s="1">
        <v>7</v>
      </c>
      <c r="AY19" s="1">
        <v>2</v>
      </c>
      <c r="AZ19" s="1">
        <v>0</v>
      </c>
      <c r="BA19" s="1">
        <v>3</v>
      </c>
      <c r="BB19" s="1">
        <v>5</v>
      </c>
      <c r="BC19" s="1">
        <v>12</v>
      </c>
      <c r="BD19" s="1">
        <v>9</v>
      </c>
      <c r="BE19" s="1">
        <v>5</v>
      </c>
      <c r="BF19" s="1">
        <v>2</v>
      </c>
      <c r="BG19" s="1">
        <v>4</v>
      </c>
      <c r="BH19" s="1">
        <v>1</v>
      </c>
      <c r="BI19" s="1">
        <v>1.52</v>
      </c>
      <c r="BJ19" s="1">
        <v>65</v>
      </c>
      <c r="BK19" s="1">
        <v>53</v>
      </c>
      <c r="BL19" s="1">
        <v>82</v>
      </c>
      <c r="BM19" s="1">
        <v>40</v>
      </c>
      <c r="BN19" s="1">
        <v>29</v>
      </c>
      <c r="BO19" s="1">
        <v>73</v>
      </c>
      <c r="BP19" s="1">
        <v>23</v>
      </c>
      <c r="BQ19" s="1">
        <v>16</v>
      </c>
      <c r="BR19" s="1">
        <v>70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2</v>
      </c>
      <c r="BY19" s="1">
        <v>102</v>
      </c>
      <c r="BZ19" s="1">
        <v>4</v>
      </c>
      <c r="CA19" s="1">
        <v>6</v>
      </c>
      <c r="CB19" s="1">
        <v>10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4.7370157799999992</v>
      </c>
      <c r="CL19" s="1">
        <v>0</v>
      </c>
    </row>
    <row r="20" spans="1:90" x14ac:dyDescent="0.25">
      <c r="A20" s="1" t="s">
        <v>148</v>
      </c>
      <c r="B20" s="1">
        <v>7.1</v>
      </c>
      <c r="C20" s="1">
        <v>2</v>
      </c>
      <c r="D20" s="1">
        <v>90</v>
      </c>
      <c r="E20" s="1">
        <v>0.04</v>
      </c>
      <c r="F20" s="1">
        <v>1</v>
      </c>
      <c r="G20" s="1">
        <v>0.1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0.02</v>
      </c>
      <c r="P20" s="1">
        <v>0.02</v>
      </c>
      <c r="Q20" s="1">
        <v>0</v>
      </c>
      <c r="R20" s="1">
        <v>0</v>
      </c>
      <c r="S20" s="1">
        <v>0</v>
      </c>
      <c r="T20" s="1">
        <v>0</v>
      </c>
      <c r="U20" s="1">
        <v>22</v>
      </c>
      <c r="V20" s="1">
        <v>17</v>
      </c>
      <c r="W20" s="1">
        <v>77</v>
      </c>
      <c r="X20" s="1">
        <v>3.5</v>
      </c>
      <c r="Y20" s="1">
        <v>0.5</v>
      </c>
      <c r="Z20" s="1">
        <v>14</v>
      </c>
      <c r="AA20" s="1">
        <v>0</v>
      </c>
      <c r="AB20" s="1">
        <v>0</v>
      </c>
      <c r="AC20" s="1">
        <v>0.5</v>
      </c>
      <c r="AD20" s="1">
        <v>0</v>
      </c>
      <c r="AE20" s="1">
        <v>0.04</v>
      </c>
      <c r="AF20" s="1">
        <v>0.5</v>
      </c>
      <c r="AG20" s="1">
        <v>0</v>
      </c>
      <c r="AH20" s="1">
        <v>0</v>
      </c>
      <c r="AI20" s="1">
        <v>0</v>
      </c>
      <c r="AJ20" s="1">
        <v>1</v>
      </c>
      <c r="AK20" s="1">
        <v>13.5</v>
      </c>
      <c r="AL20" s="1">
        <v>16.850000000000001</v>
      </c>
      <c r="AM20" s="1">
        <v>17.399999999999999</v>
      </c>
      <c r="AN20" s="1">
        <v>0.3</v>
      </c>
      <c r="AO20" s="1">
        <v>4.5999999999999996</v>
      </c>
      <c r="AP20" s="1">
        <v>15.5</v>
      </c>
      <c r="AQ20" s="1">
        <v>32</v>
      </c>
      <c r="AR20" s="1">
        <v>1.5</v>
      </c>
      <c r="AS20" s="1">
        <v>9</v>
      </c>
      <c r="AT20" s="1">
        <v>0</v>
      </c>
      <c r="AU20" s="1">
        <v>3.5</v>
      </c>
      <c r="AV20" s="1">
        <v>3</v>
      </c>
      <c r="AW20" s="1">
        <v>86</v>
      </c>
      <c r="AX20" s="1">
        <v>6.5</v>
      </c>
      <c r="AY20" s="1">
        <v>1</v>
      </c>
      <c r="AZ20" s="1">
        <v>0</v>
      </c>
      <c r="BA20" s="1">
        <v>2</v>
      </c>
      <c r="BB20" s="1">
        <v>3</v>
      </c>
      <c r="BC20" s="1">
        <v>8</v>
      </c>
      <c r="BD20" s="1">
        <v>6</v>
      </c>
      <c r="BE20" s="1">
        <v>1.5</v>
      </c>
      <c r="BF20" s="1">
        <v>0</v>
      </c>
      <c r="BG20" s="1">
        <v>1.5</v>
      </c>
      <c r="BH20" s="1">
        <v>0.5</v>
      </c>
      <c r="BI20" s="1">
        <v>0.57999999999999996</v>
      </c>
      <c r="BJ20" s="1">
        <v>67</v>
      </c>
      <c r="BK20" s="1">
        <v>56</v>
      </c>
      <c r="BL20" s="1">
        <v>84</v>
      </c>
      <c r="BM20" s="1">
        <v>40.5</v>
      </c>
      <c r="BN20" s="1">
        <v>30.5</v>
      </c>
      <c r="BO20" s="1">
        <v>75</v>
      </c>
      <c r="BP20" s="1">
        <v>22</v>
      </c>
      <c r="BQ20" s="1">
        <v>17</v>
      </c>
      <c r="BR20" s="1">
        <v>77</v>
      </c>
      <c r="BS20" s="1">
        <v>1.5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93</v>
      </c>
      <c r="BZ20" s="1">
        <v>0.5</v>
      </c>
      <c r="CA20" s="1">
        <v>10</v>
      </c>
      <c r="CB20" s="1">
        <v>7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6.3534593199999989</v>
      </c>
      <c r="CL20" s="1">
        <v>12</v>
      </c>
    </row>
    <row r="21" spans="1:90" x14ac:dyDescent="0.25">
      <c r="A21" s="1" t="s">
        <v>115</v>
      </c>
      <c r="B21" s="1">
        <v>4.9000000000000004</v>
      </c>
      <c r="C21" s="1">
        <v>2</v>
      </c>
      <c r="D21" s="1">
        <v>90</v>
      </c>
      <c r="E21" s="1">
        <v>0.33</v>
      </c>
      <c r="F21" s="1">
        <v>0.33</v>
      </c>
      <c r="G21" s="1">
        <v>0.4</v>
      </c>
      <c r="H21" s="1">
        <v>1</v>
      </c>
      <c r="I21" s="1">
        <v>1.5</v>
      </c>
      <c r="J21" s="1">
        <v>0.5</v>
      </c>
      <c r="K21" s="1">
        <v>1.5</v>
      </c>
      <c r="L21" s="1">
        <v>0</v>
      </c>
      <c r="M21" s="1">
        <v>1</v>
      </c>
      <c r="N21" s="1">
        <v>1.5</v>
      </c>
      <c r="O21" s="1">
        <v>0.37</v>
      </c>
      <c r="P21" s="1">
        <v>0.37</v>
      </c>
      <c r="Q21" s="1">
        <v>0.5</v>
      </c>
      <c r="R21" s="1">
        <v>0.5</v>
      </c>
      <c r="S21" s="1">
        <v>0</v>
      </c>
      <c r="T21" s="1">
        <v>0.5</v>
      </c>
      <c r="U21" s="1">
        <v>4</v>
      </c>
      <c r="V21" s="1">
        <v>2.5</v>
      </c>
      <c r="W21" s="1">
        <v>63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0.06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12.5</v>
      </c>
      <c r="AL21" s="1">
        <v>10.15</v>
      </c>
      <c r="AM21" s="1">
        <v>38.299999999999997</v>
      </c>
      <c r="AN21" s="1">
        <v>2.4</v>
      </c>
      <c r="AO21" s="1">
        <v>5.5</v>
      </c>
      <c r="AP21" s="1">
        <v>10.5</v>
      </c>
      <c r="AQ21" s="1">
        <v>16.5</v>
      </c>
      <c r="AR21" s="1">
        <v>0.5</v>
      </c>
      <c r="AS21" s="1">
        <v>5</v>
      </c>
      <c r="AT21" s="1">
        <v>2</v>
      </c>
      <c r="AU21" s="1">
        <v>0.5</v>
      </c>
      <c r="AV21" s="1">
        <v>0</v>
      </c>
      <c r="AW21" s="1">
        <v>0</v>
      </c>
      <c r="AX21" s="1">
        <v>4</v>
      </c>
      <c r="AY21" s="1">
        <v>4</v>
      </c>
      <c r="AZ21" s="1">
        <v>1.5</v>
      </c>
      <c r="BA21" s="1">
        <v>3</v>
      </c>
      <c r="BB21" s="1">
        <v>8.5</v>
      </c>
      <c r="BC21" s="1">
        <v>13</v>
      </c>
      <c r="BD21" s="1">
        <v>7</v>
      </c>
      <c r="BE21" s="1">
        <v>4.5</v>
      </c>
      <c r="BF21" s="1">
        <v>2.5</v>
      </c>
      <c r="BG21" s="1">
        <v>3</v>
      </c>
      <c r="BH21" s="1">
        <v>1.5</v>
      </c>
      <c r="BI21" s="1">
        <v>1.31</v>
      </c>
      <c r="BJ21" s="1">
        <v>37</v>
      </c>
      <c r="BK21" s="1">
        <v>27.5</v>
      </c>
      <c r="BL21" s="1">
        <v>74</v>
      </c>
      <c r="BM21" s="1">
        <v>10</v>
      </c>
      <c r="BN21" s="1">
        <v>6</v>
      </c>
      <c r="BO21" s="1">
        <v>60</v>
      </c>
      <c r="BP21" s="1">
        <v>4</v>
      </c>
      <c r="BQ21" s="1">
        <v>2.5</v>
      </c>
      <c r="BR21" s="1">
        <v>63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49</v>
      </c>
      <c r="BZ21" s="1">
        <v>1.5</v>
      </c>
      <c r="CA21" s="1">
        <v>3.5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2.263015610000001</v>
      </c>
      <c r="CL21" s="1">
        <v>8</v>
      </c>
    </row>
    <row r="22" spans="1:90" x14ac:dyDescent="0.25">
      <c r="A22" s="1" t="s">
        <v>67</v>
      </c>
      <c r="B22" s="1">
        <v>5.4</v>
      </c>
      <c r="C22" s="1">
        <v>2</v>
      </c>
      <c r="D22" s="1">
        <v>90</v>
      </c>
      <c r="E22" s="1">
        <v>0.18</v>
      </c>
      <c r="F22" s="1">
        <v>0</v>
      </c>
      <c r="G22" s="1">
        <v>0.3</v>
      </c>
      <c r="H22" s="1">
        <v>0</v>
      </c>
      <c r="I22" s="1">
        <v>1</v>
      </c>
      <c r="J22" s="1">
        <v>0.5</v>
      </c>
      <c r="K22" s="1">
        <v>1</v>
      </c>
      <c r="L22" s="1">
        <v>0</v>
      </c>
      <c r="M22" s="1">
        <v>0</v>
      </c>
      <c r="N22" s="1">
        <v>0.5</v>
      </c>
      <c r="O22" s="1">
        <v>0.1</v>
      </c>
      <c r="P22" s="1">
        <v>0.1</v>
      </c>
      <c r="Q22" s="1">
        <v>0</v>
      </c>
      <c r="R22" s="1">
        <v>0</v>
      </c>
      <c r="S22" s="1">
        <v>0</v>
      </c>
      <c r="T22" s="1">
        <v>0</v>
      </c>
      <c r="U22" s="1">
        <v>13.5</v>
      </c>
      <c r="V22" s="1">
        <v>12.5</v>
      </c>
      <c r="W22" s="1">
        <v>93</v>
      </c>
      <c r="X22" s="1">
        <v>1.5</v>
      </c>
      <c r="Y22" s="1">
        <v>0.5</v>
      </c>
      <c r="Z22" s="1">
        <v>33</v>
      </c>
      <c r="AA22" s="1">
        <v>0</v>
      </c>
      <c r="AB22" s="1">
        <v>0</v>
      </c>
      <c r="AC22" s="1">
        <v>0.5</v>
      </c>
      <c r="AD22" s="1">
        <v>0.5</v>
      </c>
      <c r="AE22" s="1">
        <v>0.24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17.5</v>
      </c>
      <c r="AL22" s="1">
        <v>10</v>
      </c>
      <c r="AM22" s="1">
        <v>20</v>
      </c>
      <c r="AN22" s="1">
        <v>1.3</v>
      </c>
      <c r="AO22" s="1">
        <v>5.7</v>
      </c>
      <c r="AP22" s="1">
        <v>15.5</v>
      </c>
      <c r="AQ22" s="1">
        <v>27.5</v>
      </c>
      <c r="AR22" s="1">
        <v>0</v>
      </c>
      <c r="AS22" s="1">
        <v>6</v>
      </c>
      <c r="AT22" s="1">
        <v>0</v>
      </c>
      <c r="AU22" s="1">
        <v>1</v>
      </c>
      <c r="AV22" s="1">
        <v>0</v>
      </c>
      <c r="AW22" s="1">
        <v>0</v>
      </c>
      <c r="AX22" s="1">
        <v>4.5</v>
      </c>
      <c r="AY22" s="1">
        <v>2</v>
      </c>
      <c r="AZ22" s="1">
        <v>1</v>
      </c>
      <c r="BA22" s="1">
        <v>1</v>
      </c>
      <c r="BB22" s="1">
        <v>4</v>
      </c>
      <c r="BC22" s="1">
        <v>8</v>
      </c>
      <c r="BD22" s="1">
        <v>6</v>
      </c>
      <c r="BE22" s="1">
        <v>1.5</v>
      </c>
      <c r="BF22" s="1">
        <v>0</v>
      </c>
      <c r="BG22" s="1">
        <v>1.5</v>
      </c>
      <c r="BH22" s="1">
        <v>0.5</v>
      </c>
      <c r="BI22" s="1">
        <v>0.57999999999999996</v>
      </c>
      <c r="BJ22" s="1">
        <v>55.5</v>
      </c>
      <c r="BK22" s="1">
        <v>53</v>
      </c>
      <c r="BL22" s="1">
        <v>95</v>
      </c>
      <c r="BM22" s="1">
        <v>28.5</v>
      </c>
      <c r="BN22" s="1">
        <v>25.5</v>
      </c>
      <c r="BO22" s="1">
        <v>89</v>
      </c>
      <c r="BP22" s="1">
        <v>13.5</v>
      </c>
      <c r="BQ22" s="1">
        <v>12.5</v>
      </c>
      <c r="BR22" s="1">
        <v>93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78</v>
      </c>
      <c r="BZ22" s="1">
        <v>1</v>
      </c>
      <c r="CA22" s="1">
        <v>11.5</v>
      </c>
      <c r="CB22" s="1">
        <v>1.5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3.8480267800000005</v>
      </c>
      <c r="CL22" s="1">
        <v>7</v>
      </c>
    </row>
    <row r="23" spans="1:90" x14ac:dyDescent="0.25">
      <c r="A23" s="1" t="s">
        <v>161</v>
      </c>
      <c r="B23" s="1">
        <v>4.2</v>
      </c>
      <c r="C23" s="1">
        <v>2</v>
      </c>
      <c r="D23" s="1">
        <v>90</v>
      </c>
      <c r="E23" s="1">
        <v>0.02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10</v>
      </c>
      <c r="W23" s="1">
        <v>77</v>
      </c>
      <c r="X23" s="1">
        <v>2.5</v>
      </c>
      <c r="Y23" s="1">
        <v>0</v>
      </c>
      <c r="Z23" s="1">
        <v>0</v>
      </c>
      <c r="AA23" s="1">
        <v>0</v>
      </c>
      <c r="AB23" s="1">
        <v>0</v>
      </c>
      <c r="AC23" s="1">
        <v>0.5</v>
      </c>
      <c r="AD23" s="1">
        <v>0</v>
      </c>
      <c r="AE23" s="1">
        <v>0.02</v>
      </c>
      <c r="AF23" s="1">
        <v>0</v>
      </c>
      <c r="AG23" s="1">
        <v>0</v>
      </c>
      <c r="AH23" s="1">
        <v>1</v>
      </c>
      <c r="AI23" s="1">
        <v>0</v>
      </c>
      <c r="AJ23" s="1">
        <v>0.5</v>
      </c>
      <c r="AK23" s="1">
        <v>0</v>
      </c>
      <c r="AL23" s="1">
        <v>9.25</v>
      </c>
      <c r="AM23" s="1">
        <v>12.8</v>
      </c>
      <c r="AN23" s="1">
        <v>0.1</v>
      </c>
      <c r="AO23" s="1">
        <v>2.5</v>
      </c>
      <c r="AP23" s="1">
        <v>11.5</v>
      </c>
      <c r="AQ23" s="1">
        <v>17.5</v>
      </c>
      <c r="AR23" s="1">
        <v>0.5</v>
      </c>
      <c r="AS23" s="1">
        <v>3.5</v>
      </c>
      <c r="AT23" s="1">
        <v>0.5</v>
      </c>
      <c r="AU23" s="1">
        <v>2.5</v>
      </c>
      <c r="AV23" s="1">
        <v>2</v>
      </c>
      <c r="AW23" s="1">
        <v>80</v>
      </c>
      <c r="AX23" s="1">
        <v>5</v>
      </c>
      <c r="AY23" s="1">
        <v>2</v>
      </c>
      <c r="AZ23" s="1">
        <v>0</v>
      </c>
      <c r="BA23" s="1">
        <v>2.5</v>
      </c>
      <c r="BB23" s="1">
        <v>4.5</v>
      </c>
      <c r="BC23" s="1">
        <v>10.5</v>
      </c>
      <c r="BD23" s="1">
        <v>6</v>
      </c>
      <c r="BE23" s="1">
        <v>2</v>
      </c>
      <c r="BF23" s="1">
        <v>1</v>
      </c>
      <c r="BG23" s="1">
        <v>1</v>
      </c>
      <c r="BH23" s="1">
        <v>1.5</v>
      </c>
      <c r="BI23" s="1">
        <v>0.94</v>
      </c>
      <c r="BJ23" s="1">
        <v>37</v>
      </c>
      <c r="BK23" s="1">
        <v>28.5</v>
      </c>
      <c r="BL23" s="1">
        <v>77</v>
      </c>
      <c r="BM23" s="1">
        <v>25</v>
      </c>
      <c r="BN23" s="1">
        <v>17</v>
      </c>
      <c r="BO23" s="1">
        <v>68</v>
      </c>
      <c r="BP23" s="1">
        <v>13</v>
      </c>
      <c r="BQ23" s="1">
        <v>10</v>
      </c>
      <c r="BR23" s="1">
        <v>77</v>
      </c>
      <c r="BS23" s="1">
        <v>0.5</v>
      </c>
      <c r="BT23" s="1">
        <v>0</v>
      </c>
      <c r="BU23" s="1">
        <v>2</v>
      </c>
      <c r="BV23" s="1">
        <v>0</v>
      </c>
      <c r="BW23" s="1">
        <v>0</v>
      </c>
      <c r="BX23" s="1">
        <v>1.5</v>
      </c>
      <c r="BY23" s="1">
        <v>65</v>
      </c>
      <c r="BZ23" s="1">
        <v>0</v>
      </c>
      <c r="CA23" s="1">
        <v>6.5</v>
      </c>
      <c r="CB23" s="1">
        <v>4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4.6225719199999986</v>
      </c>
      <c r="CL23" s="1">
        <v>7</v>
      </c>
    </row>
    <row r="24" spans="1:90" x14ac:dyDescent="0.25">
      <c r="A24" s="1" t="s">
        <v>87</v>
      </c>
      <c r="B24" s="1">
        <v>5</v>
      </c>
      <c r="C24" s="1">
        <v>2</v>
      </c>
      <c r="D24" s="1">
        <v>67.5</v>
      </c>
      <c r="E24" s="1">
        <v>0.13</v>
      </c>
      <c r="F24" s="1">
        <v>0</v>
      </c>
      <c r="G24" s="1">
        <v>0.2</v>
      </c>
      <c r="H24" s="1">
        <v>0</v>
      </c>
      <c r="I24" s="1">
        <v>1</v>
      </c>
      <c r="J24" s="1">
        <v>0.5</v>
      </c>
      <c r="K24" s="1">
        <v>0.5</v>
      </c>
      <c r="L24" s="1">
        <v>0.5</v>
      </c>
      <c r="M24" s="1">
        <v>0.5</v>
      </c>
      <c r="N24" s="1">
        <v>0.5</v>
      </c>
      <c r="O24" s="1">
        <v>0.22</v>
      </c>
      <c r="P24" s="1">
        <v>0.22</v>
      </c>
      <c r="Q24" s="1">
        <v>0</v>
      </c>
      <c r="R24" s="1">
        <v>0</v>
      </c>
      <c r="S24" s="1">
        <v>0</v>
      </c>
      <c r="T24" s="1">
        <v>0</v>
      </c>
      <c r="U24" s="1">
        <v>11</v>
      </c>
      <c r="V24" s="1">
        <v>10.5</v>
      </c>
      <c r="W24" s="1">
        <v>95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0.02</v>
      </c>
      <c r="AF24" s="1">
        <v>0</v>
      </c>
      <c r="AG24" s="1">
        <v>0</v>
      </c>
      <c r="AH24" s="1">
        <v>0.5</v>
      </c>
      <c r="AI24" s="1">
        <v>0</v>
      </c>
      <c r="AJ24" s="1">
        <v>0.5</v>
      </c>
      <c r="AK24" s="1">
        <v>9</v>
      </c>
      <c r="AL24" s="1">
        <v>1.95</v>
      </c>
      <c r="AM24" s="1">
        <v>13.5</v>
      </c>
      <c r="AN24" s="1">
        <v>1.4</v>
      </c>
      <c r="AO24" s="1">
        <v>3.9</v>
      </c>
      <c r="AP24" s="1">
        <v>7.5</v>
      </c>
      <c r="AQ24" s="1">
        <v>13.5</v>
      </c>
      <c r="AR24" s="1">
        <v>0</v>
      </c>
      <c r="AS24" s="1">
        <v>2.5</v>
      </c>
      <c r="AT24" s="1">
        <v>1</v>
      </c>
      <c r="AU24" s="1">
        <v>0</v>
      </c>
      <c r="AV24" s="1">
        <v>0</v>
      </c>
      <c r="AX24" s="1">
        <v>1</v>
      </c>
      <c r="AY24" s="1">
        <v>3.5</v>
      </c>
      <c r="AZ24" s="1">
        <v>0</v>
      </c>
      <c r="BA24" s="1">
        <v>2</v>
      </c>
      <c r="BB24" s="1">
        <v>5.5</v>
      </c>
      <c r="BC24" s="1">
        <v>7.5</v>
      </c>
      <c r="BD24" s="1">
        <v>4</v>
      </c>
      <c r="BE24" s="1">
        <v>2.5</v>
      </c>
      <c r="BF24" s="1">
        <v>0.5</v>
      </c>
      <c r="BG24" s="1">
        <v>0.5</v>
      </c>
      <c r="BH24" s="1">
        <v>1.5</v>
      </c>
      <c r="BI24" s="1">
        <v>1.06</v>
      </c>
      <c r="BJ24" s="1">
        <v>50</v>
      </c>
      <c r="BK24" s="1">
        <v>45</v>
      </c>
      <c r="BL24" s="1">
        <v>90</v>
      </c>
      <c r="BM24" s="1">
        <v>26.5</v>
      </c>
      <c r="BN24" s="1">
        <v>24</v>
      </c>
      <c r="BO24" s="1">
        <v>91</v>
      </c>
      <c r="BP24" s="1">
        <v>11</v>
      </c>
      <c r="BQ24" s="1">
        <v>10.5</v>
      </c>
      <c r="BR24" s="1">
        <v>95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0.5</v>
      </c>
      <c r="BY24" s="1">
        <v>60.5</v>
      </c>
      <c r="BZ24" s="1">
        <v>0.5</v>
      </c>
      <c r="CA24" s="1">
        <v>9.5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3.7835757600000002</v>
      </c>
      <c r="CL24" s="1">
        <v>7</v>
      </c>
    </row>
    <row r="25" spans="1:90" x14ac:dyDescent="0.25">
      <c r="A25" s="1" t="s">
        <v>93</v>
      </c>
      <c r="B25" s="1">
        <v>4.5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1.5</v>
      </c>
      <c r="W25" s="1">
        <v>43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0</v>
      </c>
      <c r="AL25" s="1">
        <v>0.35</v>
      </c>
      <c r="AM25" s="1">
        <v>15</v>
      </c>
      <c r="AN25" s="1">
        <v>0</v>
      </c>
      <c r="AO25" s="1">
        <v>4.0999999999999996</v>
      </c>
      <c r="AP25" s="1">
        <v>15</v>
      </c>
      <c r="AQ25" s="1">
        <v>21</v>
      </c>
      <c r="AR25" s="1">
        <v>1</v>
      </c>
      <c r="AS25" s="1">
        <v>5</v>
      </c>
      <c r="AT25" s="1">
        <v>0.5</v>
      </c>
      <c r="AU25" s="1">
        <v>1</v>
      </c>
      <c r="AV25" s="1">
        <v>1</v>
      </c>
      <c r="AW25" s="1">
        <v>100</v>
      </c>
      <c r="AX25" s="1">
        <v>4</v>
      </c>
      <c r="AY25" s="1">
        <v>4</v>
      </c>
      <c r="AZ25" s="1">
        <v>0</v>
      </c>
      <c r="BA25" s="1">
        <v>2</v>
      </c>
      <c r="BB25" s="1">
        <v>6</v>
      </c>
      <c r="BC25" s="1">
        <v>7.5</v>
      </c>
      <c r="BD25" s="1">
        <v>3.5</v>
      </c>
      <c r="BE25" s="1">
        <v>1</v>
      </c>
      <c r="BF25" s="1">
        <v>0</v>
      </c>
      <c r="BG25" s="1">
        <v>0.5</v>
      </c>
      <c r="BH25" s="1">
        <v>1.5</v>
      </c>
      <c r="BI25" s="1">
        <v>0.72</v>
      </c>
      <c r="BJ25" s="1">
        <v>37.5</v>
      </c>
      <c r="BK25" s="1">
        <v>30</v>
      </c>
      <c r="BL25" s="1">
        <v>80</v>
      </c>
      <c r="BM25" s="1">
        <v>10</v>
      </c>
      <c r="BN25" s="1">
        <v>4.5</v>
      </c>
      <c r="BO25" s="1">
        <v>45</v>
      </c>
      <c r="BP25" s="1">
        <v>3.5</v>
      </c>
      <c r="BQ25" s="1">
        <v>1.5</v>
      </c>
      <c r="BR25" s="1">
        <v>43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54.5</v>
      </c>
      <c r="BZ25" s="1">
        <v>0</v>
      </c>
      <c r="CA25" s="1">
        <v>2.5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3.9713369999999983</v>
      </c>
      <c r="CL25" s="1">
        <v>7</v>
      </c>
    </row>
    <row r="26" spans="1:90" x14ac:dyDescent="0.25">
      <c r="A26" s="1" t="s">
        <v>98</v>
      </c>
      <c r="B26" s="1">
        <v>5</v>
      </c>
      <c r="C26" s="1">
        <v>2</v>
      </c>
      <c r="D26" s="1">
        <v>90</v>
      </c>
      <c r="E26" s="1">
        <v>0.24</v>
      </c>
      <c r="F26" s="1">
        <v>0</v>
      </c>
      <c r="G26" s="1">
        <v>0.3</v>
      </c>
      <c r="H26" s="1">
        <v>0</v>
      </c>
      <c r="I26" s="1">
        <v>2</v>
      </c>
      <c r="J26" s="1">
        <v>1</v>
      </c>
      <c r="K26" s="1">
        <v>1.5</v>
      </c>
      <c r="L26" s="1">
        <v>0.5</v>
      </c>
      <c r="M26" s="1">
        <v>0</v>
      </c>
      <c r="N26" s="1">
        <v>0.5</v>
      </c>
      <c r="O26" s="1">
        <v>0.2</v>
      </c>
      <c r="P26" s="1">
        <v>0.2</v>
      </c>
      <c r="Q26" s="1">
        <v>0</v>
      </c>
      <c r="R26" s="1">
        <v>0</v>
      </c>
      <c r="S26" s="1">
        <v>0</v>
      </c>
      <c r="T26" s="1">
        <v>0</v>
      </c>
      <c r="U26" s="1">
        <v>15.5</v>
      </c>
      <c r="V26" s="1">
        <v>7.5</v>
      </c>
      <c r="W26" s="1">
        <v>48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0.09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35</v>
      </c>
      <c r="AL26" s="1">
        <v>5.95</v>
      </c>
      <c r="AM26" s="1">
        <v>14.5</v>
      </c>
      <c r="AN26" s="1">
        <v>1.5</v>
      </c>
      <c r="AO26" s="1">
        <v>4.3</v>
      </c>
      <c r="AP26" s="1">
        <v>7</v>
      </c>
      <c r="AQ26" s="1">
        <v>13</v>
      </c>
      <c r="AR26" s="1">
        <v>0</v>
      </c>
      <c r="AS26" s="1">
        <v>3</v>
      </c>
      <c r="AT26" s="1">
        <v>1.5</v>
      </c>
      <c r="AU26" s="1">
        <v>0</v>
      </c>
      <c r="AV26" s="1">
        <v>0</v>
      </c>
      <c r="AX26" s="1">
        <v>6</v>
      </c>
      <c r="AY26" s="1">
        <v>2</v>
      </c>
      <c r="AZ26" s="1">
        <v>1.5</v>
      </c>
      <c r="BA26" s="1">
        <v>1</v>
      </c>
      <c r="BB26" s="1">
        <v>4.5</v>
      </c>
      <c r="BC26" s="1">
        <v>11.5</v>
      </c>
      <c r="BD26" s="1">
        <v>7</v>
      </c>
      <c r="BE26" s="1">
        <v>2.5</v>
      </c>
      <c r="BF26" s="1">
        <v>0.5</v>
      </c>
      <c r="BG26" s="1">
        <v>1.5</v>
      </c>
      <c r="BH26" s="1">
        <v>1.5</v>
      </c>
      <c r="BI26" s="1">
        <v>1</v>
      </c>
      <c r="BJ26" s="1">
        <v>52</v>
      </c>
      <c r="BK26" s="1">
        <v>38.5</v>
      </c>
      <c r="BL26" s="1">
        <v>74</v>
      </c>
      <c r="BM26" s="1">
        <v>24.5</v>
      </c>
      <c r="BN26" s="1">
        <v>13.5</v>
      </c>
      <c r="BO26" s="1">
        <v>55</v>
      </c>
      <c r="BP26" s="1">
        <v>15.5</v>
      </c>
      <c r="BQ26" s="1">
        <v>7.5</v>
      </c>
      <c r="BR26" s="1">
        <v>48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64.5</v>
      </c>
      <c r="BZ26" s="1">
        <v>3.5</v>
      </c>
      <c r="CA26" s="1">
        <v>12.5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3.7842551400000013</v>
      </c>
      <c r="CL26" s="1">
        <v>7</v>
      </c>
    </row>
    <row r="27" spans="1:90" x14ac:dyDescent="0.25">
      <c r="A27" s="1" t="s">
        <v>104</v>
      </c>
      <c r="B27" s="1">
        <v>5.4</v>
      </c>
      <c r="C27" s="1">
        <v>2</v>
      </c>
      <c r="D27" s="1">
        <v>90</v>
      </c>
      <c r="E27" s="1">
        <v>0.04</v>
      </c>
      <c r="F27" s="1">
        <v>0</v>
      </c>
      <c r="G27" s="1">
        <v>0.1</v>
      </c>
      <c r="H27" s="1">
        <v>0</v>
      </c>
      <c r="I27" s="1">
        <v>1</v>
      </c>
      <c r="J27" s="1">
        <v>0.5</v>
      </c>
      <c r="K27" s="1">
        <v>1</v>
      </c>
      <c r="L27" s="1">
        <v>0</v>
      </c>
      <c r="M27" s="1">
        <v>0</v>
      </c>
      <c r="N27" s="1">
        <v>1</v>
      </c>
      <c r="O27" s="1">
        <v>0.09</v>
      </c>
      <c r="P27" s="1">
        <v>0.09</v>
      </c>
      <c r="Q27" s="1">
        <v>0</v>
      </c>
      <c r="R27" s="1">
        <v>0</v>
      </c>
      <c r="S27" s="1">
        <v>0</v>
      </c>
      <c r="T27" s="1">
        <v>0</v>
      </c>
      <c r="U27" s="1">
        <v>8</v>
      </c>
      <c r="V27" s="1">
        <v>7</v>
      </c>
      <c r="W27" s="1">
        <v>88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12.5</v>
      </c>
      <c r="AL27" s="1">
        <v>1.95</v>
      </c>
      <c r="AM27" s="1">
        <v>22.9</v>
      </c>
      <c r="AN27" s="1">
        <v>0.6</v>
      </c>
      <c r="AO27" s="1">
        <v>3.6</v>
      </c>
      <c r="AP27" s="1">
        <v>13.5</v>
      </c>
      <c r="AQ27" s="1">
        <v>13.5</v>
      </c>
      <c r="AR27" s="1">
        <v>0</v>
      </c>
      <c r="AS27" s="1">
        <v>2</v>
      </c>
      <c r="AT27" s="1">
        <v>1</v>
      </c>
      <c r="AU27" s="1">
        <v>1</v>
      </c>
      <c r="AV27" s="1">
        <v>0</v>
      </c>
      <c r="AW27" s="1">
        <v>0</v>
      </c>
      <c r="AX27" s="1">
        <v>4.5</v>
      </c>
      <c r="AY27" s="1">
        <v>4.5</v>
      </c>
      <c r="AZ27" s="1">
        <v>1.5</v>
      </c>
      <c r="BA27" s="1">
        <v>0</v>
      </c>
      <c r="BB27" s="1">
        <v>6</v>
      </c>
      <c r="BC27" s="1">
        <v>12.5</v>
      </c>
      <c r="BD27" s="1">
        <v>5.5</v>
      </c>
      <c r="BE27" s="1">
        <v>3.5</v>
      </c>
      <c r="BF27" s="1">
        <v>0.5</v>
      </c>
      <c r="BG27" s="1">
        <v>0.5</v>
      </c>
      <c r="BH27" s="1">
        <v>1.5</v>
      </c>
      <c r="BI27" s="1">
        <v>1.26</v>
      </c>
      <c r="BJ27" s="1">
        <v>57</v>
      </c>
      <c r="BK27" s="1">
        <v>53.5</v>
      </c>
      <c r="BL27" s="1">
        <v>94</v>
      </c>
      <c r="BM27" s="1">
        <v>25</v>
      </c>
      <c r="BN27" s="1">
        <v>22</v>
      </c>
      <c r="BO27" s="1">
        <v>88</v>
      </c>
      <c r="BP27" s="1">
        <v>8</v>
      </c>
      <c r="BQ27" s="1">
        <v>7</v>
      </c>
      <c r="BR27" s="1">
        <v>88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68</v>
      </c>
      <c r="BZ27" s="1">
        <v>2</v>
      </c>
      <c r="CA27" s="1">
        <v>5.5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3.6950716499999992</v>
      </c>
      <c r="CL27" s="1">
        <v>7</v>
      </c>
    </row>
    <row r="28" spans="1:90" x14ac:dyDescent="0.25">
      <c r="A28" s="1" t="s">
        <v>77</v>
      </c>
      <c r="B28" s="1">
        <v>4.7</v>
      </c>
      <c r="C28" s="1">
        <v>2</v>
      </c>
      <c r="D28" s="1">
        <v>75.5</v>
      </c>
      <c r="E28" s="1">
        <v>0.03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15</v>
      </c>
      <c r="V28" s="1">
        <v>10</v>
      </c>
      <c r="W28" s="1">
        <v>67</v>
      </c>
      <c r="X28" s="1">
        <v>6.5</v>
      </c>
      <c r="Y28" s="1">
        <v>1.5</v>
      </c>
      <c r="Z28" s="1">
        <v>23</v>
      </c>
      <c r="AA28" s="1">
        <v>0</v>
      </c>
      <c r="AB28" s="1">
        <v>1</v>
      </c>
      <c r="AC28" s="1">
        <v>1</v>
      </c>
      <c r="AD28" s="1">
        <v>0</v>
      </c>
      <c r="AE28" s="1">
        <v>0.03</v>
      </c>
      <c r="AF28" s="1">
        <v>0</v>
      </c>
      <c r="AG28" s="1">
        <v>0</v>
      </c>
      <c r="AH28" s="1">
        <v>0.5</v>
      </c>
      <c r="AI28" s="1">
        <v>0</v>
      </c>
      <c r="AJ28" s="1">
        <v>0.5</v>
      </c>
      <c r="AK28" s="1">
        <v>0</v>
      </c>
      <c r="AL28" s="1">
        <v>18.8</v>
      </c>
      <c r="AM28" s="1">
        <v>8.3000000000000007</v>
      </c>
      <c r="AN28" s="1">
        <v>0.1</v>
      </c>
      <c r="AO28" s="1">
        <v>2.9</v>
      </c>
      <c r="AP28" s="1">
        <v>6.5</v>
      </c>
      <c r="AQ28" s="1">
        <v>12.5</v>
      </c>
      <c r="AR28" s="1">
        <v>0</v>
      </c>
      <c r="AS28" s="1">
        <v>3</v>
      </c>
      <c r="AT28" s="1">
        <v>1.5</v>
      </c>
      <c r="AU28" s="1">
        <v>1</v>
      </c>
      <c r="AV28" s="1">
        <v>0.5</v>
      </c>
      <c r="AW28" s="1">
        <v>50</v>
      </c>
      <c r="AX28" s="1">
        <v>1.5</v>
      </c>
      <c r="AY28" s="1">
        <v>1</v>
      </c>
      <c r="AZ28" s="1">
        <v>0</v>
      </c>
      <c r="BA28" s="1">
        <v>1</v>
      </c>
      <c r="BB28" s="1">
        <v>2</v>
      </c>
      <c r="BC28" s="1">
        <v>11.5</v>
      </c>
      <c r="BD28" s="1">
        <v>7</v>
      </c>
      <c r="BE28" s="1">
        <v>2.5</v>
      </c>
      <c r="BF28" s="1">
        <v>0.5</v>
      </c>
      <c r="BG28" s="1">
        <v>1.5</v>
      </c>
      <c r="BH28" s="1">
        <v>1.5</v>
      </c>
      <c r="BI28" s="1">
        <v>1</v>
      </c>
      <c r="BJ28" s="1">
        <v>27.5</v>
      </c>
      <c r="BK28" s="1">
        <v>21</v>
      </c>
      <c r="BL28" s="1">
        <v>76</v>
      </c>
      <c r="BM28" s="1">
        <v>27</v>
      </c>
      <c r="BN28" s="1">
        <v>16</v>
      </c>
      <c r="BO28" s="1">
        <v>59</v>
      </c>
      <c r="BP28" s="1">
        <v>15</v>
      </c>
      <c r="BQ28" s="1">
        <v>10</v>
      </c>
      <c r="BR28" s="1">
        <v>67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0</v>
      </c>
      <c r="BY28" s="1">
        <v>43.5</v>
      </c>
      <c r="BZ28" s="1">
        <v>0</v>
      </c>
      <c r="CA28" s="1">
        <v>8</v>
      </c>
      <c r="CB28" s="1">
        <v>5.5</v>
      </c>
      <c r="CC28" s="1">
        <v>0.5</v>
      </c>
      <c r="CD28" s="1">
        <v>0</v>
      </c>
      <c r="CE28" s="1">
        <v>0</v>
      </c>
      <c r="CF28" s="1">
        <v>0.5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3.2651680800000009</v>
      </c>
      <c r="CL28" s="1">
        <v>6</v>
      </c>
    </row>
    <row r="29" spans="1:90" x14ac:dyDescent="0.25">
      <c r="A29" s="1" t="s">
        <v>85</v>
      </c>
      <c r="B29" s="1">
        <v>4.8</v>
      </c>
      <c r="C29" s="1">
        <v>2</v>
      </c>
      <c r="D29" s="1">
        <v>86</v>
      </c>
      <c r="E29" s="1">
        <v>0.25</v>
      </c>
      <c r="F29" s="1">
        <v>0</v>
      </c>
      <c r="G29" s="1">
        <v>0.5</v>
      </c>
      <c r="H29" s="1">
        <v>0</v>
      </c>
      <c r="I29" s="1">
        <v>2</v>
      </c>
      <c r="J29" s="1">
        <v>0.5</v>
      </c>
      <c r="K29" s="1">
        <v>2</v>
      </c>
      <c r="L29" s="1">
        <v>0</v>
      </c>
      <c r="M29" s="1">
        <v>1</v>
      </c>
      <c r="N29" s="1">
        <v>0</v>
      </c>
      <c r="O29" s="1">
        <v>0.41</v>
      </c>
      <c r="P29" s="1">
        <v>0.41</v>
      </c>
      <c r="Q29" s="1">
        <v>0</v>
      </c>
      <c r="R29" s="1">
        <v>0</v>
      </c>
      <c r="S29" s="1">
        <v>0</v>
      </c>
      <c r="T29" s="1">
        <v>0</v>
      </c>
      <c r="U29" s="1">
        <v>17.5</v>
      </c>
      <c r="V29" s="1">
        <v>16</v>
      </c>
      <c r="W29" s="1">
        <v>91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0.06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31.5</v>
      </c>
      <c r="AL29" s="1">
        <v>5.35</v>
      </c>
      <c r="AM29" s="1">
        <v>10.7</v>
      </c>
      <c r="AN29" s="1">
        <v>2.7</v>
      </c>
      <c r="AO29" s="1">
        <v>6.2</v>
      </c>
      <c r="AP29" s="1">
        <v>10.5</v>
      </c>
      <c r="AQ29" s="1">
        <v>16.5</v>
      </c>
      <c r="AR29" s="1">
        <v>0</v>
      </c>
      <c r="AS29" s="1">
        <v>3.5</v>
      </c>
      <c r="AT29" s="1">
        <v>1</v>
      </c>
      <c r="AU29" s="1">
        <v>2</v>
      </c>
      <c r="AV29" s="1">
        <v>2</v>
      </c>
      <c r="AW29" s="1">
        <v>100</v>
      </c>
      <c r="AX29" s="1">
        <v>4.5</v>
      </c>
      <c r="AY29" s="1">
        <v>2</v>
      </c>
      <c r="AZ29" s="1">
        <v>0</v>
      </c>
      <c r="BA29" s="1">
        <v>1</v>
      </c>
      <c r="BB29" s="1">
        <v>3</v>
      </c>
      <c r="BC29" s="1">
        <v>7.5</v>
      </c>
      <c r="BD29" s="1">
        <v>4</v>
      </c>
      <c r="BE29" s="1">
        <v>2.5</v>
      </c>
      <c r="BF29" s="1">
        <v>0.5</v>
      </c>
      <c r="BG29" s="1">
        <v>0.5</v>
      </c>
      <c r="BH29" s="1">
        <v>1.5</v>
      </c>
      <c r="BI29" s="1">
        <v>1.06</v>
      </c>
      <c r="BJ29" s="1">
        <v>42.5</v>
      </c>
      <c r="BK29" s="1">
        <v>37.5</v>
      </c>
      <c r="BL29" s="1">
        <v>88</v>
      </c>
      <c r="BM29" s="1">
        <v>27.5</v>
      </c>
      <c r="BN29" s="1">
        <v>25</v>
      </c>
      <c r="BO29" s="1">
        <v>91</v>
      </c>
      <c r="BP29" s="1">
        <v>17.5</v>
      </c>
      <c r="BQ29" s="1">
        <v>16</v>
      </c>
      <c r="BR29" s="1">
        <v>91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1</v>
      </c>
      <c r="BY29" s="1">
        <v>64.5</v>
      </c>
      <c r="BZ29" s="1">
        <v>3.5</v>
      </c>
      <c r="CA29" s="1">
        <v>3.5</v>
      </c>
      <c r="CB29" s="1">
        <v>1.5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4.529146690000001</v>
      </c>
      <c r="CL29" s="1">
        <v>6</v>
      </c>
    </row>
    <row r="30" spans="1:90" x14ac:dyDescent="0.25">
      <c r="A30" s="1" t="s">
        <v>99</v>
      </c>
      <c r="B30" s="1">
        <v>4.9000000000000004</v>
      </c>
      <c r="C30" s="1">
        <v>2</v>
      </c>
      <c r="D30" s="1">
        <v>90</v>
      </c>
      <c r="E30" s="1">
        <v>0.08</v>
      </c>
      <c r="F30" s="1">
        <v>0</v>
      </c>
      <c r="G30" s="1">
        <v>0.1</v>
      </c>
      <c r="H30" s="1">
        <v>0</v>
      </c>
      <c r="I30" s="1">
        <v>0.5</v>
      </c>
      <c r="J30" s="1">
        <v>0.5</v>
      </c>
      <c r="K30" s="1">
        <v>0.5</v>
      </c>
      <c r="L30" s="1">
        <v>0</v>
      </c>
      <c r="M30" s="1">
        <v>0</v>
      </c>
      <c r="N30" s="1">
        <v>0.5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3.5</v>
      </c>
      <c r="V30" s="1">
        <v>2</v>
      </c>
      <c r="W30" s="1">
        <v>57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9.5</v>
      </c>
      <c r="AL30" s="1">
        <v>0.3</v>
      </c>
      <c r="AM30" s="1">
        <v>17.5</v>
      </c>
      <c r="AN30" s="1">
        <v>0.6</v>
      </c>
      <c r="AO30" s="1">
        <v>3.5</v>
      </c>
      <c r="AP30" s="1">
        <v>11</v>
      </c>
      <c r="AQ30" s="1">
        <v>11</v>
      </c>
      <c r="AR30" s="1">
        <v>0</v>
      </c>
      <c r="AS30" s="1">
        <v>1.5</v>
      </c>
      <c r="AT30" s="1">
        <v>2</v>
      </c>
      <c r="AU30" s="1">
        <v>1</v>
      </c>
      <c r="AV30" s="1">
        <v>1</v>
      </c>
      <c r="AW30" s="1">
        <v>100</v>
      </c>
      <c r="AX30" s="1">
        <v>2.5</v>
      </c>
      <c r="AY30" s="1">
        <v>4</v>
      </c>
      <c r="AZ30" s="1">
        <v>0.5</v>
      </c>
      <c r="BA30" s="1">
        <v>1</v>
      </c>
      <c r="BB30" s="1">
        <v>5.5</v>
      </c>
      <c r="BC30" s="1">
        <v>13</v>
      </c>
      <c r="BD30" s="1">
        <v>7</v>
      </c>
      <c r="BE30" s="1">
        <v>4.5</v>
      </c>
      <c r="BF30" s="1">
        <v>2.5</v>
      </c>
      <c r="BG30" s="1">
        <v>3</v>
      </c>
      <c r="BH30" s="1">
        <v>1.5</v>
      </c>
      <c r="BI30" s="1">
        <v>1.31</v>
      </c>
      <c r="BJ30" s="1">
        <v>34.5</v>
      </c>
      <c r="BK30" s="1">
        <v>24</v>
      </c>
      <c r="BL30" s="1">
        <v>70</v>
      </c>
      <c r="BM30" s="1">
        <v>11.5</v>
      </c>
      <c r="BN30" s="1">
        <v>5.5</v>
      </c>
      <c r="BO30" s="1">
        <v>48</v>
      </c>
      <c r="BP30" s="1">
        <v>3.5</v>
      </c>
      <c r="BQ30" s="1">
        <v>2</v>
      </c>
      <c r="BR30" s="1">
        <v>57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45.5</v>
      </c>
      <c r="BZ30" s="1">
        <v>1</v>
      </c>
      <c r="CA30" s="1">
        <v>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3.410273800000001</v>
      </c>
      <c r="CL30" s="1">
        <v>6</v>
      </c>
    </row>
    <row r="31" spans="1:90" x14ac:dyDescent="0.25">
      <c r="A31" s="1" t="s">
        <v>103</v>
      </c>
      <c r="B31" s="1">
        <v>4.2</v>
      </c>
      <c r="C31" s="1">
        <v>2</v>
      </c>
      <c r="D31" s="1">
        <v>81</v>
      </c>
      <c r="E31" s="1">
        <v>0.12</v>
      </c>
      <c r="F31" s="1">
        <v>1</v>
      </c>
      <c r="G31" s="1">
        <v>0.2</v>
      </c>
      <c r="H31" s="1">
        <v>2</v>
      </c>
      <c r="I31" s="1">
        <v>2</v>
      </c>
      <c r="J31" s="1">
        <v>0</v>
      </c>
      <c r="K31" s="1">
        <v>0.5</v>
      </c>
      <c r="L31" s="1">
        <v>1.5</v>
      </c>
      <c r="M31" s="1">
        <v>0.5</v>
      </c>
      <c r="N31" s="1">
        <v>0</v>
      </c>
      <c r="O31" s="1">
        <v>0.18</v>
      </c>
      <c r="P31" s="1">
        <v>0.18</v>
      </c>
      <c r="Q31" s="1">
        <v>0</v>
      </c>
      <c r="R31" s="1">
        <v>0</v>
      </c>
      <c r="S31" s="1">
        <v>0</v>
      </c>
      <c r="T31" s="1">
        <v>0</v>
      </c>
      <c r="U31" s="1">
        <v>12</v>
      </c>
      <c r="V31" s="1">
        <v>7.5</v>
      </c>
      <c r="W31" s="1">
        <v>63</v>
      </c>
      <c r="X31" s="1">
        <v>3.5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0.04</v>
      </c>
      <c r="AF31" s="1">
        <v>1</v>
      </c>
      <c r="AG31" s="1">
        <v>0</v>
      </c>
      <c r="AH31" s="1">
        <v>0.5</v>
      </c>
      <c r="AI31" s="1">
        <v>0</v>
      </c>
      <c r="AJ31" s="1">
        <v>0.5</v>
      </c>
      <c r="AK31" s="1">
        <v>19.5</v>
      </c>
      <c r="AL31" s="1">
        <v>3.55</v>
      </c>
      <c r="AM31" s="1">
        <v>3.1</v>
      </c>
      <c r="AN31" s="1">
        <v>1.2</v>
      </c>
      <c r="AO31" s="1">
        <v>4.2</v>
      </c>
      <c r="AP31" s="1">
        <v>3</v>
      </c>
      <c r="AQ31" s="1">
        <v>18</v>
      </c>
      <c r="AR31" s="1">
        <v>1</v>
      </c>
      <c r="AS31" s="1">
        <v>7</v>
      </c>
      <c r="AT31" s="1">
        <v>1</v>
      </c>
      <c r="AU31" s="1">
        <v>3</v>
      </c>
      <c r="AV31" s="1">
        <v>2</v>
      </c>
      <c r="AW31" s="1">
        <v>67</v>
      </c>
      <c r="AX31" s="1">
        <v>5</v>
      </c>
      <c r="AY31" s="1">
        <v>0</v>
      </c>
      <c r="AZ31" s="1">
        <v>0</v>
      </c>
      <c r="BA31" s="1">
        <v>1</v>
      </c>
      <c r="BB31" s="1">
        <v>1</v>
      </c>
      <c r="BC31" s="1">
        <v>7.5</v>
      </c>
      <c r="BD31" s="1">
        <v>4</v>
      </c>
      <c r="BE31" s="1">
        <v>2.5</v>
      </c>
      <c r="BF31" s="1">
        <v>0.5</v>
      </c>
      <c r="BG31" s="1">
        <v>0.5</v>
      </c>
      <c r="BH31" s="1">
        <v>1.5</v>
      </c>
      <c r="BI31" s="1">
        <v>1.06</v>
      </c>
      <c r="BJ31" s="1">
        <v>43</v>
      </c>
      <c r="BK31" s="1">
        <v>35.5</v>
      </c>
      <c r="BL31" s="1">
        <v>83</v>
      </c>
      <c r="BM31" s="1">
        <v>29.5</v>
      </c>
      <c r="BN31" s="1">
        <v>20</v>
      </c>
      <c r="BO31" s="1">
        <v>68</v>
      </c>
      <c r="BP31" s="1">
        <v>12</v>
      </c>
      <c r="BQ31" s="1">
        <v>7.5</v>
      </c>
      <c r="BR31" s="1">
        <v>63</v>
      </c>
      <c r="BS31" s="1">
        <v>0</v>
      </c>
      <c r="BT31" s="1">
        <v>0</v>
      </c>
      <c r="BU31" s="1">
        <v>2</v>
      </c>
      <c r="BV31" s="1">
        <v>0</v>
      </c>
      <c r="BW31" s="1">
        <v>1</v>
      </c>
      <c r="BX31" s="1">
        <v>0</v>
      </c>
      <c r="BY31" s="1">
        <v>68</v>
      </c>
      <c r="BZ31" s="1">
        <v>1.5</v>
      </c>
      <c r="CA31" s="1">
        <v>5.5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5.4008590399999985</v>
      </c>
      <c r="CL31" s="1">
        <v>6</v>
      </c>
    </row>
    <row r="32" spans="1:90" x14ac:dyDescent="0.25">
      <c r="A32" s="1" t="s">
        <v>112</v>
      </c>
      <c r="B32" s="1">
        <v>4.9000000000000004</v>
      </c>
      <c r="C32" s="1">
        <v>2</v>
      </c>
      <c r="D32" s="1">
        <v>90</v>
      </c>
      <c r="E32" s="1">
        <v>0.19</v>
      </c>
      <c r="F32" s="1">
        <v>0</v>
      </c>
      <c r="G32" s="1">
        <v>0.2</v>
      </c>
      <c r="H32" s="1">
        <v>0</v>
      </c>
      <c r="I32" s="1">
        <v>1.5</v>
      </c>
      <c r="J32" s="1">
        <v>1</v>
      </c>
      <c r="K32" s="1">
        <v>1.5</v>
      </c>
      <c r="L32" s="1">
        <v>0</v>
      </c>
      <c r="M32" s="1">
        <v>0</v>
      </c>
      <c r="N32" s="1">
        <v>1</v>
      </c>
      <c r="O32" s="1">
        <v>0.18</v>
      </c>
      <c r="P32" s="1">
        <v>0.18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3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0.06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24</v>
      </c>
      <c r="AL32" s="1">
        <v>0.7</v>
      </c>
      <c r="AM32" s="1">
        <v>13.8</v>
      </c>
      <c r="AN32" s="1">
        <v>1.2</v>
      </c>
      <c r="AO32" s="1">
        <v>4.5999999999999996</v>
      </c>
      <c r="AP32" s="1">
        <v>8</v>
      </c>
      <c r="AQ32" s="1">
        <v>14</v>
      </c>
      <c r="AR32" s="1">
        <v>0</v>
      </c>
      <c r="AS32" s="1">
        <v>3.5</v>
      </c>
      <c r="AT32" s="1">
        <v>1.5</v>
      </c>
      <c r="AU32" s="1">
        <v>1</v>
      </c>
      <c r="AV32" s="1">
        <v>0.5</v>
      </c>
      <c r="AW32" s="1">
        <v>50</v>
      </c>
      <c r="AX32" s="1">
        <v>3.5</v>
      </c>
      <c r="AY32" s="1">
        <v>3.5</v>
      </c>
      <c r="AZ32" s="1">
        <v>0.5</v>
      </c>
      <c r="BA32" s="1">
        <v>1</v>
      </c>
      <c r="BB32" s="1">
        <v>5</v>
      </c>
      <c r="BC32" s="1">
        <v>11.5</v>
      </c>
      <c r="BD32" s="1">
        <v>7</v>
      </c>
      <c r="BE32" s="1">
        <v>2.5</v>
      </c>
      <c r="BF32" s="1">
        <v>0.5</v>
      </c>
      <c r="BG32" s="1">
        <v>1.5</v>
      </c>
      <c r="BH32" s="1">
        <v>1.5</v>
      </c>
      <c r="BI32" s="1">
        <v>1</v>
      </c>
      <c r="BJ32" s="1">
        <v>33</v>
      </c>
      <c r="BK32" s="1">
        <v>24</v>
      </c>
      <c r="BL32" s="1">
        <v>73</v>
      </c>
      <c r="BM32" s="1">
        <v>15.5</v>
      </c>
      <c r="BN32" s="1">
        <v>9</v>
      </c>
      <c r="BO32" s="1">
        <v>58</v>
      </c>
      <c r="BP32" s="1">
        <v>8</v>
      </c>
      <c r="BQ32" s="1">
        <v>3</v>
      </c>
      <c r="BR32" s="1">
        <v>38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47</v>
      </c>
      <c r="BZ32" s="1">
        <v>4</v>
      </c>
      <c r="CA32" s="1">
        <v>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3.7353060599999988</v>
      </c>
      <c r="CL32" s="1">
        <v>6</v>
      </c>
    </row>
    <row r="33" spans="1:90" x14ac:dyDescent="0.25">
      <c r="A33" s="1" t="s">
        <v>114</v>
      </c>
      <c r="B33" s="1">
        <v>4.5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9.5</v>
      </c>
      <c r="V33" s="1">
        <v>9</v>
      </c>
      <c r="W33" s="1">
        <v>95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0</v>
      </c>
      <c r="AH33" s="1">
        <v>0.5</v>
      </c>
      <c r="AI33" s="1">
        <v>0</v>
      </c>
      <c r="AJ33" s="1">
        <v>0.5</v>
      </c>
      <c r="AK33" s="1">
        <v>0</v>
      </c>
      <c r="AL33" s="1">
        <v>7.2</v>
      </c>
      <c r="AM33" s="1">
        <v>11.1</v>
      </c>
      <c r="AN33" s="1">
        <v>0.1</v>
      </c>
      <c r="AO33" s="1">
        <v>3.1</v>
      </c>
      <c r="AP33" s="1">
        <v>9.5</v>
      </c>
      <c r="AQ33" s="1">
        <v>15.5</v>
      </c>
      <c r="AR33" s="1">
        <v>0</v>
      </c>
      <c r="AS33" s="1">
        <v>3</v>
      </c>
      <c r="AT33" s="1">
        <v>1</v>
      </c>
      <c r="AU33" s="1">
        <v>1.5</v>
      </c>
      <c r="AV33" s="1">
        <v>0.5</v>
      </c>
      <c r="AW33" s="1">
        <v>33</v>
      </c>
      <c r="AX33" s="1">
        <v>7</v>
      </c>
      <c r="AY33" s="1">
        <v>2</v>
      </c>
      <c r="AZ33" s="1">
        <v>0</v>
      </c>
      <c r="BA33" s="1">
        <v>0.5</v>
      </c>
      <c r="BB33" s="1">
        <v>2.5</v>
      </c>
      <c r="BC33" s="1">
        <v>7.5</v>
      </c>
      <c r="BD33" s="1">
        <v>4</v>
      </c>
      <c r="BE33" s="1">
        <v>2.5</v>
      </c>
      <c r="BF33" s="1">
        <v>0.5</v>
      </c>
      <c r="BG33" s="1">
        <v>0.5</v>
      </c>
      <c r="BH33" s="1">
        <v>1.5</v>
      </c>
      <c r="BI33" s="1">
        <v>1.06</v>
      </c>
      <c r="BJ33" s="1">
        <v>66</v>
      </c>
      <c r="BK33" s="1">
        <v>57.5</v>
      </c>
      <c r="BL33" s="1">
        <v>87</v>
      </c>
      <c r="BM33" s="1">
        <v>29</v>
      </c>
      <c r="BN33" s="1">
        <v>24</v>
      </c>
      <c r="BO33" s="1">
        <v>83</v>
      </c>
      <c r="BP33" s="1">
        <v>9.5</v>
      </c>
      <c r="BQ33" s="1">
        <v>9</v>
      </c>
      <c r="BR33" s="1">
        <v>95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72.5</v>
      </c>
      <c r="BZ33" s="1">
        <v>0</v>
      </c>
      <c r="CA33" s="1">
        <v>7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4.0378723599999997</v>
      </c>
      <c r="CL33" s="1">
        <v>6</v>
      </c>
    </row>
    <row r="34" spans="1:90" x14ac:dyDescent="0.25">
      <c r="A34" s="1" t="s">
        <v>177</v>
      </c>
      <c r="B34" s="1">
        <v>4.8</v>
      </c>
      <c r="C34" s="1">
        <v>2</v>
      </c>
      <c r="D34" s="1">
        <v>70.5</v>
      </c>
      <c r="E34" s="1">
        <v>0.02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4.5</v>
      </c>
      <c r="V34" s="1">
        <v>3.5</v>
      </c>
      <c r="W34" s="1">
        <v>78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0.5</v>
      </c>
      <c r="AI34" s="1">
        <v>0</v>
      </c>
      <c r="AJ34" s="1">
        <v>0</v>
      </c>
      <c r="AK34" s="1">
        <v>3</v>
      </c>
      <c r="AL34" s="1">
        <v>7.65</v>
      </c>
      <c r="AM34" s="1">
        <v>12.9</v>
      </c>
      <c r="AN34" s="1">
        <v>0.1</v>
      </c>
      <c r="AO34" s="1">
        <v>2.5</v>
      </c>
      <c r="AP34" s="1">
        <v>7</v>
      </c>
      <c r="AQ34" s="1">
        <v>7</v>
      </c>
      <c r="AR34" s="1">
        <v>0</v>
      </c>
      <c r="AS34" s="1">
        <v>1</v>
      </c>
      <c r="AT34" s="1">
        <v>2</v>
      </c>
      <c r="AU34" s="1">
        <v>0.5</v>
      </c>
      <c r="AV34" s="1">
        <v>0.5</v>
      </c>
      <c r="AW34" s="1">
        <v>100</v>
      </c>
      <c r="AX34" s="1">
        <v>3</v>
      </c>
      <c r="AY34" s="1">
        <v>3</v>
      </c>
      <c r="AZ34" s="1">
        <v>1</v>
      </c>
      <c r="BA34" s="1">
        <v>0</v>
      </c>
      <c r="BB34" s="1">
        <v>4</v>
      </c>
      <c r="BC34" s="1">
        <v>13</v>
      </c>
      <c r="BD34" s="1">
        <v>7</v>
      </c>
      <c r="BE34" s="1">
        <v>4.5</v>
      </c>
      <c r="BF34" s="1">
        <v>2.5</v>
      </c>
      <c r="BG34" s="1">
        <v>3</v>
      </c>
      <c r="BH34" s="1">
        <v>1.5</v>
      </c>
      <c r="BI34" s="1">
        <v>1.31</v>
      </c>
      <c r="BJ34" s="1">
        <v>21.5</v>
      </c>
      <c r="BK34" s="1">
        <v>15</v>
      </c>
      <c r="BL34" s="1">
        <v>70</v>
      </c>
      <c r="BM34" s="1">
        <v>10</v>
      </c>
      <c r="BN34" s="1">
        <v>7</v>
      </c>
      <c r="BO34" s="1">
        <v>70</v>
      </c>
      <c r="BP34" s="1">
        <v>4.5</v>
      </c>
      <c r="BQ34" s="1">
        <v>3.5</v>
      </c>
      <c r="BR34" s="1">
        <v>78</v>
      </c>
      <c r="BS34" s="1">
        <v>0</v>
      </c>
      <c r="BT34" s="1">
        <v>0</v>
      </c>
      <c r="BU34" s="1">
        <v>2</v>
      </c>
      <c r="BV34" s="1">
        <v>0</v>
      </c>
      <c r="BW34" s="1">
        <v>2</v>
      </c>
      <c r="BX34" s="1">
        <v>0</v>
      </c>
      <c r="BY34" s="1">
        <v>35</v>
      </c>
      <c r="BZ34" s="1">
        <v>1</v>
      </c>
      <c r="CA34" s="1">
        <v>2</v>
      </c>
      <c r="CB34" s="1">
        <v>1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2.8856501199999993</v>
      </c>
      <c r="CL34" s="1">
        <v>6</v>
      </c>
    </row>
    <row r="35" spans="1:90" x14ac:dyDescent="0.25">
      <c r="A35" s="1" t="s">
        <v>141</v>
      </c>
      <c r="B35" s="1">
        <v>4.7</v>
      </c>
      <c r="C35" s="1">
        <v>2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0.5</v>
      </c>
      <c r="J35" s="1">
        <v>0</v>
      </c>
      <c r="K35" s="1">
        <v>0.5</v>
      </c>
      <c r="L35" s="1">
        <v>0</v>
      </c>
      <c r="M35" s="1">
        <v>0</v>
      </c>
      <c r="N35" s="1">
        <v>0.5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6.5</v>
      </c>
      <c r="V35" s="1">
        <v>5</v>
      </c>
      <c r="W35" s="1">
        <v>77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0.5</v>
      </c>
      <c r="AI35" s="1">
        <v>0</v>
      </c>
      <c r="AJ35" s="1">
        <v>0.5</v>
      </c>
      <c r="AK35" s="1">
        <v>2</v>
      </c>
      <c r="AL35" s="1">
        <v>1.1499999999999999</v>
      </c>
      <c r="AM35" s="1">
        <v>12.3</v>
      </c>
      <c r="AN35" s="1">
        <v>0</v>
      </c>
      <c r="AO35" s="1">
        <v>3.1</v>
      </c>
      <c r="AP35" s="1">
        <v>11</v>
      </c>
      <c r="AQ35" s="1">
        <v>17</v>
      </c>
      <c r="AR35" s="1">
        <v>0</v>
      </c>
      <c r="AS35" s="1">
        <v>3</v>
      </c>
      <c r="AT35" s="1">
        <v>1</v>
      </c>
      <c r="AU35" s="1">
        <v>2</v>
      </c>
      <c r="AV35" s="1">
        <v>0.5</v>
      </c>
      <c r="AW35" s="1">
        <v>25</v>
      </c>
      <c r="AX35" s="1">
        <v>4</v>
      </c>
      <c r="AY35" s="1">
        <v>2.5</v>
      </c>
      <c r="AZ35" s="1">
        <v>0</v>
      </c>
      <c r="BA35" s="1">
        <v>0.5</v>
      </c>
      <c r="BB35" s="1">
        <v>3</v>
      </c>
      <c r="BC35" s="1">
        <v>7.5</v>
      </c>
      <c r="BD35" s="1">
        <v>4</v>
      </c>
      <c r="BE35" s="1">
        <v>2.5</v>
      </c>
      <c r="BF35" s="1">
        <v>0.5</v>
      </c>
      <c r="BG35" s="1">
        <v>0.5</v>
      </c>
      <c r="BH35" s="1">
        <v>1.5</v>
      </c>
      <c r="BI35" s="1">
        <v>1.06</v>
      </c>
      <c r="BJ35" s="1">
        <v>56.5</v>
      </c>
      <c r="BK35" s="1">
        <v>53</v>
      </c>
      <c r="BL35" s="1">
        <v>94</v>
      </c>
      <c r="BM35" s="1">
        <v>23.5</v>
      </c>
      <c r="BN35" s="1">
        <v>21</v>
      </c>
      <c r="BO35" s="1">
        <v>89</v>
      </c>
      <c r="BP35" s="1">
        <v>6.5</v>
      </c>
      <c r="BQ35" s="1">
        <v>5</v>
      </c>
      <c r="BR35" s="1">
        <v>77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63.5</v>
      </c>
      <c r="BZ35" s="1">
        <v>0.5</v>
      </c>
      <c r="CA35" s="1">
        <v>6.5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3.4895567599999993</v>
      </c>
      <c r="CL35" s="1">
        <v>6</v>
      </c>
    </row>
    <row r="36" spans="1:90" x14ac:dyDescent="0.25">
      <c r="A36" s="1" t="s">
        <v>132</v>
      </c>
      <c r="B36" s="1">
        <v>5.0999999999999996</v>
      </c>
      <c r="C36" s="1">
        <v>2</v>
      </c>
      <c r="D36" s="1">
        <v>90</v>
      </c>
      <c r="E36" s="1">
        <v>0.22</v>
      </c>
      <c r="F36" s="1">
        <v>0</v>
      </c>
      <c r="G36" s="1">
        <v>0.3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0.01</v>
      </c>
      <c r="P36" s="1">
        <v>0.01</v>
      </c>
      <c r="Q36" s="1">
        <v>0</v>
      </c>
      <c r="R36" s="1">
        <v>0</v>
      </c>
      <c r="S36" s="1">
        <v>0</v>
      </c>
      <c r="T36" s="1">
        <v>0</v>
      </c>
      <c r="U36" s="1">
        <v>15.5</v>
      </c>
      <c r="V36" s="1">
        <v>11</v>
      </c>
      <c r="W36" s="1">
        <v>71</v>
      </c>
      <c r="X36" s="1">
        <v>4.5</v>
      </c>
      <c r="Y36" s="1">
        <v>1.5</v>
      </c>
      <c r="Z36" s="1">
        <v>33</v>
      </c>
      <c r="AA36" s="1">
        <v>2</v>
      </c>
      <c r="AB36" s="1">
        <v>1</v>
      </c>
      <c r="AC36" s="1">
        <v>2.5</v>
      </c>
      <c r="AD36" s="1">
        <v>0.5</v>
      </c>
      <c r="AE36" s="1">
        <v>0.28000000000000003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6</v>
      </c>
      <c r="AL36" s="1">
        <v>33.549999999999997</v>
      </c>
      <c r="AM36" s="1">
        <v>16.100000000000001</v>
      </c>
      <c r="AN36" s="1">
        <v>0.9</v>
      </c>
      <c r="AO36" s="1">
        <v>3.9</v>
      </c>
      <c r="AP36" s="1">
        <v>12</v>
      </c>
      <c r="AQ36" s="1">
        <v>12</v>
      </c>
      <c r="AR36" s="1">
        <v>0</v>
      </c>
      <c r="AS36" s="1">
        <v>0.5</v>
      </c>
      <c r="AT36" s="1">
        <v>2</v>
      </c>
      <c r="AU36" s="1">
        <v>1.5</v>
      </c>
      <c r="AV36" s="1">
        <v>0.5</v>
      </c>
      <c r="AW36" s="1">
        <v>33</v>
      </c>
      <c r="AX36" s="1">
        <v>6</v>
      </c>
      <c r="AY36" s="1">
        <v>1</v>
      </c>
      <c r="AZ36" s="1">
        <v>0.5</v>
      </c>
      <c r="BA36" s="1">
        <v>2.5</v>
      </c>
      <c r="BB36" s="1">
        <v>4</v>
      </c>
      <c r="BC36" s="1">
        <v>13</v>
      </c>
      <c r="BD36" s="1">
        <v>7</v>
      </c>
      <c r="BE36" s="1">
        <v>4.5</v>
      </c>
      <c r="BF36" s="1">
        <v>2.5</v>
      </c>
      <c r="BG36" s="1">
        <v>3</v>
      </c>
      <c r="BH36" s="1">
        <v>1.5</v>
      </c>
      <c r="BI36" s="1">
        <v>1.31</v>
      </c>
      <c r="BJ36" s="1">
        <v>47</v>
      </c>
      <c r="BK36" s="1">
        <v>33</v>
      </c>
      <c r="BL36" s="1">
        <v>70</v>
      </c>
      <c r="BM36" s="1">
        <v>27.5</v>
      </c>
      <c r="BN36" s="1">
        <v>17.5</v>
      </c>
      <c r="BO36" s="1">
        <v>64</v>
      </c>
      <c r="BP36" s="1">
        <v>15.5</v>
      </c>
      <c r="BQ36" s="1">
        <v>11</v>
      </c>
      <c r="BR36" s="1">
        <v>71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73</v>
      </c>
      <c r="BZ36" s="1">
        <v>1</v>
      </c>
      <c r="CA36" s="1">
        <v>6.5</v>
      </c>
      <c r="CB36" s="1">
        <v>4</v>
      </c>
      <c r="CC36" s="1">
        <v>0</v>
      </c>
      <c r="CD36" s="1">
        <v>0</v>
      </c>
      <c r="CE36" s="1">
        <v>0.5</v>
      </c>
      <c r="CF36" s="1">
        <v>1</v>
      </c>
      <c r="CG36" s="1">
        <v>0.5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2.6890599099999997</v>
      </c>
      <c r="CL36" s="1">
        <v>5</v>
      </c>
    </row>
    <row r="37" spans="1:90" x14ac:dyDescent="0.25">
      <c r="A37" s="1" t="s">
        <v>134</v>
      </c>
      <c r="B37" s="1">
        <v>6.3</v>
      </c>
      <c r="C37" s="1">
        <v>2</v>
      </c>
      <c r="D37" s="1">
        <v>90</v>
      </c>
      <c r="E37" s="1">
        <v>0.06</v>
      </c>
      <c r="F37" s="1">
        <v>0</v>
      </c>
      <c r="G37" s="1">
        <v>0.1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</v>
      </c>
      <c r="N37" s="1">
        <v>0.5</v>
      </c>
      <c r="O37" s="1">
        <v>0.02</v>
      </c>
      <c r="P37" s="1">
        <v>0.02</v>
      </c>
      <c r="Q37" s="1">
        <v>0</v>
      </c>
      <c r="R37" s="1">
        <v>0</v>
      </c>
      <c r="S37" s="1">
        <v>0</v>
      </c>
      <c r="T37" s="1">
        <v>0</v>
      </c>
      <c r="U37" s="1">
        <v>11.5</v>
      </c>
      <c r="V37" s="1">
        <v>9</v>
      </c>
      <c r="W37" s="1">
        <v>78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2.5</v>
      </c>
      <c r="AD37" s="1">
        <v>0</v>
      </c>
      <c r="AE37" s="1">
        <v>0.1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6</v>
      </c>
      <c r="AL37" s="1">
        <v>22.4</v>
      </c>
      <c r="AM37" s="1">
        <v>28.4</v>
      </c>
      <c r="AN37" s="1">
        <v>0.4</v>
      </c>
      <c r="AO37" s="1">
        <v>4.8</v>
      </c>
      <c r="AP37" s="1">
        <v>17.5</v>
      </c>
      <c r="AQ37" s="1">
        <v>29.5</v>
      </c>
      <c r="AR37" s="1">
        <v>1.5</v>
      </c>
      <c r="AS37" s="1">
        <v>7.5</v>
      </c>
      <c r="AT37" s="1">
        <v>0</v>
      </c>
      <c r="AU37" s="1">
        <v>0.5</v>
      </c>
      <c r="AV37" s="1">
        <v>0</v>
      </c>
      <c r="AW37" s="1">
        <v>0</v>
      </c>
      <c r="AX37" s="1">
        <v>4.5</v>
      </c>
      <c r="AY37" s="1">
        <v>3</v>
      </c>
      <c r="AZ37" s="1">
        <v>2.5</v>
      </c>
      <c r="BA37" s="1">
        <v>2</v>
      </c>
      <c r="BB37" s="1">
        <v>7.5</v>
      </c>
      <c r="BC37" s="1">
        <v>8</v>
      </c>
      <c r="BD37" s="1">
        <v>6</v>
      </c>
      <c r="BE37" s="1">
        <v>1.5</v>
      </c>
      <c r="BF37" s="1">
        <v>0</v>
      </c>
      <c r="BG37" s="1">
        <v>1.5</v>
      </c>
      <c r="BH37" s="1">
        <v>0.5</v>
      </c>
      <c r="BI37" s="1">
        <v>0.57999999999999996</v>
      </c>
      <c r="BJ37" s="1">
        <v>89</v>
      </c>
      <c r="BK37" s="1">
        <v>82</v>
      </c>
      <c r="BL37" s="1">
        <v>92</v>
      </c>
      <c r="BM37" s="1">
        <v>33.5</v>
      </c>
      <c r="BN37" s="1">
        <v>29</v>
      </c>
      <c r="BO37" s="1">
        <v>87</v>
      </c>
      <c r="BP37" s="1">
        <v>11.5</v>
      </c>
      <c r="BQ37" s="1">
        <v>9</v>
      </c>
      <c r="BR37" s="1">
        <v>78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100.5</v>
      </c>
      <c r="BZ37" s="1">
        <v>2.5</v>
      </c>
      <c r="CA37" s="1">
        <v>7</v>
      </c>
      <c r="CB37" s="1">
        <v>1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4.0125736399999994</v>
      </c>
      <c r="CL37" s="1">
        <v>5</v>
      </c>
    </row>
    <row r="38" spans="1:90" x14ac:dyDescent="0.25">
      <c r="A38" s="1" t="s">
        <v>147</v>
      </c>
      <c r="B38" s="1">
        <v>5.0999999999999996</v>
      </c>
      <c r="C38" s="1">
        <v>2</v>
      </c>
      <c r="D38" s="1">
        <v>88</v>
      </c>
      <c r="E38" s="1">
        <v>0.13</v>
      </c>
      <c r="F38" s="1">
        <v>0.33</v>
      </c>
      <c r="G38" s="1">
        <v>0.2</v>
      </c>
      <c r="H38" s="1">
        <v>1</v>
      </c>
      <c r="I38" s="1">
        <v>1.5</v>
      </c>
      <c r="J38" s="1">
        <v>0.5</v>
      </c>
      <c r="K38" s="1">
        <v>1</v>
      </c>
      <c r="L38" s="1">
        <v>0.5</v>
      </c>
      <c r="M38" s="1">
        <v>0</v>
      </c>
      <c r="N38" s="1">
        <v>0</v>
      </c>
      <c r="O38" s="1">
        <v>0.11</v>
      </c>
      <c r="P38" s="1">
        <v>0.11</v>
      </c>
      <c r="Q38" s="1">
        <v>0.5</v>
      </c>
      <c r="R38" s="1">
        <v>0.5</v>
      </c>
      <c r="S38" s="1">
        <v>0</v>
      </c>
      <c r="T38" s="1">
        <v>0</v>
      </c>
      <c r="U38" s="1">
        <v>10</v>
      </c>
      <c r="V38" s="1">
        <v>5</v>
      </c>
      <c r="W38" s="1">
        <v>50</v>
      </c>
      <c r="X38" s="1">
        <v>4</v>
      </c>
      <c r="Y38" s="1">
        <v>1</v>
      </c>
      <c r="Z38" s="1">
        <v>25</v>
      </c>
      <c r="AA38" s="1">
        <v>0</v>
      </c>
      <c r="AB38" s="1">
        <v>0</v>
      </c>
      <c r="AC38" s="1">
        <v>0</v>
      </c>
      <c r="AD38" s="1">
        <v>0</v>
      </c>
      <c r="AE38" s="1">
        <v>0.05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24</v>
      </c>
      <c r="AL38" s="1">
        <v>6.05</v>
      </c>
      <c r="AM38" s="1">
        <v>26.7</v>
      </c>
      <c r="AN38" s="1">
        <v>0.8</v>
      </c>
      <c r="AO38" s="1">
        <v>4.3</v>
      </c>
      <c r="AP38" s="1">
        <v>11</v>
      </c>
      <c r="AQ38" s="1">
        <v>23</v>
      </c>
      <c r="AR38" s="1">
        <v>1.5</v>
      </c>
      <c r="AS38" s="1">
        <v>8</v>
      </c>
      <c r="AT38" s="1">
        <v>1.5</v>
      </c>
      <c r="AU38" s="1">
        <v>1</v>
      </c>
      <c r="AV38" s="1">
        <v>1</v>
      </c>
      <c r="AW38" s="1">
        <v>100</v>
      </c>
      <c r="AX38" s="1">
        <v>4</v>
      </c>
      <c r="AY38" s="1">
        <v>2.5</v>
      </c>
      <c r="AZ38" s="1">
        <v>0</v>
      </c>
      <c r="BA38" s="1">
        <v>2</v>
      </c>
      <c r="BB38" s="1">
        <v>4.5</v>
      </c>
      <c r="BC38" s="1">
        <v>11.5</v>
      </c>
      <c r="BD38" s="1">
        <v>7</v>
      </c>
      <c r="BE38" s="1">
        <v>2.5</v>
      </c>
      <c r="BF38" s="1">
        <v>0.5</v>
      </c>
      <c r="BG38" s="1">
        <v>1.5</v>
      </c>
      <c r="BH38" s="1">
        <v>1.5</v>
      </c>
      <c r="BI38" s="1">
        <v>1</v>
      </c>
      <c r="BJ38" s="1">
        <v>24</v>
      </c>
      <c r="BK38" s="1">
        <v>15</v>
      </c>
      <c r="BL38" s="1">
        <v>63</v>
      </c>
      <c r="BM38" s="1">
        <v>21</v>
      </c>
      <c r="BN38" s="1">
        <v>10</v>
      </c>
      <c r="BO38" s="1">
        <v>48</v>
      </c>
      <c r="BP38" s="1">
        <v>10</v>
      </c>
      <c r="BQ38" s="1">
        <v>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1</v>
      </c>
      <c r="BX38" s="1">
        <v>1</v>
      </c>
      <c r="BY38" s="1">
        <v>48.5</v>
      </c>
      <c r="BZ38" s="1">
        <v>4</v>
      </c>
      <c r="CA38" s="1">
        <v>5.5</v>
      </c>
      <c r="CB38" s="1">
        <v>7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3.8060077699999999</v>
      </c>
      <c r="CL38" s="1">
        <v>5</v>
      </c>
    </row>
    <row r="39" spans="1:90" x14ac:dyDescent="0.25">
      <c r="A39" s="1" t="s">
        <v>92</v>
      </c>
      <c r="B39" s="1">
        <v>5.4</v>
      </c>
      <c r="C39" s="1">
        <v>2</v>
      </c>
      <c r="D39" s="1">
        <v>90</v>
      </c>
      <c r="E39" s="1">
        <v>0.05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6.5</v>
      </c>
      <c r="V39" s="1">
        <v>4</v>
      </c>
      <c r="W39" s="1">
        <v>62</v>
      </c>
      <c r="X39" s="1">
        <v>3</v>
      </c>
      <c r="Y39" s="1">
        <v>1.5</v>
      </c>
      <c r="Z39" s="1">
        <v>50</v>
      </c>
      <c r="AA39" s="1">
        <v>0.5</v>
      </c>
      <c r="AB39" s="1">
        <v>0</v>
      </c>
      <c r="AC39" s="1">
        <v>0.5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2</v>
      </c>
      <c r="AL39" s="1">
        <v>13.25</v>
      </c>
      <c r="AM39" s="1">
        <v>20.5</v>
      </c>
      <c r="AN39" s="1">
        <v>0.1</v>
      </c>
      <c r="AO39" s="1">
        <v>1.6</v>
      </c>
      <c r="AP39" s="1">
        <v>12</v>
      </c>
      <c r="AQ39" s="1">
        <v>12</v>
      </c>
      <c r="AR39" s="1">
        <v>0</v>
      </c>
      <c r="AS39" s="1">
        <v>1</v>
      </c>
      <c r="AT39" s="1">
        <v>3</v>
      </c>
      <c r="AU39" s="1">
        <v>2</v>
      </c>
      <c r="AV39" s="1">
        <v>0.5</v>
      </c>
      <c r="AW39" s="1">
        <v>25</v>
      </c>
      <c r="AX39" s="1">
        <v>5.5</v>
      </c>
      <c r="AY39" s="1">
        <v>2</v>
      </c>
      <c r="AZ39" s="1">
        <v>1</v>
      </c>
      <c r="BA39" s="1">
        <v>1.5</v>
      </c>
      <c r="BB39" s="1">
        <v>4.5</v>
      </c>
      <c r="BC39" s="1">
        <v>19</v>
      </c>
      <c r="BD39" s="1">
        <v>14.5</v>
      </c>
      <c r="BE39" s="1">
        <v>7</v>
      </c>
      <c r="BF39" s="1">
        <v>0.5</v>
      </c>
      <c r="BG39" s="1">
        <v>2.5</v>
      </c>
      <c r="BH39" s="1">
        <v>3.5</v>
      </c>
      <c r="BI39" s="1">
        <v>2.64</v>
      </c>
      <c r="BJ39" s="1">
        <v>36</v>
      </c>
      <c r="BK39" s="1">
        <v>27</v>
      </c>
      <c r="BL39" s="1">
        <v>75</v>
      </c>
      <c r="BM39" s="1">
        <v>25</v>
      </c>
      <c r="BN39" s="1">
        <v>18.5</v>
      </c>
      <c r="BO39" s="1">
        <v>74</v>
      </c>
      <c r="BP39" s="1">
        <v>6.5</v>
      </c>
      <c r="BQ39" s="1">
        <v>4</v>
      </c>
      <c r="BR39" s="1">
        <v>62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1</v>
      </c>
      <c r="BY39" s="1">
        <v>59.5</v>
      </c>
      <c r="BZ39" s="1">
        <v>1</v>
      </c>
      <c r="CA39" s="1">
        <v>3</v>
      </c>
      <c r="CB39" s="1">
        <v>2.5</v>
      </c>
      <c r="CC39" s="1">
        <v>0</v>
      </c>
      <c r="CD39" s="1">
        <v>0</v>
      </c>
      <c r="CE39" s="1">
        <v>0.5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3.0400472999999995</v>
      </c>
      <c r="CL39" s="1">
        <v>4</v>
      </c>
    </row>
    <row r="40" spans="1:90" x14ac:dyDescent="0.25">
      <c r="A40" s="1" t="s">
        <v>117</v>
      </c>
      <c r="B40" s="1">
        <v>4.5999999999999996</v>
      </c>
      <c r="C40" s="1">
        <v>2</v>
      </c>
      <c r="D40" s="1">
        <v>86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1.5</v>
      </c>
      <c r="V40" s="1">
        <v>0.5</v>
      </c>
      <c r="W40" s="1">
        <v>33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0.5</v>
      </c>
      <c r="AK40" s="1">
        <v>1</v>
      </c>
      <c r="AL40" s="1">
        <v>0.2</v>
      </c>
      <c r="AM40" s="1">
        <v>16</v>
      </c>
      <c r="AN40" s="1">
        <v>0</v>
      </c>
      <c r="AO40" s="1">
        <v>3.5</v>
      </c>
      <c r="AP40" s="1">
        <v>10.5</v>
      </c>
      <c r="AQ40" s="1">
        <v>16.5</v>
      </c>
      <c r="AR40" s="1">
        <v>0</v>
      </c>
      <c r="AS40" s="1">
        <v>3.5</v>
      </c>
      <c r="AT40" s="1">
        <v>0.5</v>
      </c>
      <c r="AU40" s="1">
        <v>2.5</v>
      </c>
      <c r="AV40" s="1">
        <v>1.5</v>
      </c>
      <c r="AW40" s="1">
        <v>60</v>
      </c>
      <c r="AX40" s="1">
        <v>3</v>
      </c>
      <c r="AY40" s="1">
        <v>5</v>
      </c>
      <c r="AZ40" s="1">
        <v>0.5</v>
      </c>
      <c r="BA40" s="1">
        <v>1.5</v>
      </c>
      <c r="BB40" s="1">
        <v>7</v>
      </c>
      <c r="BC40" s="1">
        <v>7.5</v>
      </c>
      <c r="BD40" s="1">
        <v>3.5</v>
      </c>
      <c r="BE40" s="1">
        <v>1</v>
      </c>
      <c r="BF40" s="1">
        <v>0</v>
      </c>
      <c r="BG40" s="1">
        <v>0.5</v>
      </c>
      <c r="BH40" s="1">
        <v>1.5</v>
      </c>
      <c r="BI40" s="1">
        <v>0.72</v>
      </c>
      <c r="BJ40" s="1">
        <v>33</v>
      </c>
      <c r="BK40" s="1">
        <v>24.5</v>
      </c>
      <c r="BL40" s="1">
        <v>74</v>
      </c>
      <c r="BM40" s="1">
        <v>8</v>
      </c>
      <c r="BN40" s="1">
        <v>3.5</v>
      </c>
      <c r="BO40" s="1">
        <v>44</v>
      </c>
      <c r="BP40" s="1">
        <v>1.5</v>
      </c>
      <c r="BQ40" s="1">
        <v>0.5</v>
      </c>
      <c r="BR40" s="1">
        <v>33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0</v>
      </c>
      <c r="BY40" s="1">
        <v>44</v>
      </c>
      <c r="BZ40" s="1">
        <v>0.5</v>
      </c>
      <c r="CA40" s="1">
        <v>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4.0038114999999994</v>
      </c>
      <c r="CL40" s="1">
        <v>4</v>
      </c>
    </row>
    <row r="41" spans="1:90" x14ac:dyDescent="0.25">
      <c r="A41" s="1" t="s">
        <v>62</v>
      </c>
      <c r="B41" s="1">
        <v>4.5</v>
      </c>
      <c r="C41" s="1">
        <v>2</v>
      </c>
      <c r="D41" s="1">
        <v>90</v>
      </c>
      <c r="E41" s="1">
        <v>0.03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5.5</v>
      </c>
      <c r="V41" s="1">
        <v>4</v>
      </c>
      <c r="W41" s="1">
        <v>73</v>
      </c>
      <c r="X41" s="1">
        <v>0</v>
      </c>
      <c r="Y41" s="1">
        <v>0</v>
      </c>
      <c r="AA41" s="1">
        <v>0</v>
      </c>
      <c r="AB41" s="1">
        <v>0</v>
      </c>
      <c r="AC41" s="1">
        <v>1.5</v>
      </c>
      <c r="AD41" s="1">
        <v>0</v>
      </c>
      <c r="AE41" s="1">
        <v>0.05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0</v>
      </c>
      <c r="AL41" s="1">
        <v>15.45</v>
      </c>
      <c r="AM41" s="1">
        <v>17.899999999999999</v>
      </c>
      <c r="AN41" s="1">
        <v>0.2</v>
      </c>
      <c r="AO41" s="1">
        <v>4</v>
      </c>
      <c r="AP41" s="1">
        <v>11</v>
      </c>
      <c r="AQ41" s="1">
        <v>23</v>
      </c>
      <c r="AR41" s="1">
        <v>0.5</v>
      </c>
      <c r="AS41" s="1">
        <v>6</v>
      </c>
      <c r="AT41" s="1">
        <v>0</v>
      </c>
      <c r="AU41" s="1">
        <v>1</v>
      </c>
      <c r="AV41" s="1">
        <v>0</v>
      </c>
      <c r="AW41" s="1">
        <v>0</v>
      </c>
      <c r="AX41" s="1">
        <v>1.5</v>
      </c>
      <c r="AY41" s="1">
        <v>4.5</v>
      </c>
      <c r="AZ41" s="1">
        <v>0</v>
      </c>
      <c r="BA41" s="1">
        <v>2</v>
      </c>
      <c r="BB41" s="1">
        <v>6.5</v>
      </c>
      <c r="BC41" s="1">
        <v>14</v>
      </c>
      <c r="BD41" s="1">
        <v>9</v>
      </c>
      <c r="BE41" s="1">
        <v>2</v>
      </c>
      <c r="BF41" s="1">
        <v>2</v>
      </c>
      <c r="BG41" s="1">
        <v>4</v>
      </c>
      <c r="BH41" s="1">
        <v>0</v>
      </c>
      <c r="BI41" s="1">
        <v>0.56999999999999995</v>
      </c>
      <c r="BJ41" s="1">
        <v>50.5</v>
      </c>
      <c r="BK41" s="1">
        <v>40</v>
      </c>
      <c r="BL41" s="1">
        <v>79</v>
      </c>
      <c r="BM41" s="1">
        <v>13</v>
      </c>
      <c r="BN41" s="1">
        <v>8.5</v>
      </c>
      <c r="BO41" s="1">
        <v>65</v>
      </c>
      <c r="BP41" s="1">
        <v>5.5</v>
      </c>
      <c r="BQ41" s="1">
        <v>4</v>
      </c>
      <c r="BR41" s="1">
        <v>73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62.5</v>
      </c>
      <c r="BZ41" s="1">
        <v>0</v>
      </c>
      <c r="CA41" s="1">
        <v>5.5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3.44830528</v>
      </c>
      <c r="CL41" s="1">
        <v>2</v>
      </c>
    </row>
    <row r="42" spans="1:90" x14ac:dyDescent="0.25">
      <c r="A42" s="1" t="s">
        <v>64</v>
      </c>
      <c r="B42" s="1">
        <v>4.5</v>
      </c>
      <c r="C42" s="1">
        <v>2</v>
      </c>
      <c r="D42" s="1">
        <v>90</v>
      </c>
      <c r="E42" s="1">
        <v>0.17</v>
      </c>
      <c r="F42" s="1">
        <v>0</v>
      </c>
      <c r="G42" s="1">
        <v>0.3</v>
      </c>
      <c r="H42" s="1">
        <v>0</v>
      </c>
      <c r="I42" s="1">
        <v>1.5</v>
      </c>
      <c r="J42" s="1">
        <v>0.5</v>
      </c>
      <c r="K42" s="1">
        <v>0</v>
      </c>
      <c r="L42" s="1">
        <v>1.5</v>
      </c>
      <c r="M42" s="1">
        <v>0</v>
      </c>
      <c r="N42" s="1">
        <v>0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12</v>
      </c>
      <c r="V42" s="1">
        <v>7.5</v>
      </c>
      <c r="W42" s="1">
        <v>63</v>
      </c>
      <c r="X42" s="1">
        <v>4</v>
      </c>
      <c r="Y42" s="1">
        <v>0.5</v>
      </c>
      <c r="Z42" s="1">
        <v>13</v>
      </c>
      <c r="AA42" s="1">
        <v>0</v>
      </c>
      <c r="AB42" s="1">
        <v>0</v>
      </c>
      <c r="AC42" s="1">
        <v>0.5</v>
      </c>
      <c r="AD42" s="1">
        <v>0.5</v>
      </c>
      <c r="AE42" s="1">
        <v>0.22</v>
      </c>
      <c r="AF42" s="1">
        <v>0</v>
      </c>
      <c r="AG42" s="1">
        <v>0</v>
      </c>
      <c r="AH42" s="1">
        <v>0.5</v>
      </c>
      <c r="AI42" s="1">
        <v>0</v>
      </c>
      <c r="AJ42" s="1">
        <v>0.5</v>
      </c>
      <c r="AK42" s="1">
        <v>8</v>
      </c>
      <c r="AL42" s="1">
        <v>4.3499999999999996</v>
      </c>
      <c r="AM42" s="1">
        <v>19.8</v>
      </c>
      <c r="AN42" s="1">
        <v>1.1000000000000001</v>
      </c>
      <c r="AO42" s="1">
        <v>4</v>
      </c>
      <c r="AP42" s="1">
        <v>8</v>
      </c>
      <c r="AQ42" s="1">
        <v>14</v>
      </c>
      <c r="AR42" s="1">
        <v>0</v>
      </c>
      <c r="AS42" s="1">
        <v>3</v>
      </c>
      <c r="AT42" s="1">
        <v>1.5</v>
      </c>
      <c r="AU42" s="1">
        <v>2.5</v>
      </c>
      <c r="AV42" s="1">
        <v>1</v>
      </c>
      <c r="AW42" s="1">
        <v>40</v>
      </c>
      <c r="AX42" s="1">
        <v>3</v>
      </c>
      <c r="AY42" s="1">
        <v>3.5</v>
      </c>
      <c r="AZ42" s="1">
        <v>1</v>
      </c>
      <c r="BA42" s="1">
        <v>0</v>
      </c>
      <c r="BB42" s="1">
        <v>4.5</v>
      </c>
      <c r="BC42" s="1">
        <v>13.5</v>
      </c>
      <c r="BD42" s="1">
        <v>9</v>
      </c>
      <c r="BE42" s="1">
        <v>5.5</v>
      </c>
      <c r="BF42" s="1">
        <v>1</v>
      </c>
      <c r="BG42" s="1">
        <v>2.5</v>
      </c>
      <c r="BH42" s="1">
        <v>2</v>
      </c>
      <c r="BI42" s="1">
        <v>1.66</v>
      </c>
      <c r="BJ42" s="1">
        <v>46</v>
      </c>
      <c r="BK42" s="1">
        <v>34.5</v>
      </c>
      <c r="BL42" s="1">
        <v>75</v>
      </c>
      <c r="BM42" s="1">
        <v>27.5</v>
      </c>
      <c r="BN42" s="1">
        <v>16</v>
      </c>
      <c r="BO42" s="1">
        <v>58</v>
      </c>
      <c r="BP42" s="1">
        <v>12</v>
      </c>
      <c r="BQ42" s="1">
        <v>7.5</v>
      </c>
      <c r="BR42" s="1">
        <v>63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67</v>
      </c>
      <c r="BZ42" s="1">
        <v>0</v>
      </c>
      <c r="CA42" s="1">
        <v>6.5</v>
      </c>
      <c r="CB42" s="1">
        <v>5.5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4.019410839999999</v>
      </c>
      <c r="CL42" s="1">
        <v>2</v>
      </c>
    </row>
    <row r="43" spans="1:90" x14ac:dyDescent="0.25">
      <c r="A43" s="1" t="s">
        <v>65</v>
      </c>
      <c r="B43" s="1">
        <v>5.0999999999999996</v>
      </c>
      <c r="C43" s="1">
        <v>2</v>
      </c>
      <c r="D43" s="1">
        <v>90</v>
      </c>
      <c r="E43" s="1">
        <v>0.05</v>
      </c>
      <c r="F43" s="1">
        <v>0</v>
      </c>
      <c r="G43" s="1">
        <v>0.1</v>
      </c>
      <c r="H43" s="1">
        <v>0</v>
      </c>
      <c r="I43" s="1">
        <v>0.5</v>
      </c>
      <c r="J43" s="1">
        <v>0.5</v>
      </c>
      <c r="K43" s="1">
        <v>0.5</v>
      </c>
      <c r="L43" s="1">
        <v>0</v>
      </c>
      <c r="M43" s="1">
        <v>0</v>
      </c>
      <c r="N43" s="1">
        <v>0</v>
      </c>
      <c r="O43" s="1">
        <v>0.09</v>
      </c>
      <c r="P43" s="1">
        <v>0.09</v>
      </c>
      <c r="Q43" s="1">
        <v>0</v>
      </c>
      <c r="R43" s="1">
        <v>0</v>
      </c>
      <c r="S43" s="1">
        <v>0</v>
      </c>
      <c r="T43" s="1">
        <v>0</v>
      </c>
      <c r="U43" s="1">
        <v>18</v>
      </c>
      <c r="V43" s="1">
        <v>15</v>
      </c>
      <c r="W43" s="1">
        <v>83</v>
      </c>
      <c r="X43" s="1">
        <v>2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12.5</v>
      </c>
      <c r="AL43" s="1">
        <v>10.45</v>
      </c>
      <c r="AM43" s="1">
        <v>21.1</v>
      </c>
      <c r="AN43" s="1">
        <v>0.7</v>
      </c>
      <c r="AO43" s="1">
        <v>3.7</v>
      </c>
      <c r="AP43" s="1">
        <v>18.5</v>
      </c>
      <c r="AQ43" s="1">
        <v>18.5</v>
      </c>
      <c r="AR43" s="1">
        <v>0</v>
      </c>
      <c r="AS43" s="1">
        <v>2</v>
      </c>
      <c r="AT43" s="1">
        <v>1</v>
      </c>
      <c r="AU43" s="1">
        <v>3</v>
      </c>
      <c r="AV43" s="1">
        <v>2.5</v>
      </c>
      <c r="AW43" s="1">
        <v>83</v>
      </c>
      <c r="AX43" s="1">
        <v>4</v>
      </c>
      <c r="AY43" s="1">
        <v>2.5</v>
      </c>
      <c r="AZ43" s="1">
        <v>0.5</v>
      </c>
      <c r="BA43" s="1">
        <v>1</v>
      </c>
      <c r="BB43" s="1">
        <v>4</v>
      </c>
      <c r="BC43" s="1">
        <v>12.5</v>
      </c>
      <c r="BD43" s="1">
        <v>5.5</v>
      </c>
      <c r="BE43" s="1">
        <v>3.5</v>
      </c>
      <c r="BF43" s="1">
        <v>0.5</v>
      </c>
      <c r="BG43" s="1">
        <v>0.5</v>
      </c>
      <c r="BH43" s="1">
        <v>1.5</v>
      </c>
      <c r="BI43" s="1">
        <v>1.26</v>
      </c>
      <c r="BJ43" s="1">
        <v>54.5</v>
      </c>
      <c r="BK43" s="1">
        <v>48.5</v>
      </c>
      <c r="BL43" s="1">
        <v>89</v>
      </c>
      <c r="BM43" s="1">
        <v>35</v>
      </c>
      <c r="BN43" s="1">
        <v>29</v>
      </c>
      <c r="BO43" s="1">
        <v>83</v>
      </c>
      <c r="BP43" s="1">
        <v>18</v>
      </c>
      <c r="BQ43" s="1">
        <v>15</v>
      </c>
      <c r="BR43" s="1">
        <v>83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2</v>
      </c>
      <c r="BY43" s="1">
        <v>76.5</v>
      </c>
      <c r="BZ43" s="1">
        <v>2.5</v>
      </c>
      <c r="CA43" s="1">
        <v>2</v>
      </c>
      <c r="CB43" s="1">
        <v>2.5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4.3199182099999982</v>
      </c>
      <c r="CL43" s="1">
        <v>2</v>
      </c>
    </row>
    <row r="44" spans="1:90" x14ac:dyDescent="0.25">
      <c r="A44" s="1" t="s">
        <v>162</v>
      </c>
      <c r="B44" s="1">
        <v>5.5</v>
      </c>
      <c r="C44" s="1">
        <v>2</v>
      </c>
      <c r="D44" s="1">
        <v>90</v>
      </c>
      <c r="E44" s="1">
        <v>0.06</v>
      </c>
      <c r="F44" s="1">
        <v>0</v>
      </c>
      <c r="G44" s="1">
        <v>0.2</v>
      </c>
      <c r="H44" s="1">
        <v>0</v>
      </c>
      <c r="I44" s="1">
        <v>1</v>
      </c>
      <c r="J44" s="1">
        <v>0</v>
      </c>
      <c r="K44" s="1">
        <v>1</v>
      </c>
      <c r="L44" s="1">
        <v>0</v>
      </c>
      <c r="M44" s="1">
        <v>0.5</v>
      </c>
      <c r="N44" s="1">
        <v>1</v>
      </c>
      <c r="O44" s="1">
        <v>0.15</v>
      </c>
      <c r="P44" s="1">
        <v>0.15</v>
      </c>
      <c r="Q44" s="1">
        <v>0</v>
      </c>
      <c r="R44" s="1">
        <v>0</v>
      </c>
      <c r="S44" s="1">
        <v>0</v>
      </c>
      <c r="T44" s="1">
        <v>0</v>
      </c>
      <c r="U44" s="1">
        <v>14</v>
      </c>
      <c r="V44" s="1">
        <v>12</v>
      </c>
      <c r="W44" s="1">
        <v>86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0.01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4</v>
      </c>
      <c r="AL44" s="1">
        <v>2.4</v>
      </c>
      <c r="AM44" s="1">
        <v>21.9</v>
      </c>
      <c r="AN44" s="1">
        <v>0.9</v>
      </c>
      <c r="AO44" s="1">
        <v>3.9</v>
      </c>
      <c r="AP44" s="1">
        <v>14.5</v>
      </c>
      <c r="AQ44" s="1">
        <v>14.5</v>
      </c>
      <c r="AR44" s="1">
        <v>0</v>
      </c>
      <c r="AS44" s="1">
        <v>2</v>
      </c>
      <c r="AT44" s="1">
        <v>1</v>
      </c>
      <c r="AU44" s="1">
        <v>2.5</v>
      </c>
      <c r="AV44" s="1">
        <v>1.5</v>
      </c>
      <c r="AW44" s="1">
        <v>60</v>
      </c>
      <c r="AX44" s="1">
        <v>6</v>
      </c>
      <c r="AY44" s="1">
        <v>3.5</v>
      </c>
      <c r="AZ44" s="1">
        <v>0.5</v>
      </c>
      <c r="BA44" s="1">
        <v>0.5</v>
      </c>
      <c r="BB44" s="1">
        <v>4.5</v>
      </c>
      <c r="BC44" s="1">
        <v>12.5</v>
      </c>
      <c r="BD44" s="1">
        <v>5.5</v>
      </c>
      <c r="BE44" s="1">
        <v>3.5</v>
      </c>
      <c r="BF44" s="1">
        <v>0.5</v>
      </c>
      <c r="BG44" s="1">
        <v>0.5</v>
      </c>
      <c r="BH44" s="1">
        <v>1.5</v>
      </c>
      <c r="BI44" s="1">
        <v>1.26</v>
      </c>
      <c r="BJ44" s="1">
        <v>74.5</v>
      </c>
      <c r="BK44" s="1">
        <v>69</v>
      </c>
      <c r="BL44" s="1">
        <v>93</v>
      </c>
      <c r="BM44" s="1">
        <v>33</v>
      </c>
      <c r="BN44" s="1">
        <v>29.5</v>
      </c>
      <c r="BO44" s="1">
        <v>89</v>
      </c>
      <c r="BP44" s="1">
        <v>14</v>
      </c>
      <c r="BQ44" s="1">
        <v>12</v>
      </c>
      <c r="BR44" s="1">
        <v>86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0.5</v>
      </c>
      <c r="BY44" s="1">
        <v>85.5</v>
      </c>
      <c r="BZ44" s="1">
        <v>1</v>
      </c>
      <c r="CA44" s="1">
        <v>10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3.9412686099999981</v>
      </c>
      <c r="CL44" s="1">
        <v>2</v>
      </c>
    </row>
    <row r="45" spans="1:90" x14ac:dyDescent="0.25">
      <c r="A45" s="1" t="s">
        <v>171</v>
      </c>
      <c r="B45" s="1">
        <v>4.7</v>
      </c>
      <c r="C45" s="1">
        <v>2</v>
      </c>
      <c r="D45" s="1">
        <v>76</v>
      </c>
      <c r="E45" s="1">
        <v>0.02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0.5</v>
      </c>
      <c r="L45" s="1">
        <v>0.5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10</v>
      </c>
      <c r="V45" s="1">
        <v>7</v>
      </c>
      <c r="W45" s="1">
        <v>70</v>
      </c>
      <c r="X45" s="1">
        <v>0.5</v>
      </c>
      <c r="Y45" s="1">
        <v>0.5</v>
      </c>
      <c r="Z45" s="1">
        <v>100</v>
      </c>
      <c r="AA45" s="1">
        <v>0</v>
      </c>
      <c r="AB45" s="1">
        <v>0</v>
      </c>
      <c r="AC45" s="1">
        <v>0</v>
      </c>
      <c r="AD45" s="1">
        <v>0</v>
      </c>
      <c r="AE45" s="1">
        <v>0.02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7</v>
      </c>
      <c r="AL45" s="1">
        <v>4.0999999999999996</v>
      </c>
      <c r="AM45" s="1">
        <v>12.4</v>
      </c>
      <c r="AN45" s="1">
        <v>0.1</v>
      </c>
      <c r="AO45" s="1">
        <v>4.5</v>
      </c>
      <c r="AP45" s="1">
        <v>11</v>
      </c>
      <c r="AQ45" s="1">
        <v>23</v>
      </c>
      <c r="AR45" s="1">
        <v>0</v>
      </c>
      <c r="AS45" s="1">
        <v>6</v>
      </c>
      <c r="AT45" s="1">
        <v>0</v>
      </c>
      <c r="AU45" s="1">
        <v>1</v>
      </c>
      <c r="AV45" s="1">
        <v>0.5</v>
      </c>
      <c r="AW45" s="1">
        <v>50</v>
      </c>
      <c r="AX45" s="1">
        <v>5.5</v>
      </c>
      <c r="AY45" s="1">
        <v>3.5</v>
      </c>
      <c r="AZ45" s="1">
        <v>0</v>
      </c>
      <c r="BA45" s="1">
        <v>0.5</v>
      </c>
      <c r="BB45" s="1">
        <v>4</v>
      </c>
      <c r="BC45" s="1">
        <v>14</v>
      </c>
      <c r="BD45" s="1">
        <v>9</v>
      </c>
      <c r="BE45" s="1">
        <v>2</v>
      </c>
      <c r="BF45" s="1">
        <v>2</v>
      </c>
      <c r="BG45" s="1">
        <v>4</v>
      </c>
      <c r="BH45" s="1">
        <v>0</v>
      </c>
      <c r="BI45" s="1">
        <v>0.56999999999999995</v>
      </c>
      <c r="BJ45" s="1">
        <v>41.5</v>
      </c>
      <c r="BK45" s="1">
        <v>30</v>
      </c>
      <c r="BL45" s="1">
        <v>72</v>
      </c>
      <c r="BM45" s="1">
        <v>18.5</v>
      </c>
      <c r="BN45" s="1">
        <v>13.5</v>
      </c>
      <c r="BO45" s="1">
        <v>73</v>
      </c>
      <c r="BP45" s="1">
        <v>10</v>
      </c>
      <c r="BQ45" s="1">
        <v>7</v>
      </c>
      <c r="BR45" s="1">
        <v>70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0.5</v>
      </c>
      <c r="BY45" s="1">
        <v>64.5</v>
      </c>
      <c r="BZ45" s="1">
        <v>1</v>
      </c>
      <c r="CA45" s="1">
        <v>5.5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3.9504639999999993</v>
      </c>
      <c r="CL45" s="1">
        <v>2</v>
      </c>
    </row>
    <row r="46" spans="1:90" x14ac:dyDescent="0.25">
      <c r="A46" s="1" t="s">
        <v>72</v>
      </c>
      <c r="B46" s="1">
        <v>5.0999999999999996</v>
      </c>
      <c r="C46" s="1">
        <v>2</v>
      </c>
      <c r="D46" s="1">
        <v>84</v>
      </c>
      <c r="E46" s="1">
        <v>0.06</v>
      </c>
      <c r="F46" s="1">
        <v>0</v>
      </c>
      <c r="G46" s="1">
        <v>0.1</v>
      </c>
      <c r="H46" s="1">
        <v>0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0.02</v>
      </c>
      <c r="P46" s="1">
        <v>0.02</v>
      </c>
      <c r="Q46" s="1">
        <v>0</v>
      </c>
      <c r="R46" s="1">
        <v>0</v>
      </c>
      <c r="S46" s="1">
        <v>0</v>
      </c>
      <c r="T46" s="1">
        <v>0</v>
      </c>
      <c r="U46" s="1">
        <v>15</v>
      </c>
      <c r="V46" s="1">
        <v>10.5</v>
      </c>
      <c r="W46" s="1">
        <v>70</v>
      </c>
      <c r="X46" s="1">
        <v>4</v>
      </c>
      <c r="Y46" s="1">
        <v>0.5</v>
      </c>
      <c r="Z46" s="1">
        <v>13</v>
      </c>
      <c r="AA46" s="1">
        <v>0</v>
      </c>
      <c r="AB46" s="1">
        <v>0</v>
      </c>
      <c r="AC46" s="1">
        <v>1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11.5</v>
      </c>
      <c r="AL46" s="1">
        <v>15.65</v>
      </c>
      <c r="AM46" s="1">
        <v>9.3000000000000007</v>
      </c>
      <c r="AN46" s="1">
        <v>0.3</v>
      </c>
      <c r="AO46" s="1">
        <v>4.7</v>
      </c>
      <c r="AP46" s="1">
        <v>10</v>
      </c>
      <c r="AQ46" s="1">
        <v>22</v>
      </c>
      <c r="AR46" s="1">
        <v>0.5</v>
      </c>
      <c r="AS46" s="1">
        <v>6.5</v>
      </c>
      <c r="AT46" s="1">
        <v>0</v>
      </c>
      <c r="AU46" s="1">
        <v>0.5</v>
      </c>
      <c r="AV46" s="1">
        <v>0</v>
      </c>
      <c r="AW46" s="1">
        <v>0</v>
      </c>
      <c r="AX46" s="1">
        <v>2.5</v>
      </c>
      <c r="AY46" s="1">
        <v>3</v>
      </c>
      <c r="AZ46" s="1">
        <v>0</v>
      </c>
      <c r="BA46" s="1">
        <v>0</v>
      </c>
      <c r="BB46" s="1">
        <v>3</v>
      </c>
      <c r="BC46" s="1">
        <v>14</v>
      </c>
      <c r="BD46" s="1">
        <v>9</v>
      </c>
      <c r="BE46" s="1">
        <v>2</v>
      </c>
      <c r="BF46" s="1">
        <v>2</v>
      </c>
      <c r="BG46" s="1">
        <v>4</v>
      </c>
      <c r="BH46" s="1">
        <v>0</v>
      </c>
      <c r="BI46" s="1">
        <v>0.56999999999999995</v>
      </c>
      <c r="BJ46" s="1">
        <v>32</v>
      </c>
      <c r="BK46" s="1">
        <v>26</v>
      </c>
      <c r="BL46" s="1">
        <v>81</v>
      </c>
      <c r="BM46" s="1">
        <v>26</v>
      </c>
      <c r="BN46" s="1">
        <v>17</v>
      </c>
      <c r="BO46" s="1">
        <v>65</v>
      </c>
      <c r="BP46" s="1">
        <v>15</v>
      </c>
      <c r="BQ46" s="1">
        <v>10.5</v>
      </c>
      <c r="BR46" s="1">
        <v>70</v>
      </c>
      <c r="BS46" s="1">
        <v>0</v>
      </c>
      <c r="BT46" s="1">
        <v>0</v>
      </c>
      <c r="BU46" s="1">
        <v>2</v>
      </c>
      <c r="BV46" s="1">
        <v>0</v>
      </c>
      <c r="BW46" s="1">
        <v>1</v>
      </c>
      <c r="BX46" s="1">
        <v>0</v>
      </c>
      <c r="BY46" s="1">
        <v>50</v>
      </c>
      <c r="BZ46" s="1">
        <v>1.5</v>
      </c>
      <c r="CA46" s="1">
        <v>5.5</v>
      </c>
      <c r="CB46" s="1">
        <v>5.5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3.3371144399999988</v>
      </c>
      <c r="CL46" s="1">
        <v>2</v>
      </c>
    </row>
    <row r="47" spans="1:90" x14ac:dyDescent="0.25">
      <c r="A47" s="1" t="s">
        <v>163</v>
      </c>
      <c r="B47" s="1">
        <v>5.6</v>
      </c>
      <c r="C47" s="1">
        <v>2</v>
      </c>
      <c r="D47" s="1">
        <v>90</v>
      </c>
      <c r="E47" s="1">
        <v>0.13</v>
      </c>
      <c r="F47" s="1">
        <v>0.17</v>
      </c>
      <c r="G47" s="1">
        <v>0.3</v>
      </c>
      <c r="H47" s="1">
        <v>1</v>
      </c>
      <c r="I47" s="1">
        <v>1</v>
      </c>
      <c r="J47" s="1">
        <v>1</v>
      </c>
      <c r="K47" s="1">
        <v>1</v>
      </c>
      <c r="L47" s="1">
        <v>0</v>
      </c>
      <c r="M47" s="1">
        <v>0</v>
      </c>
      <c r="N47" s="1">
        <v>1</v>
      </c>
      <c r="O47" s="1">
        <v>0.18</v>
      </c>
      <c r="P47" s="1">
        <v>0.18</v>
      </c>
      <c r="Q47" s="1">
        <v>0.5</v>
      </c>
      <c r="R47" s="1">
        <v>0.5</v>
      </c>
      <c r="S47" s="1">
        <v>0</v>
      </c>
      <c r="T47" s="1">
        <v>0.5</v>
      </c>
      <c r="U47" s="1">
        <v>5.5</v>
      </c>
      <c r="V47" s="1">
        <v>2.5</v>
      </c>
      <c r="W47" s="1">
        <v>45</v>
      </c>
      <c r="X47" s="1">
        <v>0</v>
      </c>
      <c r="Y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0.1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28</v>
      </c>
      <c r="AL47" s="1">
        <v>10.5</v>
      </c>
      <c r="AM47" s="1">
        <v>50.1</v>
      </c>
      <c r="AN47" s="1">
        <v>1.4</v>
      </c>
      <c r="AO47" s="1">
        <v>4.8</v>
      </c>
      <c r="AP47" s="1">
        <v>20</v>
      </c>
      <c r="AQ47" s="1">
        <v>38</v>
      </c>
      <c r="AR47" s="1">
        <v>1.5</v>
      </c>
      <c r="AS47" s="1">
        <v>10.5</v>
      </c>
      <c r="AT47" s="1">
        <v>0</v>
      </c>
      <c r="AU47" s="1">
        <v>1</v>
      </c>
      <c r="AV47" s="1">
        <v>1</v>
      </c>
      <c r="AW47" s="1">
        <v>100</v>
      </c>
      <c r="AX47" s="1">
        <v>5</v>
      </c>
      <c r="AY47" s="1">
        <v>6</v>
      </c>
      <c r="AZ47" s="1">
        <v>2</v>
      </c>
      <c r="BA47" s="1">
        <v>2</v>
      </c>
      <c r="BB47" s="1">
        <v>10</v>
      </c>
      <c r="BC47" s="1">
        <v>13</v>
      </c>
      <c r="BD47" s="1">
        <v>7</v>
      </c>
      <c r="BE47" s="1">
        <v>4</v>
      </c>
      <c r="BF47" s="1">
        <v>1</v>
      </c>
      <c r="BG47" s="1">
        <v>2</v>
      </c>
      <c r="BH47" s="1">
        <v>1</v>
      </c>
      <c r="BI47" s="1">
        <v>1.1499999999999999</v>
      </c>
      <c r="BJ47" s="1">
        <v>65.5</v>
      </c>
      <c r="BK47" s="1">
        <v>56.5</v>
      </c>
      <c r="BL47" s="1">
        <v>86</v>
      </c>
      <c r="BM47" s="1">
        <v>21.5</v>
      </c>
      <c r="BN47" s="1">
        <v>17</v>
      </c>
      <c r="BO47" s="1">
        <v>79</v>
      </c>
      <c r="BP47" s="1">
        <v>5.5</v>
      </c>
      <c r="BQ47" s="1">
        <v>2.5</v>
      </c>
      <c r="BR47" s="1">
        <v>45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79.5</v>
      </c>
      <c r="BZ47" s="1">
        <v>2.5</v>
      </c>
      <c r="CA47" s="1">
        <v>5</v>
      </c>
      <c r="CB47" s="1">
        <v>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2.4793544999999981</v>
      </c>
      <c r="CL47" s="1">
        <v>2</v>
      </c>
    </row>
    <row r="48" spans="1:90" x14ac:dyDescent="0.25">
      <c r="A48" s="1" t="s">
        <v>88</v>
      </c>
      <c r="B48" s="1">
        <v>4.5</v>
      </c>
      <c r="C48" s="1">
        <v>2</v>
      </c>
      <c r="D48" s="1">
        <v>71.5</v>
      </c>
      <c r="E48" s="1">
        <v>0.02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3</v>
      </c>
      <c r="W48" s="1">
        <v>60</v>
      </c>
      <c r="X48" s="1">
        <v>0</v>
      </c>
      <c r="Y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0.02</v>
      </c>
      <c r="AF48" s="1">
        <v>0</v>
      </c>
      <c r="AG48" s="1">
        <v>0</v>
      </c>
      <c r="AH48" s="1">
        <v>0.5</v>
      </c>
      <c r="AI48" s="1">
        <v>0</v>
      </c>
      <c r="AJ48" s="1">
        <v>0.5</v>
      </c>
      <c r="AK48" s="1">
        <v>0</v>
      </c>
      <c r="AL48" s="1">
        <v>5.5</v>
      </c>
      <c r="AM48" s="1">
        <v>22.4</v>
      </c>
      <c r="AN48" s="1">
        <v>0.1</v>
      </c>
      <c r="AO48" s="1">
        <v>2.6</v>
      </c>
      <c r="AP48" s="1">
        <v>8.5</v>
      </c>
      <c r="AQ48" s="1">
        <v>14.5</v>
      </c>
      <c r="AR48" s="1">
        <v>1</v>
      </c>
      <c r="AS48" s="1">
        <v>4</v>
      </c>
      <c r="AT48" s="1">
        <v>0</v>
      </c>
      <c r="AU48" s="1">
        <v>1</v>
      </c>
      <c r="AV48" s="1">
        <v>0.5</v>
      </c>
      <c r="AW48" s="1">
        <v>50</v>
      </c>
      <c r="AX48" s="1">
        <v>4.5</v>
      </c>
      <c r="AY48" s="1">
        <v>5</v>
      </c>
      <c r="AZ48" s="1">
        <v>1.5</v>
      </c>
      <c r="BA48" s="1">
        <v>3</v>
      </c>
      <c r="BB48" s="1">
        <v>9.5</v>
      </c>
      <c r="BC48" s="1">
        <v>14.5</v>
      </c>
      <c r="BD48" s="1">
        <v>7</v>
      </c>
      <c r="BE48" s="1">
        <v>2</v>
      </c>
      <c r="BF48" s="1">
        <v>1.5</v>
      </c>
      <c r="BG48" s="1">
        <v>3</v>
      </c>
      <c r="BH48" s="1">
        <v>1</v>
      </c>
      <c r="BI48" s="1">
        <v>0.86</v>
      </c>
      <c r="BJ48" s="1">
        <v>43</v>
      </c>
      <c r="BK48" s="1">
        <v>37</v>
      </c>
      <c r="BL48" s="1">
        <v>86</v>
      </c>
      <c r="BM48" s="1">
        <v>17</v>
      </c>
      <c r="BN48" s="1">
        <v>11.5</v>
      </c>
      <c r="BO48" s="1">
        <v>68</v>
      </c>
      <c r="BP48" s="1">
        <v>5</v>
      </c>
      <c r="BQ48" s="1">
        <v>3</v>
      </c>
      <c r="BR48" s="1">
        <v>60</v>
      </c>
      <c r="BS48" s="1">
        <v>0</v>
      </c>
      <c r="BT48" s="1">
        <v>0</v>
      </c>
      <c r="BU48" s="1">
        <v>1</v>
      </c>
      <c r="BV48" s="1">
        <v>1</v>
      </c>
      <c r="BW48" s="1">
        <v>0</v>
      </c>
      <c r="BX48" s="1">
        <v>0</v>
      </c>
      <c r="BY48" s="1">
        <v>56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3.1906681199999998</v>
      </c>
      <c r="CL48" s="1">
        <v>2</v>
      </c>
    </row>
    <row r="49" spans="1:90" x14ac:dyDescent="0.25">
      <c r="A49" s="1" t="s">
        <v>96</v>
      </c>
      <c r="B49" s="1">
        <v>4.9000000000000004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1.5</v>
      </c>
      <c r="W49" s="1">
        <v>60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0</v>
      </c>
      <c r="AL49" s="1">
        <v>0.4</v>
      </c>
      <c r="AM49" s="1">
        <v>18</v>
      </c>
      <c r="AN49" s="1">
        <v>0</v>
      </c>
      <c r="AO49" s="1">
        <v>2.8</v>
      </c>
      <c r="AP49" s="1">
        <v>16.5</v>
      </c>
      <c r="AQ49" s="1">
        <v>22.5</v>
      </c>
      <c r="AR49" s="1">
        <v>1.5</v>
      </c>
      <c r="AS49" s="1">
        <v>5</v>
      </c>
      <c r="AT49" s="1">
        <v>1</v>
      </c>
      <c r="AU49" s="1">
        <v>0.5</v>
      </c>
      <c r="AV49" s="1">
        <v>0.5</v>
      </c>
      <c r="AW49" s="1">
        <v>100</v>
      </c>
      <c r="AX49" s="1">
        <v>5.5</v>
      </c>
      <c r="AY49" s="1">
        <v>5</v>
      </c>
      <c r="AZ49" s="1">
        <v>0.5</v>
      </c>
      <c r="BA49" s="1">
        <v>0.5</v>
      </c>
      <c r="BB49" s="1">
        <v>6</v>
      </c>
      <c r="BC49" s="1">
        <v>14</v>
      </c>
      <c r="BD49" s="1">
        <v>11</v>
      </c>
      <c r="BE49" s="1">
        <v>6.5</v>
      </c>
      <c r="BF49" s="1">
        <v>0</v>
      </c>
      <c r="BG49" s="1">
        <v>2.5</v>
      </c>
      <c r="BH49" s="1">
        <v>1.5</v>
      </c>
      <c r="BI49" s="1">
        <v>1.66</v>
      </c>
      <c r="BJ49" s="1">
        <v>48</v>
      </c>
      <c r="BK49" s="1">
        <v>43</v>
      </c>
      <c r="BL49" s="1">
        <v>90</v>
      </c>
      <c r="BM49" s="1">
        <v>13.5</v>
      </c>
      <c r="BN49" s="1">
        <v>10</v>
      </c>
      <c r="BO49" s="1">
        <v>74</v>
      </c>
      <c r="BP49" s="1">
        <v>2.5</v>
      </c>
      <c r="BQ49" s="1">
        <v>1.5</v>
      </c>
      <c r="BR49" s="1">
        <v>60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55.5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3.0316360000000002</v>
      </c>
      <c r="CL49" s="1">
        <v>2</v>
      </c>
    </row>
    <row r="50" spans="1:90" x14ac:dyDescent="0.25">
      <c r="A50" s="1" t="s">
        <v>97</v>
      </c>
      <c r="B50" s="1">
        <v>4.5</v>
      </c>
      <c r="C50" s="1">
        <v>2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13.5</v>
      </c>
      <c r="V50" s="1">
        <v>10</v>
      </c>
      <c r="W50" s="1">
        <v>74</v>
      </c>
      <c r="X50" s="1">
        <v>1.5</v>
      </c>
      <c r="Y50" s="1">
        <v>0</v>
      </c>
      <c r="Z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</v>
      </c>
      <c r="AL50" s="1">
        <v>7.2</v>
      </c>
      <c r="AM50" s="1">
        <v>25.1</v>
      </c>
      <c r="AN50" s="1">
        <v>0.1</v>
      </c>
      <c r="AO50" s="1">
        <v>3.5</v>
      </c>
      <c r="AP50" s="1">
        <v>11</v>
      </c>
      <c r="AQ50" s="1">
        <v>17</v>
      </c>
      <c r="AR50" s="1">
        <v>0</v>
      </c>
      <c r="AS50" s="1">
        <v>3.5</v>
      </c>
      <c r="AT50" s="1">
        <v>1.5</v>
      </c>
      <c r="AU50" s="1">
        <v>6</v>
      </c>
      <c r="AV50" s="1">
        <v>3.5</v>
      </c>
      <c r="AW50" s="1">
        <v>58</v>
      </c>
      <c r="AX50" s="1">
        <v>8</v>
      </c>
      <c r="AY50" s="1">
        <v>4</v>
      </c>
      <c r="AZ50" s="1">
        <v>0</v>
      </c>
      <c r="BA50" s="1">
        <v>2</v>
      </c>
      <c r="BB50" s="1">
        <v>6</v>
      </c>
      <c r="BC50" s="1">
        <v>13.5</v>
      </c>
      <c r="BD50" s="1">
        <v>9</v>
      </c>
      <c r="BE50" s="1">
        <v>5.5</v>
      </c>
      <c r="BF50" s="1">
        <v>1</v>
      </c>
      <c r="BG50" s="1">
        <v>2.5</v>
      </c>
      <c r="BH50" s="1">
        <v>2</v>
      </c>
      <c r="BI50" s="1">
        <v>1.66</v>
      </c>
      <c r="BJ50" s="1">
        <v>49.5</v>
      </c>
      <c r="BK50" s="1">
        <v>32.5</v>
      </c>
      <c r="BL50" s="1">
        <v>66</v>
      </c>
      <c r="BM50" s="1">
        <v>31</v>
      </c>
      <c r="BN50" s="1">
        <v>18.5</v>
      </c>
      <c r="BO50" s="1">
        <v>60</v>
      </c>
      <c r="BP50" s="1">
        <v>13.5</v>
      </c>
      <c r="BQ50" s="1">
        <v>10</v>
      </c>
      <c r="BR50" s="1">
        <v>74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1.5</v>
      </c>
      <c r="BY50" s="1">
        <v>88</v>
      </c>
      <c r="BZ50" s="1">
        <v>0.5</v>
      </c>
      <c r="CA50" s="1">
        <v>8.5</v>
      </c>
      <c r="CB50" s="1">
        <v>2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4.0390718599999982</v>
      </c>
      <c r="CL50" s="1">
        <v>2</v>
      </c>
    </row>
    <row r="51" spans="1:90" x14ac:dyDescent="0.25">
      <c r="A51" s="1" t="s">
        <v>106</v>
      </c>
      <c r="B51" s="1">
        <v>4.3</v>
      </c>
      <c r="C51" s="1">
        <v>2</v>
      </c>
      <c r="D51" s="1">
        <v>88</v>
      </c>
      <c r="E51" s="1">
        <v>0.02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8.5</v>
      </c>
      <c r="V51" s="1">
        <v>4.5</v>
      </c>
      <c r="W51" s="1">
        <v>53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0.02</v>
      </c>
      <c r="AF51" s="1">
        <v>0</v>
      </c>
      <c r="AG51" s="1">
        <v>0</v>
      </c>
      <c r="AH51" s="1">
        <v>0.5</v>
      </c>
      <c r="AI51" s="1">
        <v>0</v>
      </c>
      <c r="AJ51" s="1">
        <v>1</v>
      </c>
      <c r="AK51" s="1">
        <v>0</v>
      </c>
      <c r="AL51" s="1">
        <v>6.65</v>
      </c>
      <c r="AM51" s="1">
        <v>13.1</v>
      </c>
      <c r="AN51" s="1">
        <v>0.1</v>
      </c>
      <c r="AO51" s="1">
        <v>3.2</v>
      </c>
      <c r="AP51" s="1">
        <v>9.5</v>
      </c>
      <c r="AQ51" s="1">
        <v>21.5</v>
      </c>
      <c r="AR51" s="1">
        <v>0</v>
      </c>
      <c r="AS51" s="1">
        <v>5.5</v>
      </c>
      <c r="AT51" s="1">
        <v>0</v>
      </c>
      <c r="AU51" s="1">
        <v>1.5</v>
      </c>
      <c r="AV51" s="1">
        <v>1</v>
      </c>
      <c r="AW51" s="1">
        <v>67</v>
      </c>
      <c r="AX51" s="1">
        <v>7</v>
      </c>
      <c r="AY51" s="1">
        <v>2</v>
      </c>
      <c r="AZ51" s="1">
        <v>0.5</v>
      </c>
      <c r="BA51" s="1">
        <v>1.5</v>
      </c>
      <c r="BB51" s="1">
        <v>4</v>
      </c>
      <c r="BC51" s="1">
        <v>14.5</v>
      </c>
      <c r="BD51" s="1">
        <v>7</v>
      </c>
      <c r="BE51" s="1">
        <v>2</v>
      </c>
      <c r="BF51" s="1">
        <v>1.5</v>
      </c>
      <c r="BG51" s="1">
        <v>3</v>
      </c>
      <c r="BH51" s="1">
        <v>1</v>
      </c>
      <c r="BI51" s="1">
        <v>0.86</v>
      </c>
      <c r="BJ51" s="1">
        <v>29.5</v>
      </c>
      <c r="BK51" s="1">
        <v>23.5</v>
      </c>
      <c r="BL51" s="1">
        <v>80</v>
      </c>
      <c r="BM51" s="1">
        <v>18</v>
      </c>
      <c r="BN51" s="1">
        <v>11</v>
      </c>
      <c r="BO51" s="1">
        <v>61</v>
      </c>
      <c r="BP51" s="1">
        <v>8.5</v>
      </c>
      <c r="BQ51" s="1">
        <v>4.5</v>
      </c>
      <c r="BR51" s="1">
        <v>53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2</v>
      </c>
      <c r="BY51" s="1">
        <v>52.5</v>
      </c>
      <c r="BZ51" s="1">
        <v>0</v>
      </c>
      <c r="CA51" s="1">
        <v>4</v>
      </c>
      <c r="CB51" s="1">
        <v>3.5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3.5558965199999992</v>
      </c>
      <c r="CL51" s="1">
        <v>2</v>
      </c>
    </row>
    <row r="52" spans="1:90" x14ac:dyDescent="0.25">
      <c r="A52" s="1" t="s">
        <v>124</v>
      </c>
      <c r="B52" s="1">
        <v>4.5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</v>
      </c>
      <c r="V52" s="1">
        <v>5</v>
      </c>
      <c r="W52" s="1">
        <v>71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0</v>
      </c>
      <c r="AL52" s="1">
        <v>0.65</v>
      </c>
      <c r="AM52" s="1">
        <v>20.9</v>
      </c>
      <c r="AN52" s="1">
        <v>0</v>
      </c>
      <c r="AO52" s="1">
        <v>3.4</v>
      </c>
      <c r="AP52" s="1">
        <v>14.5</v>
      </c>
      <c r="AQ52" s="1">
        <v>20.5</v>
      </c>
      <c r="AR52" s="1">
        <v>0</v>
      </c>
      <c r="AS52" s="1">
        <v>3.5</v>
      </c>
      <c r="AT52" s="1">
        <v>1.5</v>
      </c>
      <c r="AU52" s="1">
        <v>3</v>
      </c>
      <c r="AV52" s="1">
        <v>1.5</v>
      </c>
      <c r="AW52" s="1">
        <v>50</v>
      </c>
      <c r="AX52" s="1">
        <v>4.5</v>
      </c>
      <c r="AY52" s="1">
        <v>2.5</v>
      </c>
      <c r="AZ52" s="1">
        <v>1</v>
      </c>
      <c r="BA52" s="1">
        <v>0</v>
      </c>
      <c r="BB52" s="1">
        <v>3.5</v>
      </c>
      <c r="BC52" s="1">
        <v>13.5</v>
      </c>
      <c r="BD52" s="1">
        <v>9</v>
      </c>
      <c r="BE52" s="1">
        <v>5.5</v>
      </c>
      <c r="BF52" s="1">
        <v>1</v>
      </c>
      <c r="BG52" s="1">
        <v>2.5</v>
      </c>
      <c r="BH52" s="1">
        <v>2</v>
      </c>
      <c r="BI52" s="1">
        <v>1.66</v>
      </c>
      <c r="BJ52" s="1">
        <v>52</v>
      </c>
      <c r="BK52" s="1">
        <v>45</v>
      </c>
      <c r="BL52" s="1">
        <v>87</v>
      </c>
      <c r="BM52" s="1">
        <v>15</v>
      </c>
      <c r="BN52" s="1">
        <v>11.5</v>
      </c>
      <c r="BO52" s="1">
        <v>77</v>
      </c>
      <c r="BP52" s="1">
        <v>7</v>
      </c>
      <c r="BQ52" s="1">
        <v>5</v>
      </c>
      <c r="BR52" s="1">
        <v>71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60.5</v>
      </c>
      <c r="BZ52" s="1">
        <v>0</v>
      </c>
      <c r="CA52" s="1">
        <v>6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3.1437872999999983</v>
      </c>
      <c r="CL52" s="1">
        <v>2</v>
      </c>
    </row>
    <row r="53" spans="1:90" x14ac:dyDescent="0.25">
      <c r="A53" s="1" t="s">
        <v>178</v>
      </c>
      <c r="B53" s="1">
        <v>5.3</v>
      </c>
      <c r="C53" s="1">
        <v>2</v>
      </c>
      <c r="D53" s="1">
        <v>90</v>
      </c>
      <c r="E53" s="1">
        <v>0.01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1</v>
      </c>
      <c r="L53" s="1">
        <v>0</v>
      </c>
      <c r="M53" s="1">
        <v>0</v>
      </c>
      <c r="N53" s="1">
        <v>1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3.5</v>
      </c>
      <c r="V53" s="1">
        <v>2.5</v>
      </c>
      <c r="W53" s="1">
        <v>71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0.01</v>
      </c>
      <c r="AF53" s="1">
        <v>0</v>
      </c>
      <c r="AG53" s="1">
        <v>0</v>
      </c>
      <c r="AH53" s="1">
        <v>0</v>
      </c>
      <c r="AI53" s="1">
        <v>0</v>
      </c>
      <c r="AJ53" s="1">
        <v>1</v>
      </c>
      <c r="AK53" s="1">
        <v>4</v>
      </c>
      <c r="AL53" s="1">
        <v>0.55000000000000004</v>
      </c>
      <c r="AM53" s="1">
        <v>26.4</v>
      </c>
      <c r="AN53" s="1">
        <v>0.1</v>
      </c>
      <c r="AO53" s="1">
        <v>4.5</v>
      </c>
      <c r="AP53" s="1">
        <v>15.5</v>
      </c>
      <c r="AQ53" s="1">
        <v>27.5</v>
      </c>
      <c r="AR53" s="1">
        <v>1.5</v>
      </c>
      <c r="AS53" s="1">
        <v>7.5</v>
      </c>
      <c r="AT53" s="1">
        <v>0</v>
      </c>
      <c r="AU53" s="1">
        <v>2.5</v>
      </c>
      <c r="AV53" s="1">
        <v>1.5</v>
      </c>
      <c r="AW53" s="1">
        <v>60</v>
      </c>
      <c r="AX53" s="1">
        <v>3.5</v>
      </c>
      <c r="AY53" s="1">
        <v>6</v>
      </c>
      <c r="AZ53" s="1">
        <v>2.5</v>
      </c>
      <c r="BA53" s="1">
        <v>0</v>
      </c>
      <c r="BB53" s="1">
        <v>8.5</v>
      </c>
      <c r="BC53" s="1">
        <v>14</v>
      </c>
      <c r="BD53" s="1">
        <v>9</v>
      </c>
      <c r="BE53" s="1">
        <v>2</v>
      </c>
      <c r="BF53" s="1">
        <v>2</v>
      </c>
      <c r="BG53" s="1">
        <v>4</v>
      </c>
      <c r="BH53" s="1">
        <v>0</v>
      </c>
      <c r="BI53" s="1">
        <v>0.56999999999999995</v>
      </c>
      <c r="BJ53" s="1">
        <v>51.5</v>
      </c>
      <c r="BK53" s="1">
        <v>45.5</v>
      </c>
      <c r="BL53" s="1">
        <v>88</v>
      </c>
      <c r="BM53" s="1">
        <v>13</v>
      </c>
      <c r="BN53" s="1">
        <v>10.5</v>
      </c>
      <c r="BO53" s="1">
        <v>81</v>
      </c>
      <c r="BP53" s="1">
        <v>3.5</v>
      </c>
      <c r="BQ53" s="1">
        <v>2.5</v>
      </c>
      <c r="BR53" s="1">
        <v>71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64.5</v>
      </c>
      <c r="BZ53" s="1">
        <v>1</v>
      </c>
      <c r="CA53" s="1">
        <v>3.5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3.0412376499999985</v>
      </c>
      <c r="CL53" s="1">
        <v>2</v>
      </c>
    </row>
    <row r="54" spans="1:90" x14ac:dyDescent="0.25">
      <c r="A54" s="1" t="s">
        <v>129</v>
      </c>
      <c r="B54" s="1">
        <v>4.8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4</v>
      </c>
      <c r="W54" s="1">
        <v>53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0</v>
      </c>
      <c r="AL54" s="1">
        <v>1.05</v>
      </c>
      <c r="AM54" s="1">
        <v>15.4</v>
      </c>
      <c r="AN54" s="1">
        <v>0</v>
      </c>
      <c r="AO54" s="1">
        <v>3.5</v>
      </c>
      <c r="AP54" s="1">
        <v>14</v>
      </c>
      <c r="AQ54" s="1">
        <v>20</v>
      </c>
      <c r="AR54" s="1">
        <v>1</v>
      </c>
      <c r="AS54" s="1">
        <v>5</v>
      </c>
      <c r="AT54" s="1">
        <v>0.5</v>
      </c>
      <c r="AU54" s="1">
        <v>0</v>
      </c>
      <c r="AV54" s="1">
        <v>0</v>
      </c>
      <c r="AX54" s="1">
        <v>3</v>
      </c>
      <c r="AY54" s="1">
        <v>3.5</v>
      </c>
      <c r="AZ54" s="1">
        <v>1</v>
      </c>
      <c r="BA54" s="1">
        <v>1</v>
      </c>
      <c r="BB54" s="1">
        <v>5.5</v>
      </c>
      <c r="BC54" s="1">
        <v>10.5</v>
      </c>
      <c r="BD54" s="1">
        <v>6</v>
      </c>
      <c r="BE54" s="1">
        <v>2</v>
      </c>
      <c r="BF54" s="1">
        <v>1</v>
      </c>
      <c r="BG54" s="1">
        <v>1</v>
      </c>
      <c r="BH54" s="1">
        <v>1.5</v>
      </c>
      <c r="BI54" s="1">
        <v>0.94</v>
      </c>
      <c r="BJ54" s="1">
        <v>45</v>
      </c>
      <c r="BK54" s="1">
        <v>37</v>
      </c>
      <c r="BL54" s="1">
        <v>82</v>
      </c>
      <c r="BM54" s="1">
        <v>17.5</v>
      </c>
      <c r="BN54" s="1">
        <v>11</v>
      </c>
      <c r="BO54" s="1">
        <v>63</v>
      </c>
      <c r="BP54" s="1">
        <v>7.5</v>
      </c>
      <c r="BQ54" s="1">
        <v>4</v>
      </c>
      <c r="BR54" s="1">
        <v>53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0.5</v>
      </c>
      <c r="BY54" s="1">
        <v>52</v>
      </c>
      <c r="BZ54" s="1">
        <v>0</v>
      </c>
      <c r="CA54" s="1">
        <v>6.5</v>
      </c>
      <c r="CB54" s="1">
        <v>0.5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3.1941587999999994</v>
      </c>
      <c r="CL54" s="1">
        <v>2</v>
      </c>
    </row>
    <row r="55" spans="1:90" x14ac:dyDescent="0.25">
      <c r="A55" s="1" t="s">
        <v>130</v>
      </c>
      <c r="B55" s="1">
        <v>4.0999999999999996</v>
      </c>
      <c r="C55" s="1">
        <v>2</v>
      </c>
      <c r="D55" s="1">
        <v>90</v>
      </c>
      <c r="E55" s="1">
        <v>7.0000000000000007E-2</v>
      </c>
      <c r="F55" s="1">
        <v>0.33</v>
      </c>
      <c r="G55" s="1">
        <v>0.1</v>
      </c>
      <c r="H55" s="1">
        <v>1</v>
      </c>
      <c r="I55" s="1">
        <v>1</v>
      </c>
      <c r="J55" s="1">
        <v>0</v>
      </c>
      <c r="K55" s="1">
        <v>1</v>
      </c>
      <c r="L55" s="1">
        <v>0</v>
      </c>
      <c r="M55" s="1">
        <v>0</v>
      </c>
      <c r="N55" s="1">
        <v>1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2.5</v>
      </c>
      <c r="W55" s="1">
        <v>33</v>
      </c>
      <c r="X55" s="1">
        <v>0.5</v>
      </c>
      <c r="Y55" s="1">
        <v>0.5</v>
      </c>
      <c r="Z55" s="1">
        <v>100</v>
      </c>
      <c r="AA55" s="1">
        <v>0</v>
      </c>
      <c r="AB55" s="1">
        <v>0</v>
      </c>
      <c r="AC55" s="1">
        <v>0.5</v>
      </c>
      <c r="AD55" s="1">
        <v>0</v>
      </c>
      <c r="AE55" s="1">
        <v>0.04</v>
      </c>
      <c r="AF55" s="1">
        <v>0.5</v>
      </c>
      <c r="AG55" s="1">
        <v>0</v>
      </c>
      <c r="AH55" s="1">
        <v>0.5</v>
      </c>
      <c r="AI55" s="1">
        <v>0</v>
      </c>
      <c r="AJ55" s="1">
        <v>0.5</v>
      </c>
      <c r="AK55" s="1">
        <v>11</v>
      </c>
      <c r="AL55" s="1">
        <v>7.55</v>
      </c>
      <c r="AM55" s="1">
        <v>19.899999999999999</v>
      </c>
      <c r="AN55" s="1">
        <v>0.3</v>
      </c>
      <c r="AO55" s="1">
        <v>3.2</v>
      </c>
      <c r="AP55" s="1">
        <v>11.5</v>
      </c>
      <c r="AQ55" s="1">
        <v>22</v>
      </c>
      <c r="AR55" s="1">
        <v>0</v>
      </c>
      <c r="AS55" s="1">
        <v>5</v>
      </c>
      <c r="AT55" s="1">
        <v>0.5</v>
      </c>
      <c r="AU55" s="1">
        <v>1.5</v>
      </c>
      <c r="AV55" s="1">
        <v>0.5</v>
      </c>
      <c r="AW55" s="1">
        <v>33</v>
      </c>
      <c r="AX55" s="1">
        <v>4</v>
      </c>
      <c r="AY55" s="1">
        <v>5</v>
      </c>
      <c r="AZ55" s="1">
        <v>0.5</v>
      </c>
      <c r="BA55" s="1">
        <v>1.5</v>
      </c>
      <c r="BB55" s="1">
        <v>7</v>
      </c>
      <c r="BC55" s="1">
        <v>10.5</v>
      </c>
      <c r="BD55" s="1">
        <v>6</v>
      </c>
      <c r="BE55" s="1">
        <v>2</v>
      </c>
      <c r="BF55" s="1">
        <v>1</v>
      </c>
      <c r="BG55" s="1">
        <v>1</v>
      </c>
      <c r="BH55" s="1">
        <v>1.5</v>
      </c>
      <c r="BI55" s="1">
        <v>0.94</v>
      </c>
      <c r="BJ55" s="1">
        <v>41</v>
      </c>
      <c r="BK55" s="1">
        <v>31</v>
      </c>
      <c r="BL55" s="1">
        <v>76</v>
      </c>
      <c r="BM55" s="1">
        <v>15.5</v>
      </c>
      <c r="BN55" s="1">
        <v>8.5</v>
      </c>
      <c r="BO55" s="1">
        <v>55</v>
      </c>
      <c r="BP55" s="1">
        <v>7.5</v>
      </c>
      <c r="BQ55" s="1">
        <v>2.5</v>
      </c>
      <c r="BR55" s="1">
        <v>33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52</v>
      </c>
      <c r="BZ55" s="1">
        <v>1</v>
      </c>
      <c r="CA55" s="1">
        <v>7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3.8379014999999983</v>
      </c>
      <c r="CL55" s="1">
        <v>2</v>
      </c>
    </row>
    <row r="56" spans="1:90" x14ac:dyDescent="0.25">
      <c r="A56" s="1" t="s">
        <v>137</v>
      </c>
      <c r="B56" s="1">
        <v>5.3</v>
      </c>
      <c r="C56" s="1">
        <v>2</v>
      </c>
      <c r="D56" s="1">
        <v>90</v>
      </c>
      <c r="E56" s="1">
        <v>0.08</v>
      </c>
      <c r="F56" s="1">
        <v>0</v>
      </c>
      <c r="G56" s="1">
        <v>0.1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0.01</v>
      </c>
      <c r="P56" s="1">
        <v>0.01</v>
      </c>
      <c r="Q56" s="1">
        <v>0</v>
      </c>
      <c r="R56" s="1">
        <v>0</v>
      </c>
      <c r="S56" s="1">
        <v>0</v>
      </c>
      <c r="T56" s="1">
        <v>0</v>
      </c>
      <c r="U56" s="1">
        <v>14.5</v>
      </c>
      <c r="V56" s="1">
        <v>11.5</v>
      </c>
      <c r="W56" s="1">
        <v>79</v>
      </c>
      <c r="X56" s="1">
        <v>3.5</v>
      </c>
      <c r="Y56" s="1">
        <v>0.5</v>
      </c>
      <c r="Z56" s="1">
        <v>14</v>
      </c>
      <c r="AA56" s="1">
        <v>0.5</v>
      </c>
      <c r="AB56" s="1">
        <v>0.5</v>
      </c>
      <c r="AC56" s="1">
        <v>2</v>
      </c>
      <c r="AD56" s="1">
        <v>0</v>
      </c>
      <c r="AE56" s="1">
        <v>0.08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4.5</v>
      </c>
      <c r="AL56" s="1">
        <v>25.95</v>
      </c>
      <c r="AM56" s="1">
        <v>12.7</v>
      </c>
      <c r="AN56" s="1">
        <v>0.3</v>
      </c>
      <c r="AO56" s="1">
        <v>3.1</v>
      </c>
      <c r="AP56" s="1">
        <v>15</v>
      </c>
      <c r="AQ56" s="1">
        <v>21</v>
      </c>
      <c r="AR56" s="1">
        <v>1</v>
      </c>
      <c r="AS56" s="1">
        <v>4.5</v>
      </c>
      <c r="AT56" s="1">
        <v>1</v>
      </c>
      <c r="AU56" s="1">
        <v>0</v>
      </c>
      <c r="AV56" s="1">
        <v>0</v>
      </c>
      <c r="AX56" s="1">
        <v>4</v>
      </c>
      <c r="AY56" s="1">
        <v>2</v>
      </c>
      <c r="AZ56" s="1">
        <v>0</v>
      </c>
      <c r="BA56" s="1">
        <v>0.5</v>
      </c>
      <c r="BB56" s="1">
        <v>2.5</v>
      </c>
      <c r="BC56" s="1">
        <v>14</v>
      </c>
      <c r="BD56" s="1">
        <v>11</v>
      </c>
      <c r="BE56" s="1">
        <v>6.5</v>
      </c>
      <c r="BF56" s="1">
        <v>0</v>
      </c>
      <c r="BG56" s="1">
        <v>2.5</v>
      </c>
      <c r="BH56" s="1">
        <v>1.5</v>
      </c>
      <c r="BI56" s="1">
        <v>1.66</v>
      </c>
      <c r="BJ56" s="1">
        <v>56</v>
      </c>
      <c r="BK56" s="1">
        <v>50</v>
      </c>
      <c r="BL56" s="1">
        <v>89</v>
      </c>
      <c r="BM56" s="1">
        <v>32</v>
      </c>
      <c r="BN56" s="1">
        <v>25</v>
      </c>
      <c r="BO56" s="1">
        <v>78</v>
      </c>
      <c r="BP56" s="1">
        <v>14.5</v>
      </c>
      <c r="BQ56" s="1">
        <v>11.5</v>
      </c>
      <c r="BR56" s="1">
        <v>79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0.5</v>
      </c>
      <c r="BY56" s="1">
        <v>70.5</v>
      </c>
      <c r="BZ56" s="1">
        <v>0</v>
      </c>
      <c r="CA56" s="1">
        <v>5.5</v>
      </c>
      <c r="CB56" s="1">
        <v>4.5</v>
      </c>
      <c r="CC56" s="1">
        <v>0</v>
      </c>
      <c r="CD56" s="1">
        <v>0</v>
      </c>
      <c r="CE56" s="1">
        <v>0.5</v>
      </c>
      <c r="CF56" s="1">
        <v>0</v>
      </c>
      <c r="CG56" s="1">
        <v>0.5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2.8586973699999998</v>
      </c>
      <c r="CL56" s="1">
        <v>2</v>
      </c>
    </row>
    <row r="57" spans="1:90" x14ac:dyDescent="0.25">
      <c r="A57" s="1" t="s">
        <v>138</v>
      </c>
      <c r="B57" s="1">
        <v>4.7</v>
      </c>
      <c r="C57" s="1">
        <v>2</v>
      </c>
      <c r="D57" s="1">
        <v>90</v>
      </c>
      <c r="E57" s="1">
        <v>0.02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12.5</v>
      </c>
      <c r="V57" s="1">
        <v>8.5</v>
      </c>
      <c r="W57" s="1">
        <v>68</v>
      </c>
      <c r="X57" s="1">
        <v>5</v>
      </c>
      <c r="Y57" s="1">
        <v>0.5</v>
      </c>
      <c r="Z57" s="1">
        <v>10</v>
      </c>
      <c r="AA57" s="1">
        <v>0</v>
      </c>
      <c r="AB57" s="1">
        <v>0</v>
      </c>
      <c r="AC57" s="1">
        <v>0.5</v>
      </c>
      <c r="AD57" s="1">
        <v>0</v>
      </c>
      <c r="AE57" s="1">
        <v>0.02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1</v>
      </c>
      <c r="AL57" s="1">
        <v>10.199999999999999</v>
      </c>
      <c r="AM57" s="1">
        <v>11.5</v>
      </c>
      <c r="AN57" s="1">
        <v>0.1</v>
      </c>
      <c r="AO57" s="1">
        <v>2.8</v>
      </c>
      <c r="AP57" s="1">
        <v>10</v>
      </c>
      <c r="AQ57" s="1">
        <v>16</v>
      </c>
      <c r="AR57" s="1">
        <v>0</v>
      </c>
      <c r="AS57" s="1">
        <v>3.5</v>
      </c>
      <c r="AT57" s="1">
        <v>1</v>
      </c>
      <c r="AU57" s="1">
        <v>2</v>
      </c>
      <c r="AV57" s="1">
        <v>0.5</v>
      </c>
      <c r="AW57" s="1">
        <v>25</v>
      </c>
      <c r="AX57" s="1">
        <v>3</v>
      </c>
      <c r="AY57" s="1">
        <v>2</v>
      </c>
      <c r="AZ57" s="1">
        <v>0</v>
      </c>
      <c r="BA57" s="1">
        <v>1</v>
      </c>
      <c r="BB57" s="1">
        <v>3</v>
      </c>
      <c r="BC57" s="1">
        <v>14</v>
      </c>
      <c r="BD57" s="1">
        <v>11</v>
      </c>
      <c r="BE57" s="1">
        <v>6.5</v>
      </c>
      <c r="BF57" s="1">
        <v>0</v>
      </c>
      <c r="BG57" s="1">
        <v>2.5</v>
      </c>
      <c r="BH57" s="1">
        <v>1.5</v>
      </c>
      <c r="BI57" s="1">
        <v>1.66</v>
      </c>
      <c r="BJ57" s="1">
        <v>36.5</v>
      </c>
      <c r="BK57" s="1">
        <v>29.5</v>
      </c>
      <c r="BL57" s="1">
        <v>81</v>
      </c>
      <c r="BM57" s="1">
        <v>27.5</v>
      </c>
      <c r="BN57" s="1">
        <v>17.5</v>
      </c>
      <c r="BO57" s="1">
        <v>64</v>
      </c>
      <c r="BP57" s="1">
        <v>12.5</v>
      </c>
      <c r="BQ57" s="1">
        <v>8.5</v>
      </c>
      <c r="BR57" s="1">
        <v>68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</v>
      </c>
      <c r="BY57" s="1">
        <v>62</v>
      </c>
      <c r="BZ57" s="1">
        <v>0.5</v>
      </c>
      <c r="CA57" s="1">
        <v>4.5</v>
      </c>
      <c r="CB57" s="1">
        <v>7.5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3.8332783199999994</v>
      </c>
      <c r="CL57" s="1">
        <v>2</v>
      </c>
    </row>
    <row r="58" spans="1:90" x14ac:dyDescent="0.25">
      <c r="A58" s="1" t="s">
        <v>142</v>
      </c>
      <c r="B58" s="1">
        <v>4.4000000000000004</v>
      </c>
      <c r="C58" s="1">
        <v>2</v>
      </c>
      <c r="D58" s="1">
        <v>87</v>
      </c>
      <c r="E58" s="1">
        <v>0.04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4.5</v>
      </c>
      <c r="V58" s="1">
        <v>1.5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0.5</v>
      </c>
      <c r="AD58" s="1">
        <v>0</v>
      </c>
      <c r="AE58" s="1">
        <v>0.03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6</v>
      </c>
      <c r="AL58" s="1">
        <v>5.6</v>
      </c>
      <c r="AM58" s="1">
        <v>13</v>
      </c>
      <c r="AN58" s="1">
        <v>0.2</v>
      </c>
      <c r="AO58" s="1">
        <v>1.9</v>
      </c>
      <c r="AP58" s="1">
        <v>11</v>
      </c>
      <c r="AQ58" s="1">
        <v>11</v>
      </c>
      <c r="AR58" s="1">
        <v>0</v>
      </c>
      <c r="AS58" s="1">
        <v>1.5</v>
      </c>
      <c r="AT58" s="1">
        <v>2</v>
      </c>
      <c r="AU58" s="1">
        <v>0.5</v>
      </c>
      <c r="AV58" s="1">
        <v>0</v>
      </c>
      <c r="AW58" s="1">
        <v>0</v>
      </c>
      <c r="AX58" s="1">
        <v>1</v>
      </c>
      <c r="AY58" s="1">
        <v>4</v>
      </c>
      <c r="AZ58" s="1">
        <v>0.5</v>
      </c>
      <c r="BA58" s="1">
        <v>2</v>
      </c>
      <c r="BB58" s="1">
        <v>6.5</v>
      </c>
      <c r="BC58" s="1">
        <v>21.5</v>
      </c>
      <c r="BD58" s="1">
        <v>11</v>
      </c>
      <c r="BE58" s="1">
        <v>8</v>
      </c>
      <c r="BF58" s="1">
        <v>0.5</v>
      </c>
      <c r="BG58" s="1">
        <v>1.5</v>
      </c>
      <c r="BH58" s="1">
        <v>3</v>
      </c>
      <c r="BI58" s="1">
        <v>2.35</v>
      </c>
      <c r="BJ58" s="1">
        <v>26.5</v>
      </c>
      <c r="BK58" s="1">
        <v>20</v>
      </c>
      <c r="BL58" s="1">
        <v>75</v>
      </c>
      <c r="BM58" s="1">
        <v>11</v>
      </c>
      <c r="BN58" s="1">
        <v>5.5</v>
      </c>
      <c r="BO58" s="1">
        <v>50</v>
      </c>
      <c r="BP58" s="1">
        <v>4.5</v>
      </c>
      <c r="BQ58" s="1">
        <v>1.5</v>
      </c>
      <c r="BR58" s="1">
        <v>33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</v>
      </c>
      <c r="BY58" s="1">
        <v>37</v>
      </c>
      <c r="BZ58" s="1">
        <v>3</v>
      </c>
      <c r="CA58" s="1">
        <v>1.5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3.9635415199999997</v>
      </c>
      <c r="CL58" s="1">
        <v>2</v>
      </c>
    </row>
    <row r="59" spans="1:90" x14ac:dyDescent="0.25">
      <c r="A59" s="1" t="s">
        <v>150</v>
      </c>
      <c r="B59" s="1">
        <v>5.7</v>
      </c>
      <c r="C59" s="1">
        <v>2</v>
      </c>
      <c r="D59" s="1">
        <v>58</v>
      </c>
      <c r="E59" s="1">
        <v>0.12</v>
      </c>
      <c r="F59" s="1">
        <v>0.17</v>
      </c>
      <c r="G59" s="1">
        <v>0.3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0.01</v>
      </c>
      <c r="P59" s="1">
        <v>0.01</v>
      </c>
      <c r="Q59" s="1">
        <v>0</v>
      </c>
      <c r="R59" s="1">
        <v>0</v>
      </c>
      <c r="S59" s="1">
        <v>0</v>
      </c>
      <c r="T59" s="1">
        <v>0</v>
      </c>
      <c r="U59" s="1">
        <v>9.5</v>
      </c>
      <c r="V59" s="1">
        <v>7</v>
      </c>
      <c r="W59" s="1">
        <v>74</v>
      </c>
      <c r="X59" s="1">
        <v>0</v>
      </c>
      <c r="Y59" s="1">
        <v>0</v>
      </c>
      <c r="AA59" s="1">
        <v>0</v>
      </c>
      <c r="AB59" s="1">
        <v>0</v>
      </c>
      <c r="AC59" s="1">
        <v>1.5</v>
      </c>
      <c r="AD59" s="1">
        <v>0.5</v>
      </c>
      <c r="AE59" s="1">
        <v>0.24</v>
      </c>
      <c r="AF59" s="1">
        <v>0.5</v>
      </c>
      <c r="AG59" s="1">
        <v>0</v>
      </c>
      <c r="AH59" s="1">
        <v>0</v>
      </c>
      <c r="AI59" s="1">
        <v>0</v>
      </c>
      <c r="AJ59" s="1">
        <v>0.5</v>
      </c>
      <c r="AK59" s="1">
        <v>5</v>
      </c>
      <c r="AL59" s="1">
        <v>17.95</v>
      </c>
      <c r="AM59" s="1">
        <v>18.899999999999999</v>
      </c>
      <c r="AN59" s="1">
        <v>0.8</v>
      </c>
      <c r="AO59" s="1">
        <v>3.5</v>
      </c>
      <c r="AP59" s="1">
        <v>12</v>
      </c>
      <c r="AQ59" s="1">
        <v>22.5</v>
      </c>
      <c r="AR59" s="1">
        <v>0</v>
      </c>
      <c r="AS59" s="1">
        <v>5</v>
      </c>
      <c r="AT59" s="1">
        <v>0</v>
      </c>
      <c r="AU59" s="1">
        <v>1.5</v>
      </c>
      <c r="AV59" s="1">
        <v>1</v>
      </c>
      <c r="AW59" s="1">
        <v>67</v>
      </c>
      <c r="AX59" s="1">
        <v>0.5</v>
      </c>
      <c r="AY59" s="1">
        <v>2</v>
      </c>
      <c r="AZ59" s="1">
        <v>0</v>
      </c>
      <c r="BA59" s="1">
        <v>0.5</v>
      </c>
      <c r="BB59" s="1">
        <v>2.5</v>
      </c>
      <c r="BC59" s="1">
        <v>13</v>
      </c>
      <c r="BD59" s="1">
        <v>7</v>
      </c>
      <c r="BE59" s="1">
        <v>4</v>
      </c>
      <c r="BF59" s="1">
        <v>1</v>
      </c>
      <c r="BG59" s="1">
        <v>2</v>
      </c>
      <c r="BH59" s="1">
        <v>1</v>
      </c>
      <c r="BI59" s="1">
        <v>1.1499999999999999</v>
      </c>
      <c r="BJ59" s="1">
        <v>29</v>
      </c>
      <c r="BK59" s="1">
        <v>23.5</v>
      </c>
      <c r="BL59" s="1">
        <v>81</v>
      </c>
      <c r="BM59" s="1">
        <v>16.5</v>
      </c>
      <c r="BN59" s="1">
        <v>13</v>
      </c>
      <c r="BO59" s="1">
        <v>79</v>
      </c>
      <c r="BP59" s="1">
        <v>9.5</v>
      </c>
      <c r="BQ59" s="1">
        <v>7</v>
      </c>
      <c r="BR59" s="1">
        <v>74</v>
      </c>
      <c r="BS59" s="1">
        <v>0</v>
      </c>
      <c r="BT59" s="1">
        <v>0</v>
      </c>
      <c r="BU59" s="1">
        <v>1</v>
      </c>
      <c r="BV59" s="1">
        <v>1</v>
      </c>
      <c r="BW59" s="1">
        <v>0</v>
      </c>
      <c r="BX59" s="1">
        <v>0.5</v>
      </c>
      <c r="BY59" s="1">
        <v>42</v>
      </c>
      <c r="BZ59" s="1">
        <v>2.5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3.5849252100000002</v>
      </c>
      <c r="CL59" s="1">
        <v>2</v>
      </c>
    </row>
    <row r="60" spans="1:90" x14ac:dyDescent="0.25">
      <c r="A60" s="1" t="s">
        <v>152</v>
      </c>
      <c r="B60" s="1">
        <v>4.5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9.5</v>
      </c>
      <c r="V60" s="1">
        <v>5</v>
      </c>
      <c r="W60" s="1">
        <v>53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0.02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0</v>
      </c>
      <c r="AL60" s="1">
        <v>0.6</v>
      </c>
      <c r="AM60" s="1">
        <v>17.100000000000001</v>
      </c>
      <c r="AN60" s="1">
        <v>0.1</v>
      </c>
      <c r="AO60" s="1">
        <v>3.5</v>
      </c>
      <c r="AP60" s="1">
        <v>17</v>
      </c>
      <c r="AQ60" s="1">
        <v>23</v>
      </c>
      <c r="AR60" s="1">
        <v>0.5</v>
      </c>
      <c r="AS60" s="1">
        <v>4</v>
      </c>
      <c r="AT60" s="1">
        <v>1.5</v>
      </c>
      <c r="AU60" s="1">
        <v>1.5</v>
      </c>
      <c r="AV60" s="1">
        <v>1.5</v>
      </c>
      <c r="AW60" s="1">
        <v>100</v>
      </c>
      <c r="AX60" s="1">
        <v>5.5</v>
      </c>
      <c r="AY60" s="1">
        <v>2.5</v>
      </c>
      <c r="AZ60" s="1">
        <v>0.5</v>
      </c>
      <c r="BA60" s="1">
        <v>3</v>
      </c>
      <c r="BB60" s="1">
        <v>6</v>
      </c>
      <c r="BC60" s="1">
        <v>13.5</v>
      </c>
      <c r="BD60" s="1">
        <v>9</v>
      </c>
      <c r="BE60" s="1">
        <v>5.5</v>
      </c>
      <c r="BF60" s="1">
        <v>1</v>
      </c>
      <c r="BG60" s="1">
        <v>2.5</v>
      </c>
      <c r="BH60" s="1">
        <v>2</v>
      </c>
      <c r="BI60" s="1">
        <v>1.66</v>
      </c>
      <c r="BJ60" s="1">
        <v>51.5</v>
      </c>
      <c r="BK60" s="1">
        <v>44.5</v>
      </c>
      <c r="BL60" s="1">
        <v>86</v>
      </c>
      <c r="BM60" s="1">
        <v>17</v>
      </c>
      <c r="BN60" s="1">
        <v>12</v>
      </c>
      <c r="BO60" s="1">
        <v>71</v>
      </c>
      <c r="BP60" s="1">
        <v>9.5</v>
      </c>
      <c r="BQ60" s="1">
        <v>5</v>
      </c>
      <c r="BR60" s="1">
        <v>53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61.5</v>
      </c>
      <c r="BZ60" s="1">
        <v>0</v>
      </c>
      <c r="CA60" s="1">
        <v>9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3.1288098599999983</v>
      </c>
      <c r="CL60" s="1">
        <v>2</v>
      </c>
    </row>
    <row r="61" spans="1:90" x14ac:dyDescent="0.25">
      <c r="A61" s="1" t="s">
        <v>59</v>
      </c>
      <c r="B61" s="1">
        <v>6.7</v>
      </c>
      <c r="C61" s="1">
        <v>2</v>
      </c>
      <c r="D61" s="1">
        <v>90</v>
      </c>
      <c r="E61" s="1">
        <v>0.09</v>
      </c>
      <c r="F61" s="1">
        <v>0.17</v>
      </c>
      <c r="G61" s="1">
        <v>0.3</v>
      </c>
      <c r="H61" s="1">
        <v>1</v>
      </c>
      <c r="I61" s="1">
        <v>1.5</v>
      </c>
      <c r="J61" s="1">
        <v>0</v>
      </c>
      <c r="K61" s="1">
        <v>1.5</v>
      </c>
      <c r="L61" s="1">
        <v>0</v>
      </c>
      <c r="M61" s="1">
        <v>0</v>
      </c>
      <c r="N61" s="1">
        <v>1.5</v>
      </c>
      <c r="O61" s="1">
        <v>0.04</v>
      </c>
      <c r="P61" s="1">
        <v>0.04</v>
      </c>
      <c r="Q61" s="1">
        <v>0</v>
      </c>
      <c r="R61" s="1">
        <v>0</v>
      </c>
      <c r="S61" s="1">
        <v>0</v>
      </c>
      <c r="T61" s="1">
        <v>0</v>
      </c>
      <c r="U61" s="1">
        <v>7</v>
      </c>
      <c r="V61" s="1">
        <v>4.5</v>
      </c>
      <c r="W61" s="1">
        <v>64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0.5</v>
      </c>
      <c r="AE61" s="1">
        <v>0.26</v>
      </c>
      <c r="AF61" s="1">
        <v>0.5</v>
      </c>
      <c r="AG61" s="1">
        <v>0</v>
      </c>
      <c r="AH61" s="1">
        <v>0</v>
      </c>
      <c r="AI61" s="1">
        <v>0</v>
      </c>
      <c r="AJ61" s="1">
        <v>1</v>
      </c>
      <c r="AK61" s="1">
        <v>17</v>
      </c>
      <c r="AL61" s="1">
        <v>12.4</v>
      </c>
      <c r="AM61" s="1">
        <v>25.4</v>
      </c>
      <c r="AN61" s="1">
        <v>1</v>
      </c>
      <c r="AO61" s="1">
        <v>4.5</v>
      </c>
      <c r="AP61" s="1">
        <v>17.5</v>
      </c>
      <c r="AQ61" s="1">
        <v>34</v>
      </c>
      <c r="AR61" s="1">
        <v>1.5</v>
      </c>
      <c r="AS61" s="1">
        <v>9</v>
      </c>
      <c r="AT61" s="1">
        <v>0</v>
      </c>
      <c r="AU61" s="1">
        <v>0</v>
      </c>
      <c r="AV61" s="1">
        <v>0</v>
      </c>
      <c r="AX61" s="1">
        <v>5.5</v>
      </c>
      <c r="AY61" s="1">
        <v>4.5</v>
      </c>
      <c r="AZ61" s="1">
        <v>1</v>
      </c>
      <c r="BA61" s="1">
        <v>0.5</v>
      </c>
      <c r="BB61" s="1">
        <v>6</v>
      </c>
      <c r="BC61" s="1">
        <v>11</v>
      </c>
      <c r="BD61" s="1">
        <v>7</v>
      </c>
      <c r="BE61" s="1">
        <v>3</v>
      </c>
      <c r="BF61" s="1">
        <v>1</v>
      </c>
      <c r="BG61" s="1">
        <v>2.5</v>
      </c>
      <c r="BH61" s="1">
        <v>1</v>
      </c>
      <c r="BI61" s="1">
        <v>0.98</v>
      </c>
      <c r="BJ61" s="1">
        <v>60</v>
      </c>
      <c r="BK61" s="1">
        <v>54.5</v>
      </c>
      <c r="BL61" s="1">
        <v>91</v>
      </c>
      <c r="BM61" s="1">
        <v>21.5</v>
      </c>
      <c r="BN61" s="1">
        <v>17.5</v>
      </c>
      <c r="BO61" s="1">
        <v>81</v>
      </c>
      <c r="BP61" s="1">
        <v>7</v>
      </c>
      <c r="BQ61" s="1">
        <v>4.5</v>
      </c>
      <c r="BR61" s="1">
        <v>64</v>
      </c>
      <c r="BS61" s="1">
        <v>0.5</v>
      </c>
      <c r="BT61" s="1">
        <v>0</v>
      </c>
      <c r="BU61" s="1">
        <v>2</v>
      </c>
      <c r="BV61" s="1">
        <v>0</v>
      </c>
      <c r="BW61" s="1">
        <v>0</v>
      </c>
      <c r="BX61" s="1">
        <v>0.5</v>
      </c>
      <c r="BY61" s="1">
        <v>69.5</v>
      </c>
      <c r="BZ61" s="1">
        <v>3.5</v>
      </c>
      <c r="CA61" s="1">
        <v>5.5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4.4198642999999995</v>
      </c>
      <c r="CL61" s="1">
        <v>1</v>
      </c>
    </row>
    <row r="62" spans="1:90" x14ac:dyDescent="0.25">
      <c r="A62" s="1" t="s">
        <v>71</v>
      </c>
      <c r="B62" s="1">
        <v>4.3</v>
      </c>
      <c r="C62" s="1">
        <v>2</v>
      </c>
      <c r="D62" s="1">
        <v>90</v>
      </c>
      <c r="E62" s="1">
        <v>0.01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7.5</v>
      </c>
      <c r="V62" s="1">
        <v>3</v>
      </c>
      <c r="W62" s="1">
        <v>40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</v>
      </c>
      <c r="AL62" s="1">
        <v>0.35</v>
      </c>
      <c r="AM62" s="1">
        <v>18.100000000000001</v>
      </c>
      <c r="AN62" s="1">
        <v>0</v>
      </c>
      <c r="AO62" s="1">
        <v>2.2999999999999998</v>
      </c>
      <c r="AP62" s="1">
        <v>16.5</v>
      </c>
      <c r="AQ62" s="1">
        <v>16.5</v>
      </c>
      <c r="AR62" s="1">
        <v>0</v>
      </c>
      <c r="AS62" s="1">
        <v>1.5</v>
      </c>
      <c r="AT62" s="1">
        <v>1.5</v>
      </c>
      <c r="AU62" s="1">
        <v>1.5</v>
      </c>
      <c r="AV62" s="1">
        <v>1</v>
      </c>
      <c r="AW62" s="1">
        <v>67</v>
      </c>
      <c r="AX62" s="1">
        <v>4</v>
      </c>
      <c r="AY62" s="1">
        <v>5</v>
      </c>
      <c r="AZ62" s="1">
        <v>1</v>
      </c>
      <c r="BA62" s="1">
        <v>0</v>
      </c>
      <c r="BB62" s="1">
        <v>6</v>
      </c>
      <c r="BC62" s="1">
        <v>13</v>
      </c>
      <c r="BD62" s="1">
        <v>8</v>
      </c>
      <c r="BE62" s="1">
        <v>5</v>
      </c>
      <c r="BF62" s="1">
        <v>1</v>
      </c>
      <c r="BG62" s="1">
        <v>3</v>
      </c>
      <c r="BH62" s="1">
        <v>3.5</v>
      </c>
      <c r="BI62" s="1">
        <v>2</v>
      </c>
      <c r="BJ62" s="1">
        <v>49</v>
      </c>
      <c r="BK62" s="1">
        <v>43</v>
      </c>
      <c r="BL62" s="1">
        <v>88</v>
      </c>
      <c r="BM62" s="1">
        <v>18.5</v>
      </c>
      <c r="BN62" s="1">
        <v>13.5</v>
      </c>
      <c r="BO62" s="1">
        <v>73</v>
      </c>
      <c r="BP62" s="1">
        <v>7.5</v>
      </c>
      <c r="BQ62" s="1">
        <v>3</v>
      </c>
      <c r="BR62" s="1">
        <v>40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59</v>
      </c>
      <c r="BZ62" s="1">
        <v>1</v>
      </c>
      <c r="CA62" s="1">
        <v>6.5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3.1251513599999994</v>
      </c>
      <c r="CL62" s="1">
        <v>1</v>
      </c>
    </row>
    <row r="63" spans="1:90" x14ac:dyDescent="0.25">
      <c r="A63" s="1" t="s">
        <v>74</v>
      </c>
      <c r="B63" s="1">
        <v>4.4000000000000004</v>
      </c>
      <c r="C63" s="1">
        <v>2</v>
      </c>
      <c r="D63" s="1">
        <v>90</v>
      </c>
      <c r="E63" s="1">
        <v>0.05</v>
      </c>
      <c r="F63" s="1">
        <v>0</v>
      </c>
      <c r="G63" s="1">
        <v>0.1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5.5</v>
      </c>
      <c r="W63" s="1">
        <v>61</v>
      </c>
      <c r="X63" s="1">
        <v>5</v>
      </c>
      <c r="Y63" s="1">
        <v>1</v>
      </c>
      <c r="Z63" s="1">
        <v>20</v>
      </c>
      <c r="AA63" s="1">
        <v>0</v>
      </c>
      <c r="AB63" s="1">
        <v>0</v>
      </c>
      <c r="AC63" s="1">
        <v>2</v>
      </c>
      <c r="AD63" s="1">
        <v>0</v>
      </c>
      <c r="AE63" s="1">
        <v>7.0000000000000007E-2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26.15</v>
      </c>
      <c r="AM63" s="1">
        <v>14</v>
      </c>
      <c r="AN63" s="1">
        <v>0.2</v>
      </c>
      <c r="AO63" s="1">
        <v>2.9</v>
      </c>
      <c r="AP63" s="1">
        <v>11</v>
      </c>
      <c r="AQ63" s="1">
        <v>11</v>
      </c>
      <c r="AR63" s="1">
        <v>0</v>
      </c>
      <c r="AS63" s="1">
        <v>1.5</v>
      </c>
      <c r="AT63" s="1">
        <v>2</v>
      </c>
      <c r="AU63" s="1">
        <v>1</v>
      </c>
      <c r="AV63" s="1">
        <v>0.5</v>
      </c>
      <c r="AW63" s="1">
        <v>50</v>
      </c>
      <c r="AX63" s="1">
        <v>4.5</v>
      </c>
      <c r="AY63" s="1">
        <v>0.5</v>
      </c>
      <c r="AZ63" s="1">
        <v>0</v>
      </c>
      <c r="BA63" s="1">
        <v>2.5</v>
      </c>
      <c r="BB63" s="1">
        <v>3</v>
      </c>
      <c r="BC63" s="1">
        <v>13.5</v>
      </c>
      <c r="BD63" s="1">
        <v>7</v>
      </c>
      <c r="BE63" s="1">
        <v>4.5</v>
      </c>
      <c r="BF63" s="1">
        <v>0.5</v>
      </c>
      <c r="BG63" s="1">
        <v>3</v>
      </c>
      <c r="BH63" s="1">
        <v>2</v>
      </c>
      <c r="BI63" s="1">
        <v>1.46</v>
      </c>
      <c r="BJ63" s="1">
        <v>36.5</v>
      </c>
      <c r="BK63" s="1">
        <v>25</v>
      </c>
      <c r="BL63" s="1">
        <v>68</v>
      </c>
      <c r="BM63" s="1">
        <v>25.5</v>
      </c>
      <c r="BN63" s="1">
        <v>14</v>
      </c>
      <c r="BO63" s="1">
        <v>55</v>
      </c>
      <c r="BP63" s="1">
        <v>9</v>
      </c>
      <c r="BQ63" s="1">
        <v>5.5</v>
      </c>
      <c r="BR63" s="1">
        <v>61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69.5</v>
      </c>
      <c r="BZ63" s="1">
        <v>0.5</v>
      </c>
      <c r="CA63" s="1">
        <v>4.5</v>
      </c>
      <c r="CB63" s="1">
        <v>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3.6866412999999998</v>
      </c>
      <c r="CL63" s="1">
        <v>1</v>
      </c>
    </row>
    <row r="64" spans="1:90" x14ac:dyDescent="0.25">
      <c r="A64" s="1" t="s">
        <v>80</v>
      </c>
      <c r="B64" s="1">
        <v>4.9000000000000004</v>
      </c>
      <c r="C64" s="1">
        <v>2</v>
      </c>
      <c r="D64" s="1">
        <v>90</v>
      </c>
      <c r="E64" s="1">
        <v>0.01</v>
      </c>
      <c r="F64" s="1">
        <v>0</v>
      </c>
      <c r="G64" s="1">
        <v>0</v>
      </c>
      <c r="H64" s="1">
        <v>0</v>
      </c>
      <c r="I64" s="1">
        <v>0.5</v>
      </c>
      <c r="J64" s="1">
        <v>0</v>
      </c>
      <c r="K64" s="1">
        <v>0.5</v>
      </c>
      <c r="L64" s="1">
        <v>0</v>
      </c>
      <c r="M64" s="1">
        <v>0</v>
      </c>
      <c r="N64" s="1">
        <v>0.5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6.5</v>
      </c>
      <c r="V64" s="1">
        <v>2.5</v>
      </c>
      <c r="W64" s="1">
        <v>38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0.5</v>
      </c>
      <c r="AI64" s="1">
        <v>0</v>
      </c>
      <c r="AJ64" s="1">
        <v>0</v>
      </c>
      <c r="AK64" s="1">
        <v>2</v>
      </c>
      <c r="AL64" s="1">
        <v>0.6</v>
      </c>
      <c r="AM64" s="1">
        <v>24.6</v>
      </c>
      <c r="AN64" s="1">
        <v>0</v>
      </c>
      <c r="AO64" s="1">
        <v>1.5</v>
      </c>
      <c r="AP64" s="1">
        <v>12.5</v>
      </c>
      <c r="AQ64" s="1">
        <v>12.5</v>
      </c>
      <c r="AR64" s="1">
        <v>0</v>
      </c>
      <c r="AS64" s="1">
        <v>1</v>
      </c>
      <c r="AT64" s="1">
        <v>1.5</v>
      </c>
      <c r="AU64" s="1">
        <v>2.5</v>
      </c>
      <c r="AV64" s="1">
        <v>1.5</v>
      </c>
      <c r="AW64" s="1">
        <v>60</v>
      </c>
      <c r="AX64" s="1">
        <v>4.5</v>
      </c>
      <c r="AY64" s="1">
        <v>4.5</v>
      </c>
      <c r="AZ64" s="1">
        <v>1.5</v>
      </c>
      <c r="BA64" s="1">
        <v>0.5</v>
      </c>
      <c r="BB64" s="1">
        <v>6.5</v>
      </c>
      <c r="BC64" s="1">
        <v>18.5</v>
      </c>
      <c r="BD64" s="1">
        <v>15</v>
      </c>
      <c r="BE64" s="1">
        <v>6.5</v>
      </c>
      <c r="BF64" s="1">
        <v>2</v>
      </c>
      <c r="BG64" s="1">
        <v>3.5</v>
      </c>
      <c r="BH64" s="1">
        <v>2</v>
      </c>
      <c r="BI64" s="1">
        <v>2.1</v>
      </c>
      <c r="BJ64" s="1">
        <v>63.5</v>
      </c>
      <c r="BK64" s="1">
        <v>55</v>
      </c>
      <c r="BL64" s="1">
        <v>87</v>
      </c>
      <c r="BM64" s="1">
        <v>21</v>
      </c>
      <c r="BN64" s="1">
        <v>14.5</v>
      </c>
      <c r="BO64" s="1">
        <v>69</v>
      </c>
      <c r="BP64" s="1">
        <v>6.5</v>
      </c>
      <c r="BQ64" s="1">
        <v>2.5</v>
      </c>
      <c r="BR64" s="1">
        <v>38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78</v>
      </c>
      <c r="BZ64" s="1">
        <v>0.5</v>
      </c>
      <c r="CA64" s="1">
        <v>6.5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3.3321413599999987</v>
      </c>
      <c r="CL64" s="1">
        <v>1</v>
      </c>
    </row>
    <row r="65" spans="1:90" x14ac:dyDescent="0.25">
      <c r="A65" s="1" t="s">
        <v>89</v>
      </c>
      <c r="B65" s="1">
        <v>6.2</v>
      </c>
      <c r="C65" s="1">
        <v>2</v>
      </c>
      <c r="D65" s="1">
        <v>90</v>
      </c>
      <c r="E65" s="1">
        <v>0.11</v>
      </c>
      <c r="F65" s="1">
        <v>0.17</v>
      </c>
      <c r="G65" s="1">
        <v>0.2</v>
      </c>
      <c r="H65" s="1">
        <v>1</v>
      </c>
      <c r="I65" s="1">
        <v>2</v>
      </c>
      <c r="J65" s="1">
        <v>1</v>
      </c>
      <c r="K65" s="1">
        <v>1.5</v>
      </c>
      <c r="L65" s="1">
        <v>0.5</v>
      </c>
      <c r="M65" s="1">
        <v>0</v>
      </c>
      <c r="N65" s="1">
        <v>0.5</v>
      </c>
      <c r="O65" s="1">
        <v>0.16</v>
      </c>
      <c r="P65" s="1">
        <v>0.16</v>
      </c>
      <c r="Q65" s="1">
        <v>0.5</v>
      </c>
      <c r="R65" s="1">
        <v>0.5</v>
      </c>
      <c r="S65" s="1">
        <v>0</v>
      </c>
      <c r="T65" s="1">
        <v>0</v>
      </c>
      <c r="U65" s="1">
        <v>6.5</v>
      </c>
      <c r="V65" s="1">
        <v>4</v>
      </c>
      <c r="W65" s="1">
        <v>62</v>
      </c>
      <c r="X65" s="1">
        <v>0.5</v>
      </c>
      <c r="Y65" s="1">
        <v>0.5</v>
      </c>
      <c r="Z65" s="1">
        <v>100</v>
      </c>
      <c r="AA65" s="1">
        <v>0</v>
      </c>
      <c r="AB65" s="1">
        <v>0</v>
      </c>
      <c r="AC65" s="1">
        <v>0.5</v>
      </c>
      <c r="AD65" s="1">
        <v>0</v>
      </c>
      <c r="AE65" s="1">
        <v>0.06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20</v>
      </c>
      <c r="AL65" s="1">
        <v>8.35</v>
      </c>
      <c r="AM65" s="1">
        <v>30.2</v>
      </c>
      <c r="AN65" s="1">
        <v>1.2</v>
      </c>
      <c r="AO65" s="1">
        <v>4.4000000000000004</v>
      </c>
      <c r="AP65" s="1">
        <v>14</v>
      </c>
      <c r="AQ65" s="1">
        <v>32</v>
      </c>
      <c r="AR65" s="1">
        <v>1</v>
      </c>
      <c r="AS65" s="1">
        <v>10</v>
      </c>
      <c r="AT65" s="1">
        <v>0</v>
      </c>
      <c r="AU65" s="1">
        <v>0</v>
      </c>
      <c r="AV65" s="1">
        <v>0</v>
      </c>
      <c r="AX65" s="1">
        <v>3</v>
      </c>
      <c r="AY65" s="1">
        <v>4</v>
      </c>
      <c r="AZ65" s="1">
        <v>0</v>
      </c>
      <c r="BA65" s="1">
        <v>1</v>
      </c>
      <c r="BB65" s="1">
        <v>5</v>
      </c>
      <c r="BC65" s="1">
        <v>13</v>
      </c>
      <c r="BD65" s="1">
        <v>7</v>
      </c>
      <c r="BE65" s="1">
        <v>4</v>
      </c>
      <c r="BF65" s="1">
        <v>1</v>
      </c>
      <c r="BG65" s="1">
        <v>2</v>
      </c>
      <c r="BH65" s="1">
        <v>1</v>
      </c>
      <c r="BI65" s="1">
        <v>1.1499999999999999</v>
      </c>
      <c r="BJ65" s="1">
        <v>48.5</v>
      </c>
      <c r="BK65" s="1">
        <v>42.5</v>
      </c>
      <c r="BL65" s="1">
        <v>88</v>
      </c>
      <c r="BM65" s="1">
        <v>16</v>
      </c>
      <c r="BN65" s="1">
        <v>13</v>
      </c>
      <c r="BO65" s="1">
        <v>81</v>
      </c>
      <c r="BP65" s="1">
        <v>6.5</v>
      </c>
      <c r="BQ65" s="1">
        <v>4</v>
      </c>
      <c r="BR65" s="1">
        <v>62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58.5</v>
      </c>
      <c r="BZ65" s="1">
        <v>1.5</v>
      </c>
      <c r="CA65" s="1">
        <v>4.5</v>
      </c>
      <c r="CB65" s="1">
        <v>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3.1706649999999987</v>
      </c>
      <c r="CL65" s="1">
        <v>1</v>
      </c>
    </row>
    <row r="66" spans="1:90" x14ac:dyDescent="0.25">
      <c r="A66" s="1" t="s">
        <v>172</v>
      </c>
      <c r="B66" s="1">
        <v>4.2</v>
      </c>
      <c r="C66" s="1">
        <v>2</v>
      </c>
      <c r="D66" s="1">
        <v>90</v>
      </c>
      <c r="E66" s="1">
        <v>0.13</v>
      </c>
      <c r="F66" s="1">
        <v>0</v>
      </c>
      <c r="G66" s="1">
        <v>0.2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14</v>
      </c>
      <c r="V66" s="1">
        <v>8</v>
      </c>
      <c r="W66" s="1">
        <v>57</v>
      </c>
      <c r="X66" s="1">
        <v>1.5</v>
      </c>
      <c r="Y66" s="1">
        <v>0</v>
      </c>
      <c r="Z66" s="1">
        <v>0</v>
      </c>
      <c r="AA66" s="1">
        <v>0</v>
      </c>
      <c r="AB66" s="1">
        <v>0.5</v>
      </c>
      <c r="AC66" s="1">
        <v>1</v>
      </c>
      <c r="AD66" s="1">
        <v>0.5</v>
      </c>
      <c r="AE66" s="1">
        <v>0.22</v>
      </c>
      <c r="AF66" s="1">
        <v>0</v>
      </c>
      <c r="AG66" s="1">
        <v>0</v>
      </c>
      <c r="AH66" s="1">
        <v>0.5</v>
      </c>
      <c r="AI66" s="1">
        <v>0</v>
      </c>
      <c r="AJ66" s="1">
        <v>0</v>
      </c>
      <c r="AK66" s="1">
        <v>1</v>
      </c>
      <c r="AL66" s="1">
        <v>16.149999999999999</v>
      </c>
      <c r="AM66" s="1">
        <v>12.9</v>
      </c>
      <c r="AN66" s="1">
        <v>0.7</v>
      </c>
      <c r="AO66" s="1">
        <v>2.2999999999999998</v>
      </c>
      <c r="AP66" s="1">
        <v>9</v>
      </c>
      <c r="AQ66" s="1">
        <v>9</v>
      </c>
      <c r="AR66" s="1">
        <v>0</v>
      </c>
      <c r="AS66" s="1">
        <v>1</v>
      </c>
      <c r="AT66" s="1">
        <v>1.5</v>
      </c>
      <c r="AU66" s="1">
        <v>1.5</v>
      </c>
      <c r="AV66" s="1">
        <v>0.5</v>
      </c>
      <c r="AW66" s="1">
        <v>33</v>
      </c>
      <c r="AX66" s="1">
        <v>4.5</v>
      </c>
      <c r="AY66" s="1">
        <v>0.5</v>
      </c>
      <c r="AZ66" s="1">
        <v>0.5</v>
      </c>
      <c r="BA66" s="1">
        <v>3.5</v>
      </c>
      <c r="BB66" s="1">
        <v>4.5</v>
      </c>
      <c r="BC66" s="1">
        <v>13</v>
      </c>
      <c r="BD66" s="1">
        <v>8</v>
      </c>
      <c r="BE66" s="1">
        <v>5</v>
      </c>
      <c r="BF66" s="1">
        <v>1</v>
      </c>
      <c r="BG66" s="1">
        <v>3</v>
      </c>
      <c r="BH66" s="1">
        <v>3.5</v>
      </c>
      <c r="BI66" s="1">
        <v>2</v>
      </c>
      <c r="BJ66" s="1">
        <v>38.5</v>
      </c>
      <c r="BK66" s="1">
        <v>28</v>
      </c>
      <c r="BL66" s="1">
        <v>73</v>
      </c>
      <c r="BM66" s="1">
        <v>21.5</v>
      </c>
      <c r="BN66" s="1">
        <v>12.5</v>
      </c>
      <c r="BO66" s="1">
        <v>58</v>
      </c>
      <c r="BP66" s="1">
        <v>14</v>
      </c>
      <c r="BQ66" s="1">
        <v>8</v>
      </c>
      <c r="BR66" s="1">
        <v>57</v>
      </c>
      <c r="BS66" s="1">
        <v>1.5</v>
      </c>
      <c r="BT66" s="1">
        <v>0.5</v>
      </c>
      <c r="BU66" s="1">
        <v>2</v>
      </c>
      <c r="BV66" s="1">
        <v>0</v>
      </c>
      <c r="BW66" s="1">
        <v>0</v>
      </c>
      <c r="BX66" s="1">
        <v>1</v>
      </c>
      <c r="BY66" s="1">
        <v>70</v>
      </c>
      <c r="BZ66" s="1">
        <v>0.5</v>
      </c>
      <c r="CA66" s="1">
        <v>12.5</v>
      </c>
      <c r="CB66" s="1">
        <v>5.5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5.2101168799999993</v>
      </c>
      <c r="CL66" s="1">
        <v>1</v>
      </c>
    </row>
    <row r="67" spans="1:90" x14ac:dyDescent="0.25">
      <c r="A67" s="1" t="s">
        <v>91</v>
      </c>
      <c r="B67" s="1">
        <v>4.9000000000000004</v>
      </c>
      <c r="C67" s="1">
        <v>2</v>
      </c>
      <c r="D67" s="1">
        <v>90</v>
      </c>
      <c r="E67" s="1">
        <v>0.09</v>
      </c>
      <c r="F67" s="1">
        <v>0</v>
      </c>
      <c r="G67" s="1">
        <v>0.1</v>
      </c>
      <c r="H67" s="1">
        <v>0</v>
      </c>
      <c r="I67" s="1">
        <v>1.5</v>
      </c>
      <c r="J67" s="1">
        <v>0</v>
      </c>
      <c r="K67" s="1">
        <v>0</v>
      </c>
      <c r="L67" s="1">
        <v>1.5</v>
      </c>
      <c r="M67" s="1">
        <v>0</v>
      </c>
      <c r="N67" s="1">
        <v>0</v>
      </c>
      <c r="O67" s="1">
        <v>0.02</v>
      </c>
      <c r="P67" s="1">
        <v>0.02</v>
      </c>
      <c r="Q67" s="1">
        <v>0</v>
      </c>
      <c r="R67" s="1">
        <v>0</v>
      </c>
      <c r="S67" s="1">
        <v>0</v>
      </c>
      <c r="T67" s="1">
        <v>0</v>
      </c>
      <c r="U67" s="1">
        <v>9.5</v>
      </c>
      <c r="V67" s="1">
        <v>7.5</v>
      </c>
      <c r="W67" s="1">
        <v>79</v>
      </c>
      <c r="X67" s="1">
        <v>6</v>
      </c>
      <c r="Y67" s="1">
        <v>1.5</v>
      </c>
      <c r="Z67" s="1">
        <v>25</v>
      </c>
      <c r="AA67" s="1">
        <v>3.5</v>
      </c>
      <c r="AB67" s="1">
        <v>0</v>
      </c>
      <c r="AC67" s="1">
        <v>2</v>
      </c>
      <c r="AD67" s="1">
        <v>0</v>
      </c>
      <c r="AE67" s="1">
        <v>0.09</v>
      </c>
      <c r="AF67" s="1">
        <v>0</v>
      </c>
      <c r="AG67" s="1">
        <v>0</v>
      </c>
      <c r="AH67" s="1">
        <v>0.5</v>
      </c>
      <c r="AI67" s="1">
        <v>0</v>
      </c>
      <c r="AJ67" s="1">
        <v>0</v>
      </c>
      <c r="AK67" s="1">
        <v>8.5</v>
      </c>
      <c r="AL67" s="1">
        <v>28.3</v>
      </c>
      <c r="AM67" s="1">
        <v>13.4</v>
      </c>
      <c r="AN67" s="1">
        <v>0.4</v>
      </c>
      <c r="AO67" s="1">
        <v>1.7</v>
      </c>
      <c r="AP67" s="1">
        <v>15</v>
      </c>
      <c r="AQ67" s="1">
        <v>15</v>
      </c>
      <c r="AR67" s="1">
        <v>0</v>
      </c>
      <c r="AS67" s="1">
        <v>0.5</v>
      </c>
      <c r="AT67" s="1">
        <v>2.5</v>
      </c>
      <c r="AU67" s="1">
        <v>2</v>
      </c>
      <c r="AV67" s="1">
        <v>2</v>
      </c>
      <c r="AW67" s="1">
        <v>100</v>
      </c>
      <c r="AX67" s="1">
        <v>5.5</v>
      </c>
      <c r="AY67" s="1">
        <v>3.5</v>
      </c>
      <c r="AZ67" s="1">
        <v>0</v>
      </c>
      <c r="BA67" s="1">
        <v>0</v>
      </c>
      <c r="BB67" s="1">
        <v>3.5</v>
      </c>
      <c r="BC67" s="1">
        <v>21.5</v>
      </c>
      <c r="BD67" s="1">
        <v>11</v>
      </c>
      <c r="BE67" s="1">
        <v>8</v>
      </c>
      <c r="BF67" s="1">
        <v>0.5</v>
      </c>
      <c r="BG67" s="1">
        <v>1.5</v>
      </c>
      <c r="BH67" s="1">
        <v>3</v>
      </c>
      <c r="BI67" s="1">
        <v>2.35</v>
      </c>
      <c r="BJ67" s="1">
        <v>36.5</v>
      </c>
      <c r="BK67" s="1">
        <v>29.5</v>
      </c>
      <c r="BL67" s="1">
        <v>81</v>
      </c>
      <c r="BM67" s="1">
        <v>26</v>
      </c>
      <c r="BN67" s="1">
        <v>16.5</v>
      </c>
      <c r="BO67" s="1">
        <v>63</v>
      </c>
      <c r="BP67" s="1">
        <v>9.5</v>
      </c>
      <c r="BQ67" s="1">
        <v>7.5</v>
      </c>
      <c r="BR67" s="1">
        <v>79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63</v>
      </c>
      <c r="BZ67" s="1">
        <v>0</v>
      </c>
      <c r="CA67" s="1">
        <v>5</v>
      </c>
      <c r="CB67" s="1">
        <v>7.5</v>
      </c>
      <c r="CC67" s="1">
        <v>0</v>
      </c>
      <c r="CD67" s="1">
        <v>0</v>
      </c>
      <c r="CE67" s="1">
        <v>3.5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4.7218261199999993</v>
      </c>
      <c r="CL67" s="1">
        <v>1</v>
      </c>
    </row>
    <row r="68" spans="1:90" x14ac:dyDescent="0.25">
      <c r="A68" s="1" t="s">
        <v>166</v>
      </c>
      <c r="B68" s="1">
        <v>4.3</v>
      </c>
      <c r="C68" s="1">
        <v>2</v>
      </c>
      <c r="D68" s="1">
        <v>60.5</v>
      </c>
      <c r="E68" s="1">
        <v>0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</v>
      </c>
      <c r="L68" s="1">
        <v>0.5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11</v>
      </c>
      <c r="V68" s="1">
        <v>9</v>
      </c>
      <c r="W68" s="1">
        <v>82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1.5</v>
      </c>
      <c r="AL68" s="1">
        <v>1.7</v>
      </c>
      <c r="AM68" s="1">
        <v>11</v>
      </c>
      <c r="AN68" s="1">
        <v>0</v>
      </c>
      <c r="AO68" s="1">
        <v>1.6</v>
      </c>
      <c r="AP68" s="1">
        <v>8.5</v>
      </c>
      <c r="AQ68" s="1">
        <v>8.5</v>
      </c>
      <c r="AR68" s="1">
        <v>0</v>
      </c>
      <c r="AS68" s="1">
        <v>1</v>
      </c>
      <c r="AT68" s="1">
        <v>1</v>
      </c>
      <c r="AU68" s="1">
        <v>0.5</v>
      </c>
      <c r="AV68" s="1">
        <v>0</v>
      </c>
      <c r="AW68" s="1">
        <v>0</v>
      </c>
      <c r="AX68" s="1">
        <v>2.5</v>
      </c>
      <c r="AY68" s="1">
        <v>3.5</v>
      </c>
      <c r="AZ68" s="1">
        <v>0</v>
      </c>
      <c r="BA68" s="1">
        <v>1</v>
      </c>
      <c r="BB68" s="1">
        <v>4.5</v>
      </c>
      <c r="BC68" s="1">
        <v>13</v>
      </c>
      <c r="BD68" s="1">
        <v>8</v>
      </c>
      <c r="BE68" s="1">
        <v>5</v>
      </c>
      <c r="BF68" s="1">
        <v>1</v>
      </c>
      <c r="BG68" s="1">
        <v>3</v>
      </c>
      <c r="BH68" s="1">
        <v>3.5</v>
      </c>
      <c r="BI68" s="1">
        <v>2</v>
      </c>
      <c r="BJ68" s="1">
        <v>23.5</v>
      </c>
      <c r="BK68" s="1">
        <v>20</v>
      </c>
      <c r="BL68" s="1">
        <v>85</v>
      </c>
      <c r="BM68" s="1">
        <v>15</v>
      </c>
      <c r="BN68" s="1">
        <v>11</v>
      </c>
      <c r="BO68" s="1">
        <v>73</v>
      </c>
      <c r="BP68" s="1">
        <v>11</v>
      </c>
      <c r="BQ68" s="1">
        <v>9</v>
      </c>
      <c r="BR68" s="1">
        <v>82</v>
      </c>
      <c r="BS68" s="1">
        <v>0</v>
      </c>
      <c r="BT68" s="1">
        <v>0</v>
      </c>
      <c r="BU68" s="1">
        <v>1</v>
      </c>
      <c r="BV68" s="1">
        <v>1</v>
      </c>
      <c r="BW68" s="1">
        <v>0</v>
      </c>
      <c r="BX68" s="1">
        <v>2</v>
      </c>
      <c r="BY68" s="1">
        <v>38.5</v>
      </c>
      <c r="BZ68" s="1">
        <v>0</v>
      </c>
      <c r="CA68" s="1">
        <v>6.5</v>
      </c>
      <c r="CB68" s="1">
        <v>2.5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3.1892330000000002</v>
      </c>
      <c r="CL68" s="1">
        <v>1</v>
      </c>
    </row>
    <row r="69" spans="1:90" x14ac:dyDescent="0.25">
      <c r="A69" s="1" t="s">
        <v>100</v>
      </c>
      <c r="B69" s="1">
        <v>4.8</v>
      </c>
      <c r="C69" s="1">
        <v>2</v>
      </c>
      <c r="D69" s="1">
        <v>90</v>
      </c>
      <c r="E69" s="1">
        <v>0.34</v>
      </c>
      <c r="F69" s="1">
        <v>1</v>
      </c>
      <c r="G69" s="1">
        <v>0.5</v>
      </c>
      <c r="H69" s="1">
        <v>1</v>
      </c>
      <c r="I69" s="1">
        <v>2</v>
      </c>
      <c r="J69" s="1">
        <v>0.5</v>
      </c>
      <c r="K69" s="1">
        <v>2</v>
      </c>
      <c r="L69" s="1">
        <v>0</v>
      </c>
      <c r="M69" s="1">
        <v>1</v>
      </c>
      <c r="N69" s="1">
        <v>1.5</v>
      </c>
      <c r="O69" s="1">
        <v>0.39</v>
      </c>
      <c r="P69" s="1">
        <v>0.39</v>
      </c>
      <c r="Q69" s="1">
        <v>0.5</v>
      </c>
      <c r="R69" s="1">
        <v>0.5</v>
      </c>
      <c r="S69" s="1">
        <v>0</v>
      </c>
      <c r="T69" s="1">
        <v>0.5</v>
      </c>
      <c r="U69" s="1">
        <v>13</v>
      </c>
      <c r="V69" s="1">
        <v>4</v>
      </c>
      <c r="W69" s="1">
        <v>31</v>
      </c>
      <c r="X69" s="1">
        <v>0.5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0.06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20.5</v>
      </c>
      <c r="AL69" s="1">
        <v>5.45</v>
      </c>
      <c r="AM69" s="1">
        <v>27.5</v>
      </c>
      <c r="AN69" s="1">
        <v>2.5</v>
      </c>
      <c r="AO69" s="1">
        <v>5.3</v>
      </c>
      <c r="AP69" s="1">
        <v>9</v>
      </c>
      <c r="AQ69" s="1">
        <v>15</v>
      </c>
      <c r="AR69" s="1">
        <v>0</v>
      </c>
      <c r="AS69" s="1">
        <v>4.5</v>
      </c>
      <c r="AT69" s="1">
        <v>2</v>
      </c>
      <c r="AU69" s="1">
        <v>0</v>
      </c>
      <c r="AV69" s="1">
        <v>0</v>
      </c>
      <c r="AX69" s="1">
        <v>7.5</v>
      </c>
      <c r="AY69" s="1">
        <v>2</v>
      </c>
      <c r="AZ69" s="1">
        <v>0.5</v>
      </c>
      <c r="BA69" s="1">
        <v>3</v>
      </c>
      <c r="BB69" s="1">
        <v>5.5</v>
      </c>
      <c r="BC69" s="1">
        <v>13.5</v>
      </c>
      <c r="BD69" s="1">
        <v>7</v>
      </c>
      <c r="BE69" s="1">
        <v>4.5</v>
      </c>
      <c r="BF69" s="1">
        <v>0.5</v>
      </c>
      <c r="BG69" s="1">
        <v>3</v>
      </c>
      <c r="BH69" s="1">
        <v>2</v>
      </c>
      <c r="BI69" s="1">
        <v>1.46</v>
      </c>
      <c r="BJ69" s="1">
        <v>54</v>
      </c>
      <c r="BK69" s="1">
        <v>38.5</v>
      </c>
      <c r="BL69" s="1">
        <v>71</v>
      </c>
      <c r="BM69" s="1">
        <v>26</v>
      </c>
      <c r="BN69" s="1">
        <v>14.5</v>
      </c>
      <c r="BO69" s="1">
        <v>56</v>
      </c>
      <c r="BP69" s="1">
        <v>13</v>
      </c>
      <c r="BQ69" s="1">
        <v>4</v>
      </c>
      <c r="BR69" s="1">
        <v>31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64.5</v>
      </c>
      <c r="BZ69" s="1">
        <v>3.5</v>
      </c>
      <c r="CA69" s="1">
        <v>12.5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3.2813223499999991</v>
      </c>
      <c r="CL69" s="1">
        <v>1</v>
      </c>
    </row>
    <row r="70" spans="1:90" x14ac:dyDescent="0.25">
      <c r="A70" s="1" t="s">
        <v>175</v>
      </c>
      <c r="B70" s="1">
        <v>3.9</v>
      </c>
      <c r="C70" s="1">
        <v>2</v>
      </c>
      <c r="D70" s="1">
        <v>79</v>
      </c>
      <c r="E70" s="1">
        <v>0.2</v>
      </c>
      <c r="F70" s="1">
        <v>0.5</v>
      </c>
      <c r="G70" s="1">
        <v>0.2</v>
      </c>
      <c r="H70" s="1">
        <v>1</v>
      </c>
      <c r="I70" s="1">
        <v>0.5</v>
      </c>
      <c r="J70" s="1">
        <v>0.5</v>
      </c>
      <c r="K70" s="1">
        <v>0.5</v>
      </c>
      <c r="L70" s="1">
        <v>0</v>
      </c>
      <c r="M70" s="1">
        <v>0.5</v>
      </c>
      <c r="N70" s="1">
        <v>0</v>
      </c>
      <c r="O70" s="1">
        <v>0.22</v>
      </c>
      <c r="P70" s="1">
        <v>0.22</v>
      </c>
      <c r="Q70" s="1">
        <v>0.5</v>
      </c>
      <c r="R70" s="1">
        <v>0.5</v>
      </c>
      <c r="S70" s="1">
        <v>0</v>
      </c>
      <c r="T70" s="1">
        <v>0</v>
      </c>
      <c r="U70" s="1">
        <v>5</v>
      </c>
      <c r="V70" s="1">
        <v>3</v>
      </c>
      <c r="W70" s="1">
        <v>60</v>
      </c>
      <c r="X70" s="1">
        <v>0.5</v>
      </c>
      <c r="Y70" s="1">
        <v>0.5</v>
      </c>
      <c r="Z70" s="1">
        <v>100</v>
      </c>
      <c r="AA70" s="1">
        <v>0</v>
      </c>
      <c r="AB70" s="1">
        <v>0</v>
      </c>
      <c r="AC70" s="1">
        <v>0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8.5</v>
      </c>
      <c r="AL70" s="1">
        <v>2.65</v>
      </c>
      <c r="AM70" s="1">
        <v>30.9</v>
      </c>
      <c r="AN70" s="1">
        <v>1.4</v>
      </c>
      <c r="AO70" s="1">
        <v>3.2</v>
      </c>
      <c r="AP70" s="1">
        <v>12</v>
      </c>
      <c r="AQ70" s="1">
        <v>18</v>
      </c>
      <c r="AR70" s="1">
        <v>0</v>
      </c>
      <c r="AS70" s="1">
        <v>4.5</v>
      </c>
      <c r="AT70" s="1">
        <v>1.5</v>
      </c>
      <c r="AU70" s="1">
        <v>3.5</v>
      </c>
      <c r="AV70" s="1">
        <v>2.5</v>
      </c>
      <c r="AW70" s="1">
        <v>71</v>
      </c>
      <c r="AX70" s="1">
        <v>2.5</v>
      </c>
      <c r="AY70" s="1">
        <v>4</v>
      </c>
      <c r="AZ70" s="1">
        <v>0</v>
      </c>
      <c r="BA70" s="1">
        <v>1</v>
      </c>
      <c r="BB70" s="1">
        <v>5</v>
      </c>
      <c r="BC70" s="1">
        <v>21.5</v>
      </c>
      <c r="BD70" s="1">
        <v>11</v>
      </c>
      <c r="BE70" s="1">
        <v>8</v>
      </c>
      <c r="BF70" s="1">
        <v>0.5</v>
      </c>
      <c r="BG70" s="1">
        <v>1.5</v>
      </c>
      <c r="BH70" s="1">
        <v>3</v>
      </c>
      <c r="BI70" s="1">
        <v>2.35</v>
      </c>
      <c r="BJ70" s="1">
        <v>14.5</v>
      </c>
      <c r="BK70" s="1">
        <v>10.5</v>
      </c>
      <c r="BL70" s="1">
        <v>72</v>
      </c>
      <c r="BM70" s="1">
        <v>8.5</v>
      </c>
      <c r="BN70" s="1">
        <v>6.5</v>
      </c>
      <c r="BO70" s="1">
        <v>76</v>
      </c>
      <c r="BP70" s="1">
        <v>5</v>
      </c>
      <c r="BQ70" s="1">
        <v>3</v>
      </c>
      <c r="BR70" s="1">
        <v>60</v>
      </c>
      <c r="BS70" s="1">
        <v>0</v>
      </c>
      <c r="BT70" s="1">
        <v>0</v>
      </c>
      <c r="BU70" s="1">
        <v>2</v>
      </c>
      <c r="BV70" s="1">
        <v>0</v>
      </c>
      <c r="BW70" s="1">
        <v>2</v>
      </c>
      <c r="BX70" s="1">
        <v>0.5</v>
      </c>
      <c r="BY70" s="1">
        <v>33</v>
      </c>
      <c r="BZ70" s="1">
        <v>0.5</v>
      </c>
      <c r="CA70" s="1">
        <v>4.5</v>
      </c>
      <c r="CB70" s="1">
        <v>0.5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3.2387346800000008</v>
      </c>
      <c r="CL70" s="1">
        <v>1</v>
      </c>
    </row>
    <row r="71" spans="1:90" x14ac:dyDescent="0.25">
      <c r="A71" s="1" t="s">
        <v>105</v>
      </c>
      <c r="B71" s="1">
        <v>4.4000000000000004</v>
      </c>
      <c r="C71" s="1">
        <v>2</v>
      </c>
      <c r="D71" s="1">
        <v>90</v>
      </c>
      <c r="E71" s="1">
        <v>0.04</v>
      </c>
      <c r="F71" s="1">
        <v>0</v>
      </c>
      <c r="G71" s="1">
        <v>0.1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12.5</v>
      </c>
      <c r="V71" s="1">
        <v>6</v>
      </c>
      <c r="W71" s="1">
        <v>48</v>
      </c>
      <c r="X71" s="1">
        <v>4</v>
      </c>
      <c r="Y71" s="1">
        <v>1</v>
      </c>
      <c r="Z71" s="1">
        <v>25</v>
      </c>
      <c r="AA71" s="1">
        <v>0</v>
      </c>
      <c r="AB71" s="1">
        <v>0</v>
      </c>
      <c r="AC71" s="1">
        <v>1.5</v>
      </c>
      <c r="AD71" s="1">
        <v>0</v>
      </c>
      <c r="AE71" s="1">
        <v>0.05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20.65</v>
      </c>
      <c r="AM71" s="1">
        <v>16.3</v>
      </c>
      <c r="AN71" s="1">
        <v>0.2</v>
      </c>
      <c r="AO71" s="1">
        <v>2.8</v>
      </c>
      <c r="AP71" s="1">
        <v>10</v>
      </c>
      <c r="AQ71" s="1">
        <v>10</v>
      </c>
      <c r="AR71" s="1">
        <v>0</v>
      </c>
      <c r="AS71" s="1">
        <v>1.5</v>
      </c>
      <c r="AT71" s="1">
        <v>2</v>
      </c>
      <c r="AU71" s="1">
        <v>1</v>
      </c>
      <c r="AV71" s="1">
        <v>0</v>
      </c>
      <c r="AW71" s="1">
        <v>0</v>
      </c>
      <c r="AX71" s="1">
        <v>4</v>
      </c>
      <c r="AY71" s="1">
        <v>2.5</v>
      </c>
      <c r="AZ71" s="1">
        <v>0.5</v>
      </c>
      <c r="BA71" s="1">
        <v>2</v>
      </c>
      <c r="BB71" s="1">
        <v>5</v>
      </c>
      <c r="BC71" s="1">
        <v>13.5</v>
      </c>
      <c r="BD71" s="1">
        <v>7</v>
      </c>
      <c r="BE71" s="1">
        <v>4.5</v>
      </c>
      <c r="BF71" s="1">
        <v>0.5</v>
      </c>
      <c r="BG71" s="1">
        <v>3</v>
      </c>
      <c r="BH71" s="1">
        <v>2</v>
      </c>
      <c r="BI71" s="1">
        <v>1.46</v>
      </c>
      <c r="BJ71" s="1">
        <v>31</v>
      </c>
      <c r="BK71" s="1">
        <v>22.5</v>
      </c>
      <c r="BL71" s="1">
        <v>73</v>
      </c>
      <c r="BM71" s="1">
        <v>23</v>
      </c>
      <c r="BN71" s="1">
        <v>12.5</v>
      </c>
      <c r="BO71" s="1">
        <v>54</v>
      </c>
      <c r="BP71" s="1">
        <v>12.5</v>
      </c>
      <c r="BQ71" s="1">
        <v>6</v>
      </c>
      <c r="BR71" s="1">
        <v>48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55</v>
      </c>
      <c r="BZ71" s="1">
        <v>0</v>
      </c>
      <c r="CA71" s="1">
        <v>7</v>
      </c>
      <c r="CB71" s="1">
        <v>4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3.1465087399999985</v>
      </c>
      <c r="CL71" s="1">
        <v>1</v>
      </c>
    </row>
    <row r="72" spans="1:90" x14ac:dyDescent="0.25">
      <c r="A72" s="1" t="s">
        <v>111</v>
      </c>
      <c r="B72" s="1">
        <v>4.5</v>
      </c>
      <c r="C72" s="1">
        <v>2</v>
      </c>
      <c r="D72" s="1">
        <v>74</v>
      </c>
      <c r="E72" s="1">
        <v>0.01</v>
      </c>
      <c r="F72" s="1">
        <v>0</v>
      </c>
      <c r="G72" s="1">
        <v>0</v>
      </c>
      <c r="H72" s="1">
        <v>0</v>
      </c>
      <c r="I72" s="1">
        <v>0.5</v>
      </c>
      <c r="J72" s="1">
        <v>0</v>
      </c>
      <c r="K72" s="1">
        <v>0.5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6.5</v>
      </c>
      <c r="V72" s="1">
        <v>5.5</v>
      </c>
      <c r="W72" s="1">
        <v>85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3</v>
      </c>
      <c r="AL72" s="1">
        <v>1.45</v>
      </c>
      <c r="AM72" s="1">
        <v>7.4</v>
      </c>
      <c r="AN72" s="1">
        <v>0.1</v>
      </c>
      <c r="AO72" s="1">
        <v>3.4</v>
      </c>
      <c r="AP72" s="1">
        <v>9</v>
      </c>
      <c r="AQ72" s="1">
        <v>15</v>
      </c>
      <c r="AR72" s="1">
        <v>0</v>
      </c>
      <c r="AS72" s="1">
        <v>3.5</v>
      </c>
      <c r="AT72" s="1">
        <v>1</v>
      </c>
      <c r="AU72" s="1">
        <v>1</v>
      </c>
      <c r="AV72" s="1">
        <v>1</v>
      </c>
      <c r="AW72" s="1">
        <v>100</v>
      </c>
      <c r="AX72" s="1">
        <v>2</v>
      </c>
      <c r="AY72" s="1">
        <v>1</v>
      </c>
      <c r="AZ72" s="1">
        <v>0.5</v>
      </c>
      <c r="BA72" s="1">
        <v>1.5</v>
      </c>
      <c r="BB72" s="1">
        <v>3</v>
      </c>
      <c r="BC72" s="1">
        <v>13.5</v>
      </c>
      <c r="BD72" s="1">
        <v>9</v>
      </c>
      <c r="BE72" s="1">
        <v>5.5</v>
      </c>
      <c r="BF72" s="1">
        <v>1</v>
      </c>
      <c r="BG72" s="1">
        <v>2.5</v>
      </c>
      <c r="BH72" s="1">
        <v>2</v>
      </c>
      <c r="BI72" s="1">
        <v>1.66</v>
      </c>
      <c r="BJ72" s="1">
        <v>24</v>
      </c>
      <c r="BK72" s="1">
        <v>21.5</v>
      </c>
      <c r="BL72" s="1">
        <v>90</v>
      </c>
      <c r="BM72" s="1">
        <v>11</v>
      </c>
      <c r="BN72" s="1">
        <v>9</v>
      </c>
      <c r="BO72" s="1">
        <v>82</v>
      </c>
      <c r="BP72" s="1">
        <v>6.5</v>
      </c>
      <c r="BQ72" s="1">
        <v>5.5</v>
      </c>
      <c r="BR72" s="1">
        <v>85</v>
      </c>
      <c r="BS72" s="1">
        <v>0</v>
      </c>
      <c r="BT72" s="1">
        <v>0</v>
      </c>
      <c r="BU72" s="1">
        <v>2</v>
      </c>
      <c r="BV72" s="1">
        <v>0</v>
      </c>
      <c r="BW72" s="1">
        <v>2</v>
      </c>
      <c r="BX72" s="1">
        <v>1</v>
      </c>
      <c r="BY72" s="1">
        <v>35</v>
      </c>
      <c r="BZ72" s="1">
        <v>1</v>
      </c>
      <c r="CA72" s="1">
        <v>2.5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2.7547954599999991</v>
      </c>
      <c r="CL72" s="1">
        <v>1</v>
      </c>
    </row>
    <row r="73" spans="1:90" x14ac:dyDescent="0.25">
      <c r="A73" s="1" t="s">
        <v>122</v>
      </c>
      <c r="B73" s="1">
        <v>4.5</v>
      </c>
      <c r="C73" s="1">
        <v>2</v>
      </c>
      <c r="D73" s="1">
        <v>82.5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8.5</v>
      </c>
      <c r="V73" s="1">
        <v>7.5</v>
      </c>
      <c r="W73" s="1">
        <v>88</v>
      </c>
      <c r="X73" s="1">
        <v>2</v>
      </c>
      <c r="Y73" s="1">
        <v>0</v>
      </c>
      <c r="Z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0.5</v>
      </c>
      <c r="AI73" s="1">
        <v>0</v>
      </c>
      <c r="AJ73" s="1">
        <v>0.5</v>
      </c>
      <c r="AK73" s="1">
        <v>0</v>
      </c>
      <c r="AL73" s="1">
        <v>6.85</v>
      </c>
      <c r="AM73" s="1">
        <v>5.2</v>
      </c>
      <c r="AN73" s="1">
        <v>0.1</v>
      </c>
      <c r="AO73" s="1">
        <v>3.5</v>
      </c>
      <c r="AP73" s="1">
        <v>5</v>
      </c>
      <c r="AQ73" s="1">
        <v>11</v>
      </c>
      <c r="AR73" s="1">
        <v>0</v>
      </c>
      <c r="AS73" s="1">
        <v>3.5</v>
      </c>
      <c r="AT73" s="1">
        <v>0.5</v>
      </c>
      <c r="AU73" s="1">
        <v>1</v>
      </c>
      <c r="AV73" s="1">
        <v>1</v>
      </c>
      <c r="AW73" s="1">
        <v>100</v>
      </c>
      <c r="AX73" s="1">
        <v>4.5</v>
      </c>
      <c r="AY73" s="1">
        <v>1</v>
      </c>
      <c r="AZ73" s="1">
        <v>0</v>
      </c>
      <c r="BA73" s="1">
        <v>0.5</v>
      </c>
      <c r="BB73" s="1">
        <v>1.5</v>
      </c>
      <c r="BC73" s="1">
        <v>7.5</v>
      </c>
      <c r="BD73" s="1">
        <v>3.5</v>
      </c>
      <c r="BE73" s="1">
        <v>1</v>
      </c>
      <c r="BF73" s="1">
        <v>0</v>
      </c>
      <c r="BG73" s="1">
        <v>0.5</v>
      </c>
      <c r="BH73" s="1">
        <v>1.5</v>
      </c>
      <c r="BI73" s="1">
        <v>0.72</v>
      </c>
      <c r="BJ73" s="1">
        <v>26.5</v>
      </c>
      <c r="BK73" s="1">
        <v>21</v>
      </c>
      <c r="BL73" s="1">
        <v>79</v>
      </c>
      <c r="BM73" s="1">
        <v>17.5</v>
      </c>
      <c r="BN73" s="1">
        <v>12.5</v>
      </c>
      <c r="BO73" s="1">
        <v>71</v>
      </c>
      <c r="BP73" s="1">
        <v>8.5</v>
      </c>
      <c r="BQ73" s="1">
        <v>7.5</v>
      </c>
      <c r="BR73" s="1">
        <v>88</v>
      </c>
      <c r="BS73" s="1">
        <v>0</v>
      </c>
      <c r="BT73" s="1">
        <v>0</v>
      </c>
      <c r="BU73" s="1">
        <v>2</v>
      </c>
      <c r="BV73" s="1">
        <v>0</v>
      </c>
      <c r="BW73" s="1">
        <v>1</v>
      </c>
      <c r="BX73" s="1">
        <v>0</v>
      </c>
      <c r="BY73" s="1">
        <v>44</v>
      </c>
      <c r="BZ73" s="1">
        <v>0</v>
      </c>
      <c r="CA73" s="1">
        <v>4.5</v>
      </c>
      <c r="CB73" s="1">
        <v>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3.6360140599999999</v>
      </c>
      <c r="CL73" s="1">
        <v>1</v>
      </c>
    </row>
    <row r="74" spans="1:90" x14ac:dyDescent="0.25">
      <c r="A74" s="1" t="s">
        <v>123</v>
      </c>
      <c r="B74" s="1">
        <v>4.4000000000000004</v>
      </c>
      <c r="C74" s="1">
        <v>2</v>
      </c>
      <c r="D74" s="1">
        <v>90</v>
      </c>
      <c r="E74" s="1">
        <v>0.04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</v>
      </c>
      <c r="V74" s="1">
        <v>2.5</v>
      </c>
      <c r="W74" s="1">
        <v>63</v>
      </c>
      <c r="X74" s="1">
        <v>0</v>
      </c>
      <c r="Y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0.04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1</v>
      </c>
      <c r="AL74" s="1">
        <v>10.75</v>
      </c>
      <c r="AM74" s="1">
        <v>27.5</v>
      </c>
      <c r="AN74" s="1">
        <v>0.1</v>
      </c>
      <c r="AO74" s="1">
        <v>1.2</v>
      </c>
      <c r="AP74" s="1">
        <v>14.5</v>
      </c>
      <c r="AQ74" s="1">
        <v>14.5</v>
      </c>
      <c r="AR74" s="1">
        <v>0</v>
      </c>
      <c r="AS74" s="1">
        <v>1</v>
      </c>
      <c r="AT74" s="1">
        <v>2</v>
      </c>
      <c r="AU74" s="1">
        <v>1.5</v>
      </c>
      <c r="AV74" s="1">
        <v>0.5</v>
      </c>
      <c r="AW74" s="1">
        <v>33</v>
      </c>
      <c r="AX74" s="1">
        <v>3</v>
      </c>
      <c r="AY74" s="1">
        <v>5.5</v>
      </c>
      <c r="AZ74" s="1">
        <v>1.5</v>
      </c>
      <c r="BA74" s="1">
        <v>2.5</v>
      </c>
      <c r="BB74" s="1">
        <v>9.5</v>
      </c>
      <c r="BC74" s="1">
        <v>21</v>
      </c>
      <c r="BD74" s="1">
        <v>16</v>
      </c>
      <c r="BE74" s="1">
        <v>7</v>
      </c>
      <c r="BF74" s="1">
        <v>0.5</v>
      </c>
      <c r="BG74" s="1">
        <v>3.5</v>
      </c>
      <c r="BH74" s="1">
        <v>4</v>
      </c>
      <c r="BI74" s="1">
        <v>2.62</v>
      </c>
      <c r="BJ74" s="1">
        <v>48</v>
      </c>
      <c r="BK74" s="1">
        <v>44.5</v>
      </c>
      <c r="BL74" s="1">
        <v>93</v>
      </c>
      <c r="BM74" s="1">
        <v>13.5</v>
      </c>
      <c r="BN74" s="1">
        <v>12</v>
      </c>
      <c r="BO74" s="1">
        <v>89</v>
      </c>
      <c r="BP74" s="1">
        <v>4</v>
      </c>
      <c r="BQ74" s="1">
        <v>2.5</v>
      </c>
      <c r="BR74" s="1">
        <v>63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62.5</v>
      </c>
      <c r="BZ74" s="1">
        <v>0.5</v>
      </c>
      <c r="CA74" s="1">
        <v>3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2.7491371399999998</v>
      </c>
      <c r="CL74" s="1">
        <v>1</v>
      </c>
    </row>
    <row r="75" spans="1:90" x14ac:dyDescent="0.25">
      <c r="A75" s="1" t="s">
        <v>180</v>
      </c>
      <c r="B75" s="1">
        <v>5</v>
      </c>
      <c r="C75" s="1">
        <v>2</v>
      </c>
      <c r="D75" s="1">
        <v>90</v>
      </c>
      <c r="E75" s="1">
        <v>0.04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6</v>
      </c>
      <c r="V75" s="1">
        <v>4</v>
      </c>
      <c r="W75" s="1">
        <v>67</v>
      </c>
      <c r="X75" s="1">
        <v>1</v>
      </c>
      <c r="Y75" s="1">
        <v>0.5</v>
      </c>
      <c r="Z75" s="1">
        <v>50</v>
      </c>
      <c r="AA75" s="1">
        <v>0</v>
      </c>
      <c r="AB75" s="1">
        <v>0</v>
      </c>
      <c r="AC75" s="1">
        <v>0.5</v>
      </c>
      <c r="AD75" s="1">
        <v>0</v>
      </c>
      <c r="AE75" s="1">
        <v>0.02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8.5</v>
      </c>
      <c r="AM75" s="1">
        <v>25.6</v>
      </c>
      <c r="AN75" s="1">
        <v>0.1</v>
      </c>
      <c r="AO75" s="1">
        <v>1.6</v>
      </c>
      <c r="AP75" s="1">
        <v>15.5</v>
      </c>
      <c r="AQ75" s="1">
        <v>15.5</v>
      </c>
      <c r="AR75" s="1">
        <v>0</v>
      </c>
      <c r="AS75" s="1">
        <v>1</v>
      </c>
      <c r="AT75" s="1">
        <v>3</v>
      </c>
      <c r="AU75" s="1">
        <v>4.5</v>
      </c>
      <c r="AV75" s="1">
        <v>3</v>
      </c>
      <c r="AW75" s="1">
        <v>67</v>
      </c>
      <c r="AX75" s="1">
        <v>4</v>
      </c>
      <c r="AY75" s="1">
        <v>6.5</v>
      </c>
      <c r="AZ75" s="1">
        <v>0.5</v>
      </c>
      <c r="BA75" s="1">
        <v>1.5</v>
      </c>
      <c r="BB75" s="1">
        <v>8.5</v>
      </c>
      <c r="BC75" s="1">
        <v>19</v>
      </c>
      <c r="BD75" s="1">
        <v>14.5</v>
      </c>
      <c r="BE75" s="1">
        <v>7</v>
      </c>
      <c r="BF75" s="1">
        <v>0.5</v>
      </c>
      <c r="BG75" s="1">
        <v>2.5</v>
      </c>
      <c r="BH75" s="1">
        <v>3.5</v>
      </c>
      <c r="BI75" s="1">
        <v>2.64</v>
      </c>
      <c r="BJ75" s="1">
        <v>31.5</v>
      </c>
      <c r="BK75" s="1">
        <v>24</v>
      </c>
      <c r="BL75" s="1">
        <v>76</v>
      </c>
      <c r="BM75" s="1">
        <v>16</v>
      </c>
      <c r="BN75" s="1">
        <v>11</v>
      </c>
      <c r="BO75" s="1">
        <v>69</v>
      </c>
      <c r="BP75" s="1">
        <v>6</v>
      </c>
      <c r="BQ75" s="1">
        <v>4</v>
      </c>
      <c r="BR75" s="1">
        <v>67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63</v>
      </c>
      <c r="BZ75" s="1">
        <v>0</v>
      </c>
      <c r="CA75" s="1">
        <v>2.5</v>
      </c>
      <c r="CB75" s="1">
        <v>1</v>
      </c>
      <c r="CC75" s="1">
        <v>0.5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3.7034748399999997</v>
      </c>
      <c r="CL75" s="1">
        <v>1</v>
      </c>
    </row>
    <row r="76" spans="1:90" x14ac:dyDescent="0.25">
      <c r="A76" s="1" t="s">
        <v>133</v>
      </c>
      <c r="B76" s="1">
        <v>4.5999999999999996</v>
      </c>
      <c r="C76" s="1">
        <v>2</v>
      </c>
      <c r="D76" s="1">
        <v>51</v>
      </c>
      <c r="E76" s="1">
        <v>0.06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3</v>
      </c>
      <c r="V76" s="1">
        <v>1.5</v>
      </c>
      <c r="W76" s="1">
        <v>50</v>
      </c>
      <c r="X76" s="1">
        <v>0</v>
      </c>
      <c r="Y76" s="1">
        <v>0</v>
      </c>
      <c r="AA76" s="1">
        <v>0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5.2</v>
      </c>
      <c r="AM76" s="1">
        <v>15.3</v>
      </c>
      <c r="AN76" s="1">
        <v>0.1</v>
      </c>
      <c r="AO76" s="1">
        <v>1.1000000000000001</v>
      </c>
      <c r="AP76" s="1">
        <v>11</v>
      </c>
      <c r="AQ76" s="1">
        <v>11</v>
      </c>
      <c r="AR76" s="1">
        <v>0</v>
      </c>
      <c r="AS76" s="1">
        <v>1</v>
      </c>
      <c r="AT76" s="1">
        <v>1.5</v>
      </c>
      <c r="AU76" s="1">
        <v>0</v>
      </c>
      <c r="AV76" s="1">
        <v>0</v>
      </c>
      <c r="AX76" s="1">
        <v>3</v>
      </c>
      <c r="AY76" s="1">
        <v>5</v>
      </c>
      <c r="AZ76" s="1">
        <v>0.5</v>
      </c>
      <c r="BA76" s="1">
        <v>0.5</v>
      </c>
      <c r="BB76" s="1">
        <v>6</v>
      </c>
      <c r="BC76" s="1">
        <v>19</v>
      </c>
      <c r="BD76" s="1">
        <v>14.5</v>
      </c>
      <c r="BE76" s="1">
        <v>7</v>
      </c>
      <c r="BF76" s="1">
        <v>0.5</v>
      </c>
      <c r="BG76" s="1">
        <v>2.5</v>
      </c>
      <c r="BH76" s="1">
        <v>3.5</v>
      </c>
      <c r="BI76" s="1">
        <v>2.64</v>
      </c>
      <c r="BJ76" s="1">
        <v>34.5</v>
      </c>
      <c r="BK76" s="1">
        <v>28.5</v>
      </c>
      <c r="BL76" s="1">
        <v>83</v>
      </c>
      <c r="BM76" s="1">
        <v>11.5</v>
      </c>
      <c r="BN76" s="1">
        <v>6.5</v>
      </c>
      <c r="BO76" s="1">
        <v>57</v>
      </c>
      <c r="BP76" s="1">
        <v>3</v>
      </c>
      <c r="BQ76" s="1">
        <v>1.5</v>
      </c>
      <c r="BR76" s="1">
        <v>50</v>
      </c>
      <c r="BS76" s="1">
        <v>0</v>
      </c>
      <c r="BT76" s="1">
        <v>0</v>
      </c>
      <c r="BU76" s="1">
        <v>2</v>
      </c>
      <c r="BV76" s="1">
        <v>0</v>
      </c>
      <c r="BW76" s="1">
        <v>1</v>
      </c>
      <c r="BX76" s="1">
        <v>0</v>
      </c>
      <c r="BY76" s="1">
        <v>41</v>
      </c>
      <c r="BZ76" s="1">
        <v>1</v>
      </c>
      <c r="CA76" s="1">
        <v>2</v>
      </c>
      <c r="CB76" s="1">
        <v>0.5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3.5058210599999988</v>
      </c>
      <c r="CL76" s="1">
        <v>1</v>
      </c>
    </row>
    <row r="77" spans="1:90" x14ac:dyDescent="0.25">
      <c r="A77" s="1" t="s">
        <v>182</v>
      </c>
      <c r="B77" s="1">
        <v>5.0999999999999996</v>
      </c>
      <c r="C77" s="1">
        <v>2</v>
      </c>
      <c r="D77" s="1">
        <v>86</v>
      </c>
      <c r="E77" s="1">
        <v>0.03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20.5</v>
      </c>
      <c r="V77" s="1">
        <v>17</v>
      </c>
      <c r="W77" s="1">
        <v>83</v>
      </c>
      <c r="X77" s="1">
        <v>2</v>
      </c>
      <c r="Y77" s="1">
        <v>0</v>
      </c>
      <c r="Z77" s="1">
        <v>0</v>
      </c>
      <c r="AA77" s="1">
        <v>0.5</v>
      </c>
      <c r="AB77" s="1">
        <v>0</v>
      </c>
      <c r="AC77" s="1">
        <v>1</v>
      </c>
      <c r="AD77" s="1">
        <v>0</v>
      </c>
      <c r="AE77" s="1">
        <v>0.03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0</v>
      </c>
      <c r="AL77" s="1">
        <v>15.55</v>
      </c>
      <c r="AM77" s="1">
        <v>16.600000000000001</v>
      </c>
      <c r="AN77" s="1">
        <v>0.1</v>
      </c>
      <c r="AO77" s="1">
        <v>3.6</v>
      </c>
      <c r="AP77" s="1">
        <v>15</v>
      </c>
      <c r="AQ77" s="1">
        <v>21</v>
      </c>
      <c r="AR77" s="1">
        <v>0.5</v>
      </c>
      <c r="AS77" s="1">
        <v>4.5</v>
      </c>
      <c r="AT77" s="1">
        <v>0.5</v>
      </c>
      <c r="AU77" s="1">
        <v>2</v>
      </c>
      <c r="AV77" s="1">
        <v>1</v>
      </c>
      <c r="AW77" s="1">
        <v>50</v>
      </c>
      <c r="AX77" s="1">
        <v>6</v>
      </c>
      <c r="AY77" s="1">
        <v>2.5</v>
      </c>
      <c r="AZ77" s="1">
        <v>0.5</v>
      </c>
      <c r="BA77" s="1">
        <v>0.5</v>
      </c>
      <c r="BB77" s="1">
        <v>3.5</v>
      </c>
      <c r="BC77" s="1">
        <v>10.5</v>
      </c>
      <c r="BD77" s="1">
        <v>6</v>
      </c>
      <c r="BE77" s="1">
        <v>2</v>
      </c>
      <c r="BF77" s="1">
        <v>1</v>
      </c>
      <c r="BG77" s="1">
        <v>1</v>
      </c>
      <c r="BH77" s="1">
        <v>1.5</v>
      </c>
      <c r="BI77" s="1">
        <v>0.94</v>
      </c>
      <c r="BJ77" s="1">
        <v>47.5</v>
      </c>
      <c r="BK77" s="1">
        <v>40</v>
      </c>
      <c r="BL77" s="1">
        <v>84</v>
      </c>
      <c r="BM77" s="1">
        <v>33</v>
      </c>
      <c r="BN77" s="1">
        <v>26</v>
      </c>
      <c r="BO77" s="1">
        <v>79</v>
      </c>
      <c r="BP77" s="1">
        <v>20.5</v>
      </c>
      <c r="BQ77" s="1">
        <v>17</v>
      </c>
      <c r="BR77" s="1">
        <v>83</v>
      </c>
      <c r="BS77" s="1">
        <v>1</v>
      </c>
      <c r="BT77" s="1">
        <v>0.5</v>
      </c>
      <c r="BU77" s="1">
        <v>2</v>
      </c>
      <c r="BV77" s="1">
        <v>0</v>
      </c>
      <c r="BW77" s="1">
        <v>1</v>
      </c>
      <c r="BX77" s="1">
        <v>1.5</v>
      </c>
      <c r="BY77" s="1">
        <v>74</v>
      </c>
      <c r="BZ77" s="1">
        <v>0</v>
      </c>
      <c r="CA77" s="1">
        <v>9</v>
      </c>
      <c r="CB77" s="1">
        <v>3.5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4.7928456799999992</v>
      </c>
      <c r="CL77" s="1">
        <v>1</v>
      </c>
    </row>
    <row r="78" spans="1:90" x14ac:dyDescent="0.25">
      <c r="A78" s="1" t="s">
        <v>139</v>
      </c>
      <c r="B78" s="1">
        <v>4.4000000000000004</v>
      </c>
      <c r="C78" s="1">
        <v>2</v>
      </c>
      <c r="D78" s="1">
        <v>90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6</v>
      </c>
      <c r="V78" s="1">
        <v>4</v>
      </c>
      <c r="W78" s="1">
        <v>67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0</v>
      </c>
      <c r="AL78" s="1">
        <v>5.4</v>
      </c>
      <c r="AM78" s="1">
        <v>33</v>
      </c>
      <c r="AN78" s="1">
        <v>0.1</v>
      </c>
      <c r="AO78" s="1">
        <v>1.3</v>
      </c>
      <c r="AP78" s="1">
        <v>16.5</v>
      </c>
      <c r="AQ78" s="1">
        <v>16.5</v>
      </c>
      <c r="AR78" s="1">
        <v>0</v>
      </c>
      <c r="AS78" s="1">
        <v>1</v>
      </c>
      <c r="AT78" s="1">
        <v>2</v>
      </c>
      <c r="AU78" s="1">
        <v>3</v>
      </c>
      <c r="AV78" s="1">
        <v>2</v>
      </c>
      <c r="AW78" s="1">
        <v>67</v>
      </c>
      <c r="AX78" s="1">
        <v>7.5</v>
      </c>
      <c r="AY78" s="1">
        <v>3.5</v>
      </c>
      <c r="AZ78" s="1">
        <v>2.5</v>
      </c>
      <c r="BA78" s="1">
        <v>2</v>
      </c>
      <c r="BB78" s="1">
        <v>8</v>
      </c>
      <c r="BC78" s="1">
        <v>23.5</v>
      </c>
      <c r="BD78" s="1">
        <v>16</v>
      </c>
      <c r="BE78" s="1">
        <v>8</v>
      </c>
      <c r="BF78" s="1">
        <v>0</v>
      </c>
      <c r="BG78" s="1">
        <v>3</v>
      </c>
      <c r="BH78" s="1">
        <v>3</v>
      </c>
      <c r="BI78" s="1">
        <v>2.52</v>
      </c>
      <c r="BJ78" s="1">
        <v>64.5</v>
      </c>
      <c r="BK78" s="1">
        <v>57.5</v>
      </c>
      <c r="BL78" s="1">
        <v>89</v>
      </c>
      <c r="BM78" s="1">
        <v>14.5</v>
      </c>
      <c r="BN78" s="1">
        <v>11</v>
      </c>
      <c r="BO78" s="1">
        <v>76</v>
      </c>
      <c r="BP78" s="1">
        <v>6</v>
      </c>
      <c r="BQ78" s="1">
        <v>4</v>
      </c>
      <c r="BR78" s="1">
        <v>67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79.5</v>
      </c>
      <c r="BZ78" s="1">
        <v>0</v>
      </c>
      <c r="CA78" s="1">
        <v>5.5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3.1388846599999987</v>
      </c>
      <c r="CL78" s="1">
        <v>1</v>
      </c>
    </row>
    <row r="79" spans="1:90" x14ac:dyDescent="0.25">
      <c r="A79" s="1" t="s">
        <v>170</v>
      </c>
      <c r="B79" s="1">
        <v>5.3</v>
      </c>
      <c r="C79" s="1">
        <v>2</v>
      </c>
      <c r="D79" s="1">
        <v>56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6.5</v>
      </c>
      <c r="V79" s="1">
        <v>5</v>
      </c>
      <c r="W79" s="1">
        <v>77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1.85</v>
      </c>
      <c r="AM79" s="1">
        <v>8</v>
      </c>
      <c r="AN79" s="1">
        <v>0</v>
      </c>
      <c r="AO79" s="1">
        <v>1.4</v>
      </c>
      <c r="AP79" s="1">
        <v>5</v>
      </c>
      <c r="AQ79" s="1">
        <v>5</v>
      </c>
      <c r="AR79" s="1">
        <v>0</v>
      </c>
      <c r="AS79" s="1">
        <v>1.5</v>
      </c>
      <c r="AT79" s="1">
        <v>0.5</v>
      </c>
      <c r="AU79" s="1">
        <v>2</v>
      </c>
      <c r="AV79" s="1">
        <v>0.5</v>
      </c>
      <c r="AW79" s="1">
        <v>25</v>
      </c>
      <c r="AX79" s="1">
        <v>1.5</v>
      </c>
      <c r="AY79" s="1">
        <v>0.5</v>
      </c>
      <c r="AZ79" s="1">
        <v>0</v>
      </c>
      <c r="BA79" s="1">
        <v>0</v>
      </c>
      <c r="BB79" s="1">
        <v>0.5</v>
      </c>
      <c r="BC79" s="1">
        <v>18.5</v>
      </c>
      <c r="BD79" s="1">
        <v>15</v>
      </c>
      <c r="BE79" s="1">
        <v>6.5</v>
      </c>
      <c r="BF79" s="1">
        <v>2</v>
      </c>
      <c r="BG79" s="1">
        <v>3.5</v>
      </c>
      <c r="BH79" s="1">
        <v>2</v>
      </c>
      <c r="BI79" s="1">
        <v>2.1</v>
      </c>
      <c r="BJ79" s="1">
        <v>25</v>
      </c>
      <c r="BK79" s="1">
        <v>21</v>
      </c>
      <c r="BL79" s="1">
        <v>84</v>
      </c>
      <c r="BM79" s="1">
        <v>14.5</v>
      </c>
      <c r="BN79" s="1">
        <v>11.5</v>
      </c>
      <c r="BO79" s="1">
        <v>79</v>
      </c>
      <c r="BP79" s="1">
        <v>6.5</v>
      </c>
      <c r="BQ79" s="1">
        <v>5</v>
      </c>
      <c r="BR79" s="1">
        <v>77</v>
      </c>
      <c r="BS79" s="1">
        <v>0</v>
      </c>
      <c r="BT79" s="1">
        <v>0</v>
      </c>
      <c r="BU79" s="1">
        <v>1</v>
      </c>
      <c r="BV79" s="1">
        <v>1</v>
      </c>
      <c r="BW79" s="1">
        <v>0</v>
      </c>
      <c r="BX79" s="1">
        <v>0.5</v>
      </c>
      <c r="BY79" s="1">
        <v>36</v>
      </c>
      <c r="BZ79" s="1">
        <v>0.5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2.9875924999999999</v>
      </c>
      <c r="CL79" s="1">
        <v>1</v>
      </c>
    </row>
    <row r="80" spans="1:90" x14ac:dyDescent="0.25">
      <c r="A80" s="1" t="s">
        <v>183</v>
      </c>
      <c r="B80" s="1">
        <v>4.5999999999999996</v>
      </c>
      <c r="C80" s="1">
        <v>2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6</v>
      </c>
      <c r="V80" s="1">
        <v>4.5</v>
      </c>
      <c r="W80" s="1">
        <v>75</v>
      </c>
      <c r="X80" s="1">
        <v>1.5</v>
      </c>
      <c r="Y80" s="1">
        <v>1</v>
      </c>
      <c r="Z80" s="1">
        <v>67</v>
      </c>
      <c r="AA80" s="1">
        <v>2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5.05</v>
      </c>
      <c r="AM80" s="1">
        <v>10</v>
      </c>
      <c r="AN80" s="1">
        <v>0</v>
      </c>
      <c r="AO80" s="1">
        <v>1.9</v>
      </c>
      <c r="AP80" s="1">
        <v>7.5</v>
      </c>
      <c r="AQ80" s="1">
        <v>7.5</v>
      </c>
      <c r="AR80" s="1">
        <v>0</v>
      </c>
      <c r="AS80" s="1">
        <v>1.5</v>
      </c>
      <c r="AT80" s="1">
        <v>1.5</v>
      </c>
      <c r="AU80" s="1">
        <v>2</v>
      </c>
      <c r="AV80" s="1">
        <v>1.5</v>
      </c>
      <c r="AW80" s="1">
        <v>75</v>
      </c>
      <c r="AX80" s="1">
        <v>2</v>
      </c>
      <c r="AY80" s="1">
        <v>1.5</v>
      </c>
      <c r="AZ80" s="1">
        <v>0.5</v>
      </c>
      <c r="BA80" s="1">
        <v>0.5</v>
      </c>
      <c r="BB80" s="1">
        <v>2.5</v>
      </c>
      <c r="BC80" s="1">
        <v>18.5</v>
      </c>
      <c r="BD80" s="1">
        <v>15</v>
      </c>
      <c r="BE80" s="1">
        <v>6.5</v>
      </c>
      <c r="BF80" s="1">
        <v>2</v>
      </c>
      <c r="BG80" s="1">
        <v>3.5</v>
      </c>
      <c r="BH80" s="1">
        <v>2</v>
      </c>
      <c r="BI80" s="1">
        <v>2.1</v>
      </c>
      <c r="BJ80" s="1">
        <v>28</v>
      </c>
      <c r="BK80" s="1">
        <v>22</v>
      </c>
      <c r="BL80" s="1">
        <v>79</v>
      </c>
      <c r="BM80" s="1">
        <v>13.5</v>
      </c>
      <c r="BN80" s="1">
        <v>10</v>
      </c>
      <c r="BO80" s="1">
        <v>74</v>
      </c>
      <c r="BP80" s="1">
        <v>6</v>
      </c>
      <c r="BQ80" s="1">
        <v>4.5</v>
      </c>
      <c r="BR80" s="1">
        <v>75</v>
      </c>
      <c r="BS80" s="1">
        <v>0</v>
      </c>
      <c r="BT80" s="1">
        <v>0</v>
      </c>
      <c r="BU80" s="1">
        <v>2</v>
      </c>
      <c r="BV80" s="1">
        <v>0</v>
      </c>
      <c r="BW80" s="1">
        <v>1</v>
      </c>
      <c r="BX80" s="1">
        <v>0</v>
      </c>
      <c r="BY80" s="1">
        <v>48</v>
      </c>
      <c r="BZ80" s="1">
        <v>0</v>
      </c>
      <c r="CA80" s="1">
        <v>3.5</v>
      </c>
      <c r="CB80" s="1">
        <v>2</v>
      </c>
      <c r="CC80" s="1">
        <v>0</v>
      </c>
      <c r="CD80" s="1">
        <v>0</v>
      </c>
      <c r="CE80" s="1">
        <v>1.5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3.3342300000000002</v>
      </c>
      <c r="CL80" s="1">
        <v>1</v>
      </c>
    </row>
    <row r="81" spans="1:90" x14ac:dyDescent="0.25">
      <c r="A81" s="1" t="s">
        <v>154</v>
      </c>
      <c r="B81" s="1">
        <v>5.7</v>
      </c>
      <c r="C81" s="1">
        <v>2</v>
      </c>
      <c r="D81" s="1">
        <v>90</v>
      </c>
      <c r="E81" s="1">
        <v>0.25</v>
      </c>
      <c r="F81" s="1">
        <v>0.17</v>
      </c>
      <c r="G81" s="1">
        <v>0.5</v>
      </c>
      <c r="H81" s="1">
        <v>1</v>
      </c>
      <c r="I81" s="1">
        <v>3</v>
      </c>
      <c r="J81" s="1">
        <v>1</v>
      </c>
      <c r="K81" s="1">
        <v>2.5</v>
      </c>
      <c r="L81" s="1">
        <v>0.5</v>
      </c>
      <c r="M81" s="1">
        <v>0.5</v>
      </c>
      <c r="N81" s="1">
        <v>0</v>
      </c>
      <c r="O81" s="1">
        <v>0.36</v>
      </c>
      <c r="P81" s="1">
        <v>0.36</v>
      </c>
      <c r="Q81" s="1">
        <v>0</v>
      </c>
      <c r="R81" s="1">
        <v>0</v>
      </c>
      <c r="S81" s="1">
        <v>0</v>
      </c>
      <c r="T81" s="1">
        <v>0</v>
      </c>
      <c r="U81" s="1">
        <v>13.5</v>
      </c>
      <c r="V81" s="1">
        <v>11.5</v>
      </c>
      <c r="W81" s="1">
        <v>85</v>
      </c>
      <c r="X81" s="1">
        <v>10</v>
      </c>
      <c r="Y81" s="1">
        <v>3</v>
      </c>
      <c r="Z81" s="1">
        <v>30</v>
      </c>
      <c r="AA81" s="1">
        <v>5</v>
      </c>
      <c r="AB81" s="1">
        <v>0</v>
      </c>
      <c r="AC81" s="1">
        <v>2</v>
      </c>
      <c r="AD81" s="1">
        <v>0</v>
      </c>
      <c r="AE81" s="1">
        <v>0.16</v>
      </c>
      <c r="AF81" s="1">
        <v>0.5</v>
      </c>
      <c r="AG81" s="1">
        <v>0</v>
      </c>
      <c r="AH81" s="1">
        <v>0.5</v>
      </c>
      <c r="AI81" s="1">
        <v>0</v>
      </c>
      <c r="AJ81" s="1">
        <v>1</v>
      </c>
      <c r="AK81" s="1">
        <v>42.5</v>
      </c>
      <c r="AL81" s="1">
        <v>34.299999999999997</v>
      </c>
      <c r="AM81" s="1">
        <v>20.8</v>
      </c>
      <c r="AN81" s="1">
        <v>2.6</v>
      </c>
      <c r="AO81" s="1">
        <v>5.4</v>
      </c>
      <c r="AP81" s="1">
        <v>10</v>
      </c>
      <c r="AQ81" s="1">
        <v>26.5</v>
      </c>
      <c r="AR81" s="1">
        <v>0.5</v>
      </c>
      <c r="AS81" s="1">
        <v>7.5</v>
      </c>
      <c r="AT81" s="1">
        <v>0</v>
      </c>
      <c r="AU81" s="1">
        <v>0</v>
      </c>
      <c r="AV81" s="1">
        <v>0</v>
      </c>
      <c r="AX81" s="1">
        <v>4.5</v>
      </c>
      <c r="AY81" s="1">
        <v>3</v>
      </c>
      <c r="AZ81" s="1">
        <v>0</v>
      </c>
      <c r="BA81" s="1">
        <v>2.5</v>
      </c>
      <c r="BB81" s="1">
        <v>5.5</v>
      </c>
      <c r="BC81" s="1">
        <v>13</v>
      </c>
      <c r="BD81" s="1">
        <v>7</v>
      </c>
      <c r="BE81" s="1">
        <v>4</v>
      </c>
      <c r="BF81" s="1">
        <v>1</v>
      </c>
      <c r="BG81" s="1">
        <v>2</v>
      </c>
      <c r="BH81" s="1">
        <v>1</v>
      </c>
      <c r="BI81" s="1">
        <v>1.1499999999999999</v>
      </c>
      <c r="BJ81" s="1">
        <v>42</v>
      </c>
      <c r="BK81" s="1">
        <v>36.5</v>
      </c>
      <c r="BL81" s="1">
        <v>87</v>
      </c>
      <c r="BM81" s="1">
        <v>36.5</v>
      </c>
      <c r="BN81" s="1">
        <v>27</v>
      </c>
      <c r="BO81" s="1">
        <v>74</v>
      </c>
      <c r="BP81" s="1">
        <v>13.5</v>
      </c>
      <c r="BQ81" s="1">
        <v>11.5</v>
      </c>
      <c r="BR81" s="1">
        <v>85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0.5</v>
      </c>
      <c r="BY81" s="1">
        <v>78</v>
      </c>
      <c r="BZ81" s="1">
        <v>3</v>
      </c>
      <c r="CA81" s="1">
        <v>5</v>
      </c>
      <c r="CB81" s="1">
        <v>10.5</v>
      </c>
      <c r="CC81" s="1">
        <v>0</v>
      </c>
      <c r="CD81" s="1">
        <v>0</v>
      </c>
      <c r="CE81" s="1">
        <v>4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5.6649502399999987</v>
      </c>
      <c r="CL81" s="1">
        <v>1</v>
      </c>
    </row>
    <row r="82" spans="1:90" x14ac:dyDescent="0.25">
      <c r="A82" s="1" t="s">
        <v>157</v>
      </c>
      <c r="B82" s="1">
        <v>4.4000000000000004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5.5</v>
      </c>
      <c r="V82" s="1">
        <v>4</v>
      </c>
      <c r="W82" s="1">
        <v>73</v>
      </c>
      <c r="X82" s="1">
        <v>1.5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0.5</v>
      </c>
      <c r="AI82" s="1">
        <v>0</v>
      </c>
      <c r="AJ82" s="1">
        <v>0.5</v>
      </c>
      <c r="AK82" s="1">
        <v>1</v>
      </c>
      <c r="AL82" s="1">
        <v>0.7</v>
      </c>
      <c r="AM82" s="1">
        <v>13.7</v>
      </c>
      <c r="AN82" s="1">
        <v>0</v>
      </c>
      <c r="AO82" s="1">
        <v>3.5</v>
      </c>
      <c r="AP82" s="1">
        <v>10.5</v>
      </c>
      <c r="AQ82" s="1">
        <v>16.5</v>
      </c>
      <c r="AR82" s="1">
        <v>0.5</v>
      </c>
      <c r="AS82" s="1">
        <v>4</v>
      </c>
      <c r="AT82" s="1">
        <v>0.5</v>
      </c>
      <c r="AU82" s="1">
        <v>0.5</v>
      </c>
      <c r="AV82" s="1">
        <v>0.5</v>
      </c>
      <c r="AW82" s="1">
        <v>100</v>
      </c>
      <c r="AX82" s="1">
        <v>5.5</v>
      </c>
      <c r="AY82" s="1">
        <v>4</v>
      </c>
      <c r="AZ82" s="1">
        <v>0.5</v>
      </c>
      <c r="BA82" s="1">
        <v>1.5</v>
      </c>
      <c r="BB82" s="1">
        <v>6</v>
      </c>
      <c r="BC82" s="1">
        <v>7.5</v>
      </c>
      <c r="BD82" s="1">
        <v>3.5</v>
      </c>
      <c r="BE82" s="1">
        <v>1</v>
      </c>
      <c r="BF82" s="1">
        <v>0</v>
      </c>
      <c r="BG82" s="1">
        <v>0.5</v>
      </c>
      <c r="BH82" s="1">
        <v>1.5</v>
      </c>
      <c r="BI82" s="1">
        <v>0.72</v>
      </c>
      <c r="BJ82" s="1">
        <v>23</v>
      </c>
      <c r="BK82" s="1">
        <v>15</v>
      </c>
      <c r="BL82" s="1">
        <v>65</v>
      </c>
      <c r="BM82" s="1">
        <v>12</v>
      </c>
      <c r="BN82" s="1">
        <v>5.5</v>
      </c>
      <c r="BO82" s="1">
        <v>46</v>
      </c>
      <c r="BP82" s="1">
        <v>5.5</v>
      </c>
      <c r="BQ82" s="1">
        <v>4</v>
      </c>
      <c r="BR82" s="1">
        <v>73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48</v>
      </c>
      <c r="BZ82" s="1">
        <v>0.5</v>
      </c>
      <c r="CA82" s="1">
        <v>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3.7528879000000002</v>
      </c>
      <c r="CL82" s="1">
        <v>1</v>
      </c>
    </row>
    <row r="83" spans="1:90" x14ac:dyDescent="0.25">
      <c r="A83" s="1" t="s">
        <v>159</v>
      </c>
      <c r="B83" s="1">
        <v>4.3</v>
      </c>
      <c r="C83" s="1">
        <v>2</v>
      </c>
      <c r="D83" s="1">
        <v>90</v>
      </c>
      <c r="E83" s="1">
        <v>0.16</v>
      </c>
      <c r="F83" s="1">
        <v>0</v>
      </c>
      <c r="G83" s="1">
        <v>0.1</v>
      </c>
      <c r="H83" s="1">
        <v>0</v>
      </c>
      <c r="I83" s="1">
        <v>1</v>
      </c>
      <c r="J83" s="1">
        <v>0.5</v>
      </c>
      <c r="K83" s="1">
        <v>0.5</v>
      </c>
      <c r="L83" s="1">
        <v>0.5</v>
      </c>
      <c r="M83" s="1">
        <v>0</v>
      </c>
      <c r="N83" s="1">
        <v>0</v>
      </c>
      <c r="O83" s="1">
        <v>0.08</v>
      </c>
      <c r="P83" s="1">
        <v>0.08</v>
      </c>
      <c r="Q83" s="1">
        <v>0</v>
      </c>
      <c r="R83" s="1">
        <v>0</v>
      </c>
      <c r="S83" s="1">
        <v>0</v>
      </c>
      <c r="T83" s="1">
        <v>0</v>
      </c>
      <c r="U83" s="1">
        <v>7</v>
      </c>
      <c r="V83" s="1">
        <v>4</v>
      </c>
      <c r="W83" s="1">
        <v>57</v>
      </c>
      <c r="X83" s="1">
        <v>2.5</v>
      </c>
      <c r="Y83" s="1">
        <v>1.5</v>
      </c>
      <c r="Z83" s="1">
        <v>60</v>
      </c>
      <c r="AA83" s="1">
        <v>0</v>
      </c>
      <c r="AB83" s="1">
        <v>0</v>
      </c>
      <c r="AC83" s="1">
        <v>1</v>
      </c>
      <c r="AD83" s="1">
        <v>0</v>
      </c>
      <c r="AE83" s="1">
        <v>0.06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8.5</v>
      </c>
      <c r="AL83" s="1">
        <v>18.2</v>
      </c>
      <c r="AM83" s="1">
        <v>18.8</v>
      </c>
      <c r="AN83" s="1">
        <v>0.6</v>
      </c>
      <c r="AO83" s="1">
        <v>1.7</v>
      </c>
      <c r="AP83" s="1">
        <v>12.5</v>
      </c>
      <c r="AQ83" s="1">
        <v>12.5</v>
      </c>
      <c r="AR83" s="1">
        <v>0</v>
      </c>
      <c r="AS83" s="1">
        <v>1</v>
      </c>
      <c r="AT83" s="1">
        <v>2</v>
      </c>
      <c r="AU83" s="1">
        <v>1.5</v>
      </c>
      <c r="AV83" s="1">
        <v>1</v>
      </c>
      <c r="AW83" s="1">
        <v>67</v>
      </c>
      <c r="AX83" s="1">
        <v>7.5</v>
      </c>
      <c r="AY83" s="1">
        <v>1.5</v>
      </c>
      <c r="AZ83" s="1">
        <v>1</v>
      </c>
      <c r="BA83" s="1">
        <v>1</v>
      </c>
      <c r="BB83" s="1">
        <v>3.5</v>
      </c>
      <c r="BC83" s="1">
        <v>21</v>
      </c>
      <c r="BD83" s="1">
        <v>16</v>
      </c>
      <c r="BE83" s="1">
        <v>7</v>
      </c>
      <c r="BF83" s="1">
        <v>0.5</v>
      </c>
      <c r="BG83" s="1">
        <v>3.5</v>
      </c>
      <c r="BH83" s="1">
        <v>4</v>
      </c>
      <c r="BI83" s="1">
        <v>2.62</v>
      </c>
      <c r="BJ83" s="1">
        <v>32.5</v>
      </c>
      <c r="BK83" s="1">
        <v>25</v>
      </c>
      <c r="BL83" s="1">
        <v>77</v>
      </c>
      <c r="BM83" s="1">
        <v>21</v>
      </c>
      <c r="BN83" s="1">
        <v>15.5</v>
      </c>
      <c r="BO83" s="1">
        <v>74</v>
      </c>
      <c r="BP83" s="1">
        <v>7</v>
      </c>
      <c r="BQ83" s="1">
        <v>4</v>
      </c>
      <c r="BR83" s="1">
        <v>57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1.5</v>
      </c>
      <c r="BY83" s="1">
        <v>61</v>
      </c>
      <c r="BZ83" s="1">
        <v>2</v>
      </c>
      <c r="CA83" s="1">
        <v>4</v>
      </c>
      <c r="CB83" s="1">
        <v>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3.3467726799999991</v>
      </c>
      <c r="CL83" s="1">
        <v>1</v>
      </c>
    </row>
    <row r="84" spans="1:90" x14ac:dyDescent="0.25">
      <c r="A84" s="1" t="s">
        <v>160</v>
      </c>
      <c r="B84" s="1">
        <v>3.9</v>
      </c>
      <c r="C84" s="1">
        <v>2</v>
      </c>
      <c r="D84" s="1">
        <v>90</v>
      </c>
      <c r="E84" s="1">
        <v>0.06</v>
      </c>
      <c r="F84" s="1">
        <v>0</v>
      </c>
      <c r="G84" s="1">
        <v>0.1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8</v>
      </c>
      <c r="V84" s="1">
        <v>4.5</v>
      </c>
      <c r="W84" s="1">
        <v>56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0.5</v>
      </c>
      <c r="AD84" s="1">
        <v>0</v>
      </c>
      <c r="AE84" s="1">
        <v>0.04</v>
      </c>
      <c r="AF84" s="1">
        <v>0</v>
      </c>
      <c r="AG84" s="1">
        <v>0</v>
      </c>
      <c r="AH84" s="1">
        <v>0.5</v>
      </c>
      <c r="AI84" s="1">
        <v>0</v>
      </c>
      <c r="AJ84" s="1">
        <v>0</v>
      </c>
      <c r="AK84" s="1">
        <v>8</v>
      </c>
      <c r="AL84" s="1">
        <v>7.05</v>
      </c>
      <c r="AM84" s="1">
        <v>14.9</v>
      </c>
      <c r="AN84" s="1">
        <v>0.2</v>
      </c>
      <c r="AO84" s="1">
        <v>1.2</v>
      </c>
      <c r="AP84" s="1">
        <v>10.5</v>
      </c>
      <c r="AQ84" s="1">
        <v>10.5</v>
      </c>
      <c r="AR84" s="1">
        <v>0</v>
      </c>
      <c r="AS84" s="1">
        <v>1</v>
      </c>
      <c r="AT84" s="1">
        <v>2</v>
      </c>
      <c r="AU84" s="1">
        <v>3</v>
      </c>
      <c r="AV84" s="1">
        <v>2.5</v>
      </c>
      <c r="AW84" s="1">
        <v>83</v>
      </c>
      <c r="AX84" s="1">
        <v>7</v>
      </c>
      <c r="AY84" s="1">
        <v>1.5</v>
      </c>
      <c r="AZ84" s="1">
        <v>1</v>
      </c>
      <c r="BA84" s="1">
        <v>1</v>
      </c>
      <c r="BB84" s="1">
        <v>3.5</v>
      </c>
      <c r="BC84" s="1">
        <v>21</v>
      </c>
      <c r="BD84" s="1">
        <v>16</v>
      </c>
      <c r="BE84" s="1">
        <v>7</v>
      </c>
      <c r="BF84" s="1">
        <v>0.5</v>
      </c>
      <c r="BG84" s="1">
        <v>3.5</v>
      </c>
      <c r="BH84" s="1">
        <v>4</v>
      </c>
      <c r="BI84" s="1">
        <v>2.62</v>
      </c>
      <c r="BJ84" s="1">
        <v>33.5</v>
      </c>
      <c r="BK84" s="1">
        <v>25</v>
      </c>
      <c r="BL84" s="1">
        <v>75</v>
      </c>
      <c r="BM84" s="1">
        <v>17</v>
      </c>
      <c r="BN84" s="1">
        <v>11</v>
      </c>
      <c r="BO84" s="1">
        <v>65</v>
      </c>
      <c r="BP84" s="1">
        <v>8</v>
      </c>
      <c r="BQ84" s="1">
        <v>4.5</v>
      </c>
      <c r="BR84" s="1">
        <v>56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0.5</v>
      </c>
      <c r="BY84" s="1">
        <v>59</v>
      </c>
      <c r="BZ84" s="1">
        <v>4</v>
      </c>
      <c r="CA84" s="1">
        <v>3</v>
      </c>
      <c r="CB84" s="1">
        <v>3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>4.731107+(-0.007234*D84)+(-2.154884*E84)+(1.01629*F84)+(-6.03479*J84)+(-13.654681*M84)+(46.945219*P84)+(1.143218*R84)+(-1.618802*T84)+(0.108227*Y84)+(-0.186185*AB84)+(-0.096661*AK84)+(-0.047958*AM84)+(0.575275*AN84)+(-0.048527*AP84)+(0.075698*AQ84)+(-0.222452*AS84)+(-0.152936*AT84)+(0.055383*AU84)+(0.07594*AY84)+(0.094654*BF84)+(-0.14308*BG84)+(0.054776*BH84)+(-0.017921*BO84)+(-0.066961*BP84)+(0.067354*BQ84)+(1.065218*BS84)+(0.027024*BY84)+(0.072984*BZ84)+(-0.024657*CA84)+(0.04824*CB84)+(0.282859*CC84)+(-1.642304*CD84)+(-0.535628*CF84)+(-1.169115*CG84)+(6.185395*CH84)</f>
        <v>3.8791736399999994</v>
      </c>
      <c r="CL84" s="1">
        <v>0</v>
      </c>
    </row>
    <row r="85" spans="1:90" x14ac:dyDescent="0.25">
      <c r="A85" s="1" t="s">
        <v>68</v>
      </c>
      <c r="B85" s="1">
        <v>4.7</v>
      </c>
      <c r="C85" s="1">
        <v>2</v>
      </c>
      <c r="D85" s="1">
        <v>75.5</v>
      </c>
      <c r="E85" s="1">
        <v>0.02</v>
      </c>
      <c r="F85" s="1">
        <v>0</v>
      </c>
      <c r="G85" s="1">
        <v>0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0.5</v>
      </c>
      <c r="O85" s="1">
        <v>0.01</v>
      </c>
      <c r="P85" s="1">
        <v>0.01</v>
      </c>
      <c r="Q85" s="1">
        <v>0</v>
      </c>
      <c r="R85" s="1">
        <v>0</v>
      </c>
      <c r="S85" s="1">
        <v>0</v>
      </c>
      <c r="T85" s="1">
        <v>0</v>
      </c>
      <c r="U85" s="1">
        <v>6</v>
      </c>
      <c r="V85" s="1">
        <v>5.5</v>
      </c>
      <c r="W85" s="1">
        <v>92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0.01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5.5</v>
      </c>
      <c r="AL85" s="1">
        <v>1.3</v>
      </c>
      <c r="AM85" s="1">
        <v>23.5</v>
      </c>
      <c r="AN85" s="1">
        <v>0.1</v>
      </c>
      <c r="AO85" s="1">
        <v>2.1</v>
      </c>
      <c r="AP85" s="1">
        <v>13.5</v>
      </c>
      <c r="AQ85" s="1">
        <v>19.5</v>
      </c>
      <c r="AR85" s="1">
        <v>0</v>
      </c>
      <c r="AS85" s="1">
        <v>3.5</v>
      </c>
      <c r="AT85" s="1">
        <v>1</v>
      </c>
      <c r="AU85" s="1">
        <v>2</v>
      </c>
      <c r="AV85" s="1">
        <v>1.5</v>
      </c>
      <c r="AW85" s="1">
        <v>75</v>
      </c>
      <c r="AX85" s="1">
        <v>3.5</v>
      </c>
      <c r="AY85" s="1">
        <v>4.5</v>
      </c>
      <c r="AZ85" s="1">
        <v>2</v>
      </c>
      <c r="BA85" s="1">
        <v>1</v>
      </c>
      <c r="BB85" s="1">
        <v>7.5</v>
      </c>
      <c r="BC85" s="1">
        <v>18.5</v>
      </c>
      <c r="BD85" s="1">
        <v>15</v>
      </c>
      <c r="BE85" s="1">
        <v>6.5</v>
      </c>
      <c r="BF85" s="1">
        <v>2</v>
      </c>
      <c r="BG85" s="1">
        <v>3.5</v>
      </c>
      <c r="BH85" s="1">
        <v>2</v>
      </c>
      <c r="BI85" s="1">
        <v>2.1</v>
      </c>
      <c r="BJ85" s="1">
        <v>55</v>
      </c>
      <c r="BK85" s="1">
        <v>52.5</v>
      </c>
      <c r="BL85" s="1">
        <v>95</v>
      </c>
      <c r="BM85" s="1">
        <v>16.5</v>
      </c>
      <c r="BN85" s="1">
        <v>15.5</v>
      </c>
      <c r="BO85" s="1">
        <v>94</v>
      </c>
      <c r="BP85" s="1">
        <v>6</v>
      </c>
      <c r="BQ85" s="1">
        <v>5.5</v>
      </c>
      <c r="BR85" s="1">
        <v>92</v>
      </c>
      <c r="BS85" s="1">
        <v>0</v>
      </c>
      <c r="BT85" s="1">
        <v>0</v>
      </c>
      <c r="BU85" s="1">
        <v>2</v>
      </c>
      <c r="BV85" s="1">
        <v>0</v>
      </c>
      <c r="BW85" s="1">
        <v>1</v>
      </c>
      <c r="BX85" s="1">
        <v>0</v>
      </c>
      <c r="BY85" s="1">
        <v>68</v>
      </c>
      <c r="BZ85" s="1">
        <v>1</v>
      </c>
      <c r="CA85" s="1">
        <v>4.5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>4.731107+(-0.007234*D85)+(-2.154884*E85)+(1.01629*F85)+(-6.03479*J85)+(-13.654681*M85)+(46.945219*P85)+(1.143218*R85)+(-1.618802*T85)+(0.108227*Y85)+(-0.186185*AB85)+(-0.096661*AK85)+(-0.047958*AM85)+(0.575275*AN85)+(-0.048527*AP85)+(0.075698*AQ85)+(-0.222452*AS85)+(-0.152936*AT85)+(0.055383*AU85)+(0.07594*AY85)+(0.094654*BF85)+(-0.14308*BG85)+(0.054776*BH85)+(-0.017921*BO85)+(-0.066961*BP85)+(0.067354*BQ85)+(1.065218*BS85)+(0.027024*BY85)+(0.072984*BZ85)+(-0.024657*CA85)+(0.04824*CB85)+(0.282859*CC85)+(-1.642304*CD85)+(-0.535628*CF85)+(-1.169115*CG85)+(6.185395*CH85)</f>
        <v>3.23399451</v>
      </c>
      <c r="CL85" s="1">
        <v>0</v>
      </c>
    </row>
    <row r="86" spans="1:90" x14ac:dyDescent="0.25">
      <c r="A86" s="1" t="s">
        <v>76</v>
      </c>
      <c r="B86" s="1">
        <v>4.9000000000000004</v>
      </c>
      <c r="C86" s="1">
        <v>2</v>
      </c>
      <c r="D86" s="1">
        <v>90</v>
      </c>
      <c r="E86" s="1">
        <v>0.02</v>
      </c>
      <c r="F86" s="1">
        <v>0</v>
      </c>
      <c r="G86" s="1">
        <v>0</v>
      </c>
      <c r="H86" s="1">
        <v>0</v>
      </c>
      <c r="I86" s="1">
        <v>0.5</v>
      </c>
      <c r="J86" s="1">
        <v>0</v>
      </c>
      <c r="K86" s="1">
        <v>0.5</v>
      </c>
      <c r="L86" s="1">
        <v>0</v>
      </c>
      <c r="M86" s="1">
        <v>0</v>
      </c>
      <c r="N86" s="1">
        <v>0.5</v>
      </c>
      <c r="O86" s="1">
        <v>0.01</v>
      </c>
      <c r="P86" s="1">
        <v>0.01</v>
      </c>
      <c r="Q86" s="1">
        <v>0</v>
      </c>
      <c r="R86" s="1">
        <v>0</v>
      </c>
      <c r="S86" s="1">
        <v>0</v>
      </c>
      <c r="T86" s="1">
        <v>0</v>
      </c>
      <c r="U86" s="1">
        <v>13.5</v>
      </c>
      <c r="V86" s="1">
        <v>4</v>
      </c>
      <c r="W86" s="1">
        <v>30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0.01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</v>
      </c>
      <c r="AL86" s="1">
        <v>0.55000000000000004</v>
      </c>
      <c r="AM86" s="1">
        <v>16.899999999999999</v>
      </c>
      <c r="AN86" s="1">
        <v>0.1</v>
      </c>
      <c r="AO86" s="1">
        <v>2.8</v>
      </c>
      <c r="AP86" s="1">
        <v>14.5</v>
      </c>
      <c r="AQ86" s="1">
        <v>14.5</v>
      </c>
      <c r="AR86" s="1">
        <v>0</v>
      </c>
      <c r="AS86" s="1">
        <v>1.5</v>
      </c>
      <c r="AT86" s="1">
        <v>2</v>
      </c>
      <c r="AU86" s="1">
        <v>1.5</v>
      </c>
      <c r="AV86" s="1">
        <v>1.5</v>
      </c>
      <c r="AW86" s="1">
        <v>100</v>
      </c>
      <c r="AX86" s="1">
        <v>7</v>
      </c>
      <c r="AY86" s="1">
        <v>4</v>
      </c>
      <c r="AZ86" s="1">
        <v>0.5</v>
      </c>
      <c r="BA86" s="1">
        <v>3</v>
      </c>
      <c r="BB86" s="1">
        <v>7.5</v>
      </c>
      <c r="BC86" s="1">
        <v>13.5</v>
      </c>
      <c r="BD86" s="1">
        <v>7</v>
      </c>
      <c r="BE86" s="1">
        <v>4.5</v>
      </c>
      <c r="BF86" s="1">
        <v>0.5</v>
      </c>
      <c r="BG86" s="1">
        <v>3</v>
      </c>
      <c r="BH86" s="1">
        <v>2</v>
      </c>
      <c r="BI86" s="1">
        <v>1.46</v>
      </c>
      <c r="BJ86" s="1">
        <v>45.5</v>
      </c>
      <c r="BK86" s="1">
        <v>30</v>
      </c>
      <c r="BL86" s="1">
        <v>66</v>
      </c>
      <c r="BM86" s="1">
        <v>23.5</v>
      </c>
      <c r="BN86" s="1">
        <v>11.5</v>
      </c>
      <c r="BO86" s="1">
        <v>49</v>
      </c>
      <c r="BP86" s="1">
        <v>13.5</v>
      </c>
      <c r="BQ86" s="1">
        <v>4</v>
      </c>
      <c r="BR86" s="1">
        <v>30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58</v>
      </c>
      <c r="BZ86" s="1">
        <v>1.5</v>
      </c>
      <c r="CA86" s="1">
        <v>9.5</v>
      </c>
      <c r="CB86" s="1">
        <v>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>4.731107+(-0.007234*D86)+(-2.154884*E86)+(1.01629*F86)+(-6.03479*J86)+(-13.654681*M86)+(46.945219*P86)+(1.143218*R86)+(-1.618802*T86)+(0.108227*Y86)+(-0.186185*AB86)+(-0.096661*AK86)+(-0.047958*AM86)+(0.575275*AN86)+(-0.048527*AP86)+(0.075698*AQ86)+(-0.222452*AS86)+(-0.152936*AT86)+(0.055383*AU86)+(0.07594*AY86)+(0.094654*BF86)+(-0.14308*BG86)+(0.054776*BH86)+(-0.017921*BO86)+(-0.066961*BP86)+(0.067354*BQ86)+(1.065218*BS86)+(0.027024*BY86)+(0.072984*BZ86)+(-0.024657*CA86)+(0.04824*CB86)+(0.282859*CC86)+(-1.642304*CD86)+(-0.535628*CF86)+(-1.169115*CG86)+(6.185395*CH86)</f>
        <v>3.2621178099999995</v>
      </c>
      <c r="CL86" s="1">
        <v>0</v>
      </c>
    </row>
    <row r="87" spans="1:90" x14ac:dyDescent="0.25">
      <c r="A87" s="1" t="s">
        <v>84</v>
      </c>
      <c r="B87" s="1">
        <v>5</v>
      </c>
      <c r="C87" s="1">
        <v>2</v>
      </c>
      <c r="D87" s="1">
        <v>90</v>
      </c>
      <c r="E87" s="1">
        <v>0.23</v>
      </c>
      <c r="F87" s="1">
        <v>0.17</v>
      </c>
      <c r="G87" s="1">
        <v>0.6</v>
      </c>
      <c r="H87" s="1">
        <v>1</v>
      </c>
      <c r="I87" s="1">
        <v>0.5</v>
      </c>
      <c r="J87" s="1">
        <v>0.5</v>
      </c>
      <c r="K87" s="1">
        <v>0</v>
      </c>
      <c r="L87" s="1">
        <v>0.5</v>
      </c>
      <c r="M87" s="1">
        <v>0</v>
      </c>
      <c r="N87" s="1">
        <v>0</v>
      </c>
      <c r="O87" s="1">
        <v>0.08</v>
      </c>
      <c r="P87" s="1">
        <v>0.08</v>
      </c>
      <c r="Q87" s="1">
        <v>0</v>
      </c>
      <c r="R87" s="1">
        <v>0</v>
      </c>
      <c r="S87" s="1">
        <v>0</v>
      </c>
      <c r="T87" s="1">
        <v>0</v>
      </c>
      <c r="U87" s="1">
        <v>25.5</v>
      </c>
      <c r="V87" s="1">
        <v>24</v>
      </c>
      <c r="W87" s="1">
        <v>94</v>
      </c>
      <c r="X87" s="1">
        <v>13.5</v>
      </c>
      <c r="Y87" s="1">
        <v>4</v>
      </c>
      <c r="Z87" s="1">
        <v>30</v>
      </c>
      <c r="AA87" s="1">
        <v>8</v>
      </c>
      <c r="AB87" s="1">
        <v>0</v>
      </c>
      <c r="AC87" s="1">
        <v>4.5</v>
      </c>
      <c r="AD87" s="1">
        <v>1</v>
      </c>
      <c r="AE87" s="1">
        <v>0.54</v>
      </c>
      <c r="AF87" s="1">
        <v>0.5</v>
      </c>
      <c r="AG87" s="1">
        <v>0</v>
      </c>
      <c r="AH87" s="1">
        <v>0</v>
      </c>
      <c r="AI87" s="1">
        <v>0</v>
      </c>
      <c r="AJ87" s="1">
        <v>0</v>
      </c>
      <c r="AK87" s="1">
        <v>7.5</v>
      </c>
      <c r="AL87" s="1">
        <v>68.650000000000006</v>
      </c>
      <c r="AM87" s="1">
        <v>21.8</v>
      </c>
      <c r="AN87" s="1">
        <v>2.1</v>
      </c>
      <c r="AO87" s="1">
        <v>5.0999999999999996</v>
      </c>
      <c r="AP87" s="1">
        <v>18</v>
      </c>
      <c r="AQ87" s="1">
        <v>22.5</v>
      </c>
      <c r="AR87" s="1">
        <v>0</v>
      </c>
      <c r="AS87" s="1">
        <v>3.5</v>
      </c>
      <c r="AT87" s="1">
        <v>1</v>
      </c>
      <c r="AU87" s="1">
        <v>1.5</v>
      </c>
      <c r="AV87" s="1">
        <v>0.5</v>
      </c>
      <c r="AW87" s="1">
        <v>33</v>
      </c>
      <c r="AX87" s="1">
        <v>2.5</v>
      </c>
      <c r="AY87" s="1">
        <v>0.5</v>
      </c>
      <c r="AZ87" s="1">
        <v>0.5</v>
      </c>
      <c r="BA87" s="1">
        <v>0</v>
      </c>
      <c r="BB87" s="1">
        <v>1</v>
      </c>
      <c r="BC87" s="1">
        <v>12.5</v>
      </c>
      <c r="BD87" s="1">
        <v>5.5</v>
      </c>
      <c r="BE87" s="1">
        <v>3.5</v>
      </c>
      <c r="BF87" s="1">
        <v>0.5</v>
      </c>
      <c r="BG87" s="1">
        <v>0.5</v>
      </c>
      <c r="BH87" s="1">
        <v>1.5</v>
      </c>
      <c r="BI87" s="1">
        <v>1.26</v>
      </c>
      <c r="BJ87" s="1">
        <v>56</v>
      </c>
      <c r="BK87" s="1">
        <v>52.5</v>
      </c>
      <c r="BL87" s="1">
        <v>94</v>
      </c>
      <c r="BM87" s="1">
        <v>57</v>
      </c>
      <c r="BN87" s="1">
        <v>44</v>
      </c>
      <c r="BO87" s="1">
        <v>77</v>
      </c>
      <c r="BP87" s="1">
        <v>25.5</v>
      </c>
      <c r="BQ87" s="1">
        <v>24</v>
      </c>
      <c r="BR87" s="1">
        <v>94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0.5</v>
      </c>
      <c r="BY87" s="1">
        <v>85</v>
      </c>
      <c r="BZ87" s="1">
        <v>2</v>
      </c>
      <c r="CA87" s="1">
        <v>3</v>
      </c>
      <c r="CB87" s="1">
        <v>10.5</v>
      </c>
      <c r="CC87" s="1">
        <v>0</v>
      </c>
      <c r="CD87" s="1">
        <v>0</v>
      </c>
      <c r="CE87" s="1">
        <v>8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>4.731107+(-0.007234*D87)+(-2.154884*E87)+(1.01629*F87)+(-6.03479*J87)+(-13.654681*M87)+(46.945219*P87)+(1.143218*R87)+(-1.618802*T87)+(0.108227*Y87)+(-0.186185*AB87)+(-0.096661*AK87)+(-0.047958*AM87)+(0.575275*AN87)+(-0.048527*AP87)+(0.075698*AQ87)+(-0.222452*AS87)+(-0.152936*AT87)+(0.055383*AU87)+(0.07594*AY87)+(0.094654*BF87)+(-0.14308*BG87)+(0.054776*BH87)+(-0.017921*BO87)+(-0.066961*BP87)+(0.067354*BQ87)+(1.065218*BS87)+(0.027024*BY87)+(0.072984*BZ87)+(-0.024657*CA87)+(0.04824*CB87)+(0.282859*CC87)+(-1.642304*CD87)+(-0.535628*CF87)+(-1.169115*CG87)+(6.185395*CH87)</f>
        <v>5.8477860999999995</v>
      </c>
      <c r="CL87" s="1">
        <v>0</v>
      </c>
    </row>
    <row r="88" spans="1:90" x14ac:dyDescent="0.25">
      <c r="A88" s="1" t="s">
        <v>127</v>
      </c>
      <c r="B88" s="1">
        <v>4.7</v>
      </c>
      <c r="C88" s="1">
        <v>2</v>
      </c>
      <c r="D88" s="1">
        <v>90</v>
      </c>
      <c r="E88" s="1">
        <v>0.19</v>
      </c>
      <c r="F88" s="1">
        <v>0</v>
      </c>
      <c r="G88" s="1">
        <v>0.3</v>
      </c>
      <c r="H88" s="1">
        <v>0</v>
      </c>
      <c r="I88" s="1">
        <v>1.5</v>
      </c>
      <c r="J88" s="1">
        <v>0</v>
      </c>
      <c r="K88" s="1">
        <v>1</v>
      </c>
      <c r="L88" s="1">
        <v>0.5</v>
      </c>
      <c r="M88" s="1">
        <v>0.5</v>
      </c>
      <c r="N88" s="1">
        <v>0</v>
      </c>
      <c r="O88" s="1">
        <v>0.18</v>
      </c>
      <c r="P88" s="1">
        <v>0.18</v>
      </c>
      <c r="Q88" s="1">
        <v>0</v>
      </c>
      <c r="R88" s="1">
        <v>0</v>
      </c>
      <c r="S88" s="1">
        <v>0</v>
      </c>
      <c r="T88" s="1">
        <v>0</v>
      </c>
      <c r="U88" s="1">
        <v>12.5</v>
      </c>
      <c r="V88" s="1">
        <v>9</v>
      </c>
      <c r="W88" s="1">
        <v>72</v>
      </c>
      <c r="X88" s="1">
        <v>2</v>
      </c>
      <c r="Y88" s="1">
        <v>0.5</v>
      </c>
      <c r="Z88" s="1">
        <v>25</v>
      </c>
      <c r="AA88" s="1">
        <v>0</v>
      </c>
      <c r="AB88" s="1">
        <v>0</v>
      </c>
      <c r="AC88" s="1">
        <v>1.5</v>
      </c>
      <c r="AD88" s="1">
        <v>0</v>
      </c>
      <c r="AE88" s="1">
        <v>0.08</v>
      </c>
      <c r="AF88" s="1">
        <v>0</v>
      </c>
      <c r="AG88" s="1">
        <v>0</v>
      </c>
      <c r="AH88" s="1">
        <v>0.5</v>
      </c>
      <c r="AI88" s="1">
        <v>0</v>
      </c>
      <c r="AJ88" s="1">
        <v>0</v>
      </c>
      <c r="AK88" s="1">
        <v>16.5</v>
      </c>
      <c r="AL88" s="1">
        <v>19.8</v>
      </c>
      <c r="AM88" s="1">
        <v>11.8</v>
      </c>
      <c r="AN88" s="1">
        <v>1.3</v>
      </c>
      <c r="AO88" s="1">
        <v>2.5</v>
      </c>
      <c r="AP88" s="1">
        <v>9.5</v>
      </c>
      <c r="AQ88" s="1">
        <v>9.5</v>
      </c>
      <c r="AR88" s="1">
        <v>0</v>
      </c>
      <c r="AS88" s="1">
        <v>1</v>
      </c>
      <c r="AT88" s="1">
        <v>2</v>
      </c>
      <c r="AU88" s="1">
        <v>2.5</v>
      </c>
      <c r="AV88" s="1">
        <v>1</v>
      </c>
      <c r="AW88" s="1">
        <v>40</v>
      </c>
      <c r="AX88" s="1">
        <v>3</v>
      </c>
      <c r="AY88" s="1">
        <v>1</v>
      </c>
      <c r="AZ88" s="1">
        <v>0</v>
      </c>
      <c r="BA88" s="1">
        <v>1</v>
      </c>
      <c r="BB88" s="1">
        <v>2</v>
      </c>
      <c r="BC88" s="1">
        <v>23.5</v>
      </c>
      <c r="BD88" s="1">
        <v>16</v>
      </c>
      <c r="BE88" s="1">
        <v>8</v>
      </c>
      <c r="BF88" s="1">
        <v>0</v>
      </c>
      <c r="BG88" s="1">
        <v>3</v>
      </c>
      <c r="BH88" s="1">
        <v>3</v>
      </c>
      <c r="BI88" s="1">
        <v>2.52</v>
      </c>
      <c r="BJ88" s="1">
        <v>43.5</v>
      </c>
      <c r="BK88" s="1">
        <v>37</v>
      </c>
      <c r="BL88" s="1">
        <v>85</v>
      </c>
      <c r="BM88" s="1">
        <v>28.5</v>
      </c>
      <c r="BN88" s="1">
        <v>22</v>
      </c>
      <c r="BO88" s="1">
        <v>77</v>
      </c>
      <c r="BP88" s="1">
        <v>12.5</v>
      </c>
      <c r="BQ88" s="1">
        <v>9</v>
      </c>
      <c r="BR88" s="1">
        <v>72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1</v>
      </c>
      <c r="BY88" s="1">
        <v>66.5</v>
      </c>
      <c r="BZ88" s="1">
        <v>3.5</v>
      </c>
      <c r="CA88" s="1">
        <v>4.5</v>
      </c>
      <c r="CB88" s="1">
        <v>1.5</v>
      </c>
      <c r="CC88" s="1">
        <v>0.5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>4.731107+(-0.007234*D88)+(-2.154884*E88)+(1.01629*F88)+(-6.03479*J88)+(-13.654681*M88)+(46.945219*P88)+(1.143218*R88)+(-1.618802*T88)+(0.108227*Y88)+(-0.186185*AB88)+(-0.096661*AK88)+(-0.047958*AM88)+(0.575275*AN88)+(-0.048527*AP88)+(0.075698*AQ88)+(-0.222452*AS88)+(-0.152936*AT88)+(0.055383*AU88)+(0.07594*AY88)+(0.094654*BF88)+(-0.14308*BG88)+(0.054776*BH88)+(-0.017921*BO88)+(-0.066961*BP88)+(0.067354*BQ88)+(1.065218*BS88)+(0.027024*BY88)+(0.072984*BZ88)+(-0.024657*CA88)+(0.04824*CB88)+(0.282859*CC88)+(-1.642304*CD88)+(-0.535628*CF88)+(-1.169115*CG88)+(6.185395*CH88)</f>
        <v>4.1584935599999984</v>
      </c>
      <c r="CL88" s="1">
        <v>-1</v>
      </c>
    </row>
  </sheetData>
  <sortState xmlns:xlrd2="http://schemas.microsoft.com/office/spreadsheetml/2017/richdata2" ref="A2:CL88">
    <sortCondition ref="C6:C8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02E0D-D029-405E-83F8-ADE28850B0EE}">
  <dimension ref="A1:CL7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125</v>
      </c>
      <c r="B2" s="1">
        <v>4.4000000000000004</v>
      </c>
      <c r="C2" s="1">
        <v>1</v>
      </c>
      <c r="D2" s="1">
        <v>90</v>
      </c>
      <c r="E2" s="1">
        <v>0.44</v>
      </c>
      <c r="F2" s="1">
        <v>0</v>
      </c>
      <c r="G2" s="1">
        <v>0.3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1</v>
      </c>
      <c r="N2" s="1">
        <v>1</v>
      </c>
      <c r="O2" s="1">
        <v>0.3</v>
      </c>
      <c r="P2" s="1">
        <v>0.3</v>
      </c>
      <c r="Q2" s="1">
        <v>0</v>
      </c>
      <c r="R2" s="1">
        <v>0</v>
      </c>
      <c r="S2" s="1">
        <v>0</v>
      </c>
      <c r="T2" s="1">
        <v>0</v>
      </c>
      <c r="U2" s="1">
        <v>10</v>
      </c>
      <c r="V2" s="1">
        <v>8</v>
      </c>
      <c r="W2" s="1">
        <v>80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0.02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7</v>
      </c>
      <c r="AL2" s="1">
        <v>1.4</v>
      </c>
      <c r="AM2" s="1">
        <v>17.2</v>
      </c>
      <c r="AN2" s="1">
        <v>1.8</v>
      </c>
      <c r="AO2" s="1">
        <v>3.9</v>
      </c>
      <c r="AP2" s="1">
        <v>13</v>
      </c>
      <c r="AQ2" s="1">
        <v>13</v>
      </c>
      <c r="AR2" s="1">
        <v>0</v>
      </c>
      <c r="AS2" s="1">
        <v>1</v>
      </c>
      <c r="AT2" s="1">
        <v>2</v>
      </c>
      <c r="AU2" s="1">
        <v>1</v>
      </c>
      <c r="AV2" s="1">
        <v>1</v>
      </c>
      <c r="AW2" s="1">
        <v>100</v>
      </c>
      <c r="AX2" s="1">
        <v>3</v>
      </c>
      <c r="AY2" s="1">
        <v>1</v>
      </c>
      <c r="AZ2" s="1">
        <v>1</v>
      </c>
      <c r="BA2" s="1">
        <v>3</v>
      </c>
      <c r="BB2" s="1">
        <v>5</v>
      </c>
      <c r="BC2" s="1">
        <v>11</v>
      </c>
      <c r="BD2" s="1">
        <v>7</v>
      </c>
      <c r="BE2" s="1">
        <v>4</v>
      </c>
      <c r="BF2" s="1">
        <v>1</v>
      </c>
      <c r="BG2" s="1">
        <v>1</v>
      </c>
      <c r="BH2" s="1">
        <v>3</v>
      </c>
      <c r="BI2" s="1">
        <v>2.0099999999999998</v>
      </c>
      <c r="BJ2" s="1">
        <v>69</v>
      </c>
      <c r="BK2" s="1">
        <v>62</v>
      </c>
      <c r="BL2" s="1">
        <v>90</v>
      </c>
      <c r="BM2" s="1">
        <v>31</v>
      </c>
      <c r="BN2" s="1">
        <v>25</v>
      </c>
      <c r="BO2" s="1">
        <v>81</v>
      </c>
      <c r="BP2" s="1">
        <v>10</v>
      </c>
      <c r="BQ2" s="1">
        <v>8</v>
      </c>
      <c r="BR2" s="1">
        <v>80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78</v>
      </c>
      <c r="BZ2" s="1">
        <v>1</v>
      </c>
      <c r="CA2" s="1">
        <v>10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3.5670441399999988</v>
      </c>
      <c r="CL2" s="1">
        <v>6</v>
      </c>
    </row>
    <row r="3" spans="1:90" x14ac:dyDescent="0.25">
      <c r="A3" s="1" t="s">
        <v>126</v>
      </c>
      <c r="B3" s="1">
        <v>4.4000000000000004</v>
      </c>
      <c r="C3" s="1">
        <v>1</v>
      </c>
      <c r="D3" s="1">
        <v>4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</v>
      </c>
      <c r="V3" s="1">
        <v>2</v>
      </c>
      <c r="W3" s="1">
        <v>100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0.4</v>
      </c>
      <c r="AM3" s="1">
        <v>3.4</v>
      </c>
      <c r="AN3" s="1">
        <v>0</v>
      </c>
      <c r="AO3" s="1">
        <v>0.9</v>
      </c>
      <c r="AP3" s="1">
        <v>4</v>
      </c>
      <c r="AQ3" s="1">
        <v>4</v>
      </c>
      <c r="AR3" s="1">
        <v>0</v>
      </c>
      <c r="AS3" s="1">
        <v>1</v>
      </c>
      <c r="AT3" s="1">
        <v>0</v>
      </c>
      <c r="AU3" s="1">
        <v>0</v>
      </c>
      <c r="AV3" s="1">
        <v>0</v>
      </c>
      <c r="AX3" s="1">
        <v>1</v>
      </c>
      <c r="AY3" s="1">
        <v>1</v>
      </c>
      <c r="AZ3" s="1">
        <v>0</v>
      </c>
      <c r="BA3" s="1">
        <v>0</v>
      </c>
      <c r="BB3" s="1">
        <v>1</v>
      </c>
      <c r="BC3" s="1">
        <v>11</v>
      </c>
      <c r="BD3" s="1">
        <v>7</v>
      </c>
      <c r="BE3" s="1">
        <v>4</v>
      </c>
      <c r="BF3" s="1">
        <v>1</v>
      </c>
      <c r="BG3" s="1">
        <v>1</v>
      </c>
      <c r="BH3" s="1">
        <v>3</v>
      </c>
      <c r="BI3" s="1">
        <v>2.0099999999999998</v>
      </c>
      <c r="BJ3" s="1">
        <v>7</v>
      </c>
      <c r="BK3" s="1">
        <v>5</v>
      </c>
      <c r="BL3" s="1">
        <v>71</v>
      </c>
      <c r="BM3" s="1">
        <v>3</v>
      </c>
      <c r="BN3" s="1">
        <v>3</v>
      </c>
      <c r="BO3" s="1">
        <v>100</v>
      </c>
      <c r="BP3" s="1">
        <v>2</v>
      </c>
      <c r="BQ3" s="1">
        <v>2</v>
      </c>
      <c r="BR3" s="1">
        <v>100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1</v>
      </c>
      <c r="BY3" s="1">
        <v>10</v>
      </c>
      <c r="BZ3" s="1">
        <v>0</v>
      </c>
      <c r="CA3" s="1">
        <v>1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3.0714568000000004</v>
      </c>
      <c r="CL3" s="1">
        <v>6</v>
      </c>
    </row>
    <row r="4" spans="1:90" x14ac:dyDescent="0.25">
      <c r="A4" s="1" t="s">
        <v>107</v>
      </c>
      <c r="B4" s="1">
        <v>4.8</v>
      </c>
      <c r="C4" s="1">
        <v>1</v>
      </c>
      <c r="D4" s="1">
        <v>24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1</v>
      </c>
      <c r="W4" s="1">
        <v>100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0.2</v>
      </c>
      <c r="AM4" s="1">
        <v>7</v>
      </c>
      <c r="AN4" s="1">
        <v>0</v>
      </c>
      <c r="AO4" s="1">
        <v>1.6</v>
      </c>
      <c r="AP4" s="1">
        <v>7</v>
      </c>
      <c r="AQ4" s="1">
        <v>7</v>
      </c>
      <c r="AR4" s="1">
        <v>0</v>
      </c>
      <c r="AS4" s="1">
        <v>1</v>
      </c>
      <c r="AT4" s="1">
        <v>1</v>
      </c>
      <c r="AU4" s="1">
        <v>1</v>
      </c>
      <c r="AV4" s="1">
        <v>1</v>
      </c>
      <c r="AW4" s="1">
        <v>100</v>
      </c>
      <c r="AX4" s="1">
        <v>4</v>
      </c>
      <c r="AY4" s="1">
        <v>1</v>
      </c>
      <c r="AZ4" s="1">
        <v>0</v>
      </c>
      <c r="BA4" s="1">
        <v>1</v>
      </c>
      <c r="BB4" s="1">
        <v>2</v>
      </c>
      <c r="BC4" s="1">
        <v>7</v>
      </c>
      <c r="BD4" s="1">
        <v>4</v>
      </c>
      <c r="BE4" s="1">
        <v>3</v>
      </c>
      <c r="BF4" s="1">
        <v>0</v>
      </c>
      <c r="BG4" s="1">
        <v>2</v>
      </c>
      <c r="BH4" s="1">
        <v>3</v>
      </c>
      <c r="BI4" s="1">
        <v>1.44</v>
      </c>
      <c r="BJ4" s="1">
        <v>13</v>
      </c>
      <c r="BK4" s="1">
        <v>12</v>
      </c>
      <c r="BL4" s="1">
        <v>92</v>
      </c>
      <c r="BM4" s="1">
        <v>5</v>
      </c>
      <c r="BN4" s="1">
        <v>4</v>
      </c>
      <c r="BO4" s="1">
        <v>80</v>
      </c>
      <c r="BP4" s="1">
        <v>1</v>
      </c>
      <c r="BQ4" s="1">
        <v>1</v>
      </c>
      <c r="BR4" s="1">
        <v>100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16</v>
      </c>
      <c r="BZ4" s="1">
        <v>0</v>
      </c>
      <c r="CA4" s="1">
        <v>1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3.0205249999999997</v>
      </c>
      <c r="CL4" s="1">
        <v>2</v>
      </c>
    </row>
    <row r="5" spans="1:90" x14ac:dyDescent="0.25">
      <c r="A5" s="1" t="s">
        <v>90</v>
      </c>
      <c r="B5" s="1">
        <v>4.8</v>
      </c>
      <c r="C5" s="1">
        <v>1</v>
      </c>
      <c r="D5" s="1">
        <v>83</v>
      </c>
      <c r="E5" s="1">
        <v>0.03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3</v>
      </c>
      <c r="V5" s="1">
        <v>2</v>
      </c>
      <c r="W5" s="1">
        <v>67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4</v>
      </c>
      <c r="AL5" s="1">
        <v>0.3</v>
      </c>
      <c r="AM5" s="1">
        <v>20.8</v>
      </c>
      <c r="AN5" s="1">
        <v>0.1</v>
      </c>
      <c r="AO5" s="1">
        <v>1.5</v>
      </c>
      <c r="AP5" s="1">
        <v>14</v>
      </c>
      <c r="AQ5" s="1">
        <v>14</v>
      </c>
      <c r="AR5" s="1">
        <v>0</v>
      </c>
      <c r="AS5" s="1">
        <v>1</v>
      </c>
      <c r="AT5" s="1">
        <v>2</v>
      </c>
      <c r="AU5" s="1">
        <v>3</v>
      </c>
      <c r="AV5" s="1">
        <v>2</v>
      </c>
      <c r="AW5" s="1">
        <v>67</v>
      </c>
      <c r="AX5" s="1">
        <v>5</v>
      </c>
      <c r="AY5" s="1">
        <v>0</v>
      </c>
      <c r="AZ5" s="1">
        <v>2</v>
      </c>
      <c r="BA5" s="1">
        <v>2</v>
      </c>
      <c r="BB5" s="1">
        <v>4</v>
      </c>
      <c r="BC5" s="1">
        <v>20</v>
      </c>
      <c r="BD5" s="1">
        <v>17</v>
      </c>
      <c r="BE5" s="1">
        <v>10</v>
      </c>
      <c r="BF5" s="1">
        <v>0</v>
      </c>
      <c r="BG5" s="1">
        <v>4</v>
      </c>
      <c r="BH5" s="1">
        <v>3</v>
      </c>
      <c r="BI5" s="1">
        <v>2.87</v>
      </c>
      <c r="BJ5" s="1">
        <v>42</v>
      </c>
      <c r="BK5" s="1">
        <v>37</v>
      </c>
      <c r="BL5" s="1">
        <v>88</v>
      </c>
      <c r="BM5" s="1">
        <v>7</v>
      </c>
      <c r="BN5" s="1">
        <v>5</v>
      </c>
      <c r="BO5" s="1">
        <v>71</v>
      </c>
      <c r="BP5" s="1">
        <v>3</v>
      </c>
      <c r="BQ5" s="1">
        <v>2</v>
      </c>
      <c r="BR5" s="1">
        <v>67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58</v>
      </c>
      <c r="BZ5" s="1">
        <v>2</v>
      </c>
      <c r="CA5" s="1">
        <v>3</v>
      </c>
      <c r="CB5" s="1">
        <v>0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3.4027567699999994</v>
      </c>
      <c r="CL5" s="1">
        <v>1</v>
      </c>
    </row>
    <row r="6" spans="1:90" x14ac:dyDescent="0.25">
      <c r="A6" s="1" t="s">
        <v>165</v>
      </c>
      <c r="B6" s="1">
        <v>7.1</v>
      </c>
      <c r="C6" s="1">
        <v>1</v>
      </c>
      <c r="D6" s="1">
        <v>90</v>
      </c>
      <c r="E6" s="1">
        <v>0.03</v>
      </c>
      <c r="F6" s="1">
        <v>0.33</v>
      </c>
      <c r="G6" s="1">
        <v>0.1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0.02</v>
      </c>
      <c r="P6" s="1">
        <v>0.02</v>
      </c>
      <c r="Q6" s="1">
        <v>0</v>
      </c>
      <c r="R6" s="1">
        <v>0</v>
      </c>
      <c r="S6" s="1">
        <v>0</v>
      </c>
      <c r="T6" s="1">
        <v>0</v>
      </c>
      <c r="U6" s="1">
        <v>20</v>
      </c>
      <c r="V6" s="1">
        <v>15</v>
      </c>
      <c r="W6" s="1">
        <v>75</v>
      </c>
      <c r="X6" s="1">
        <v>7</v>
      </c>
      <c r="Y6" s="1">
        <v>2</v>
      </c>
      <c r="Z6" s="1">
        <v>29</v>
      </c>
      <c r="AA6" s="1">
        <v>3</v>
      </c>
      <c r="AB6" s="1">
        <v>0</v>
      </c>
      <c r="AC6" s="1">
        <v>1</v>
      </c>
      <c r="AD6" s="1">
        <v>0</v>
      </c>
      <c r="AE6" s="1">
        <v>0.05</v>
      </c>
      <c r="AF6" s="1">
        <v>1</v>
      </c>
      <c r="AG6" s="1">
        <v>0</v>
      </c>
      <c r="AH6" s="1">
        <v>1</v>
      </c>
      <c r="AI6" s="1">
        <v>0</v>
      </c>
      <c r="AJ6" s="1">
        <v>0</v>
      </c>
      <c r="AK6" s="1">
        <v>9</v>
      </c>
      <c r="AL6" s="1">
        <v>25</v>
      </c>
      <c r="AM6" s="1">
        <v>27</v>
      </c>
      <c r="AN6" s="1">
        <v>0.3</v>
      </c>
      <c r="AO6" s="1">
        <v>1</v>
      </c>
      <c r="AP6" s="1">
        <v>10</v>
      </c>
      <c r="AQ6" s="1">
        <v>19</v>
      </c>
      <c r="AR6" s="1">
        <v>0</v>
      </c>
      <c r="AS6" s="1">
        <v>3</v>
      </c>
      <c r="AT6" s="1">
        <v>3</v>
      </c>
      <c r="AU6" s="1">
        <v>0</v>
      </c>
      <c r="AV6" s="1">
        <v>0</v>
      </c>
      <c r="AX6" s="1">
        <v>7</v>
      </c>
      <c r="AY6" s="1">
        <v>3</v>
      </c>
      <c r="AZ6" s="1">
        <v>0</v>
      </c>
      <c r="BA6" s="1">
        <v>0</v>
      </c>
      <c r="BB6" s="1">
        <v>3</v>
      </c>
      <c r="BC6" s="1">
        <v>12</v>
      </c>
      <c r="BD6" s="1">
        <v>10</v>
      </c>
      <c r="BE6" s="1">
        <v>4</v>
      </c>
      <c r="BF6" s="1">
        <v>1</v>
      </c>
      <c r="BG6" s="1">
        <v>3</v>
      </c>
      <c r="BH6" s="1">
        <v>5</v>
      </c>
      <c r="BI6" s="1">
        <v>2.3199999999999998</v>
      </c>
      <c r="BJ6" s="1">
        <v>83</v>
      </c>
      <c r="BK6" s="1">
        <v>72</v>
      </c>
      <c r="BL6" s="1">
        <v>87</v>
      </c>
      <c r="BM6" s="1">
        <v>61</v>
      </c>
      <c r="BN6" s="1">
        <v>48</v>
      </c>
      <c r="BO6" s="1">
        <v>79</v>
      </c>
      <c r="BP6" s="1">
        <v>20</v>
      </c>
      <c r="BQ6" s="1">
        <v>15</v>
      </c>
      <c r="BR6" s="1">
        <v>75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105</v>
      </c>
      <c r="BZ6" s="1">
        <v>4</v>
      </c>
      <c r="CA6" s="1">
        <v>8</v>
      </c>
      <c r="CB6" s="1">
        <v>6</v>
      </c>
      <c r="CC6" s="1">
        <v>1</v>
      </c>
      <c r="CD6" s="1">
        <v>0</v>
      </c>
      <c r="CE6" s="1">
        <v>3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5.2676740599999992</v>
      </c>
      <c r="CL6" s="1">
        <v>1</v>
      </c>
    </row>
    <row r="7" spans="1:90" x14ac:dyDescent="0.25">
      <c r="A7" s="1" t="s">
        <v>101</v>
      </c>
      <c r="B7" s="1">
        <v>4.9000000000000004</v>
      </c>
      <c r="C7" s="1">
        <v>1</v>
      </c>
      <c r="D7" s="1">
        <v>90</v>
      </c>
      <c r="E7" s="1">
        <v>0.01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</v>
      </c>
      <c r="L7" s="1">
        <v>0</v>
      </c>
      <c r="M7" s="1">
        <v>0</v>
      </c>
      <c r="N7" s="1">
        <v>1</v>
      </c>
      <c r="O7" s="1">
        <v>0.01</v>
      </c>
      <c r="P7" s="1">
        <v>0.01</v>
      </c>
      <c r="Q7" s="1">
        <v>0</v>
      </c>
      <c r="R7" s="1">
        <v>0</v>
      </c>
      <c r="S7" s="1">
        <v>0</v>
      </c>
      <c r="T7" s="1">
        <v>0</v>
      </c>
      <c r="U7" s="1">
        <v>7</v>
      </c>
      <c r="V7" s="1">
        <v>4</v>
      </c>
      <c r="W7" s="1">
        <v>57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0.01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6</v>
      </c>
      <c r="AL7" s="1">
        <v>1.2</v>
      </c>
      <c r="AM7" s="1">
        <v>21.4</v>
      </c>
      <c r="AN7" s="1">
        <v>0.1</v>
      </c>
      <c r="AO7" s="1">
        <v>1.8</v>
      </c>
      <c r="AP7" s="1">
        <v>12</v>
      </c>
      <c r="AQ7" s="1">
        <v>12</v>
      </c>
      <c r="AR7" s="1">
        <v>0</v>
      </c>
      <c r="AS7" s="1">
        <v>1</v>
      </c>
      <c r="AT7" s="1">
        <v>3</v>
      </c>
      <c r="AU7" s="1">
        <v>0</v>
      </c>
      <c r="AV7" s="1">
        <v>0</v>
      </c>
      <c r="AX7" s="1">
        <v>7</v>
      </c>
      <c r="AY7" s="1">
        <v>3</v>
      </c>
      <c r="AZ7" s="1">
        <v>2</v>
      </c>
      <c r="BA7" s="1">
        <v>2</v>
      </c>
      <c r="BB7" s="1">
        <v>7</v>
      </c>
      <c r="BC7" s="1">
        <v>12</v>
      </c>
      <c r="BD7" s="1">
        <v>10</v>
      </c>
      <c r="BE7" s="1">
        <v>4</v>
      </c>
      <c r="BF7" s="1">
        <v>1</v>
      </c>
      <c r="BG7" s="1">
        <v>3</v>
      </c>
      <c r="BH7" s="1">
        <v>5</v>
      </c>
      <c r="BI7" s="1">
        <v>2.3199999999999998</v>
      </c>
      <c r="BJ7" s="1">
        <v>58</v>
      </c>
      <c r="BK7" s="1">
        <v>46</v>
      </c>
      <c r="BL7" s="1">
        <v>79</v>
      </c>
      <c r="BM7" s="1">
        <v>28</v>
      </c>
      <c r="BN7" s="1">
        <v>21</v>
      </c>
      <c r="BO7" s="1">
        <v>75</v>
      </c>
      <c r="BP7" s="1">
        <v>7</v>
      </c>
      <c r="BQ7" s="1">
        <v>4</v>
      </c>
      <c r="BR7" s="1">
        <v>57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70</v>
      </c>
      <c r="BZ7" s="1">
        <v>2</v>
      </c>
      <c r="CA7" s="1">
        <v>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3.1867506499999996</v>
      </c>
      <c r="CL7" s="1">
        <v>1</v>
      </c>
    </row>
    <row r="8" spans="1:90" x14ac:dyDescent="0.25">
      <c r="A8" s="1" t="s">
        <v>109</v>
      </c>
      <c r="B8" s="1">
        <v>5.7</v>
      </c>
      <c r="C8" s="1">
        <v>1</v>
      </c>
      <c r="D8" s="1">
        <v>90</v>
      </c>
      <c r="E8" s="1">
        <v>0.18</v>
      </c>
      <c r="F8" s="1">
        <v>0</v>
      </c>
      <c r="G8" s="1">
        <v>0.3</v>
      </c>
      <c r="H8" s="1">
        <v>0</v>
      </c>
      <c r="I8" s="1">
        <v>2</v>
      </c>
      <c r="J8" s="1">
        <v>0</v>
      </c>
      <c r="K8" s="1">
        <v>2</v>
      </c>
      <c r="L8" s="1">
        <v>0</v>
      </c>
      <c r="M8" s="1">
        <v>1</v>
      </c>
      <c r="N8" s="1">
        <v>1</v>
      </c>
      <c r="O8" s="1">
        <v>0.3</v>
      </c>
      <c r="P8" s="1">
        <v>0.3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4</v>
      </c>
      <c r="W8" s="1">
        <v>100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8</v>
      </c>
      <c r="AL8" s="1">
        <v>2.2000000000000002</v>
      </c>
      <c r="AM8" s="1">
        <v>11.6</v>
      </c>
      <c r="AN8" s="1">
        <v>1.9</v>
      </c>
      <c r="AO8" s="1">
        <v>6.5</v>
      </c>
      <c r="AP8" s="1">
        <v>6</v>
      </c>
      <c r="AQ8" s="1">
        <v>18</v>
      </c>
      <c r="AR8" s="1">
        <v>0</v>
      </c>
      <c r="AS8" s="1">
        <v>5</v>
      </c>
      <c r="AT8" s="1">
        <v>0</v>
      </c>
      <c r="AU8" s="1">
        <v>0</v>
      </c>
      <c r="AV8" s="1">
        <v>0</v>
      </c>
      <c r="AX8" s="1">
        <v>7</v>
      </c>
      <c r="AY8" s="1">
        <v>2</v>
      </c>
      <c r="AZ8" s="1">
        <v>1</v>
      </c>
      <c r="BA8" s="1">
        <v>2</v>
      </c>
      <c r="BB8" s="1">
        <v>5</v>
      </c>
      <c r="BC8" s="1">
        <v>5</v>
      </c>
      <c r="BD8" s="1">
        <v>2</v>
      </c>
      <c r="BE8" s="1">
        <v>0</v>
      </c>
      <c r="BF8" s="1">
        <v>0</v>
      </c>
      <c r="BG8" s="1">
        <v>0</v>
      </c>
      <c r="BH8" s="1">
        <v>0</v>
      </c>
      <c r="BI8" s="1">
        <v>0.15</v>
      </c>
      <c r="BJ8" s="1">
        <v>72</v>
      </c>
      <c r="BK8" s="1">
        <v>71</v>
      </c>
      <c r="BL8" s="1">
        <v>99</v>
      </c>
      <c r="BM8" s="1">
        <v>32</v>
      </c>
      <c r="BN8" s="1">
        <v>31</v>
      </c>
      <c r="BO8" s="1">
        <v>97</v>
      </c>
      <c r="BP8" s="1">
        <v>4</v>
      </c>
      <c r="BQ8" s="1">
        <v>4</v>
      </c>
      <c r="BR8" s="1">
        <v>100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82</v>
      </c>
      <c r="BZ8" s="1">
        <v>2</v>
      </c>
      <c r="CA8" s="1">
        <v>4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4.5220392799999996</v>
      </c>
      <c r="CL8" s="1">
        <v>1</v>
      </c>
    </row>
    <row r="9" spans="1:90" x14ac:dyDescent="0.25">
      <c r="A9" s="1" t="s">
        <v>168</v>
      </c>
      <c r="B9" s="1">
        <v>4.4000000000000004</v>
      </c>
      <c r="C9" s="1">
        <v>1</v>
      </c>
      <c r="D9" s="1">
        <v>90</v>
      </c>
      <c r="E9" s="1">
        <v>0.19</v>
      </c>
      <c r="F9" s="1">
        <v>1</v>
      </c>
      <c r="G9" s="1">
        <v>0.3</v>
      </c>
      <c r="H9" s="1">
        <v>1</v>
      </c>
      <c r="I9" s="1">
        <v>1</v>
      </c>
      <c r="J9" s="1">
        <v>1</v>
      </c>
      <c r="K9" s="1">
        <v>1</v>
      </c>
      <c r="L9" s="1">
        <v>0</v>
      </c>
      <c r="M9" s="1">
        <v>0</v>
      </c>
      <c r="N9" s="1">
        <v>1</v>
      </c>
      <c r="O9" s="1">
        <v>0.2</v>
      </c>
      <c r="P9" s="1">
        <v>0.2</v>
      </c>
      <c r="Q9" s="1">
        <v>1</v>
      </c>
      <c r="R9" s="1">
        <v>1</v>
      </c>
      <c r="S9" s="1">
        <v>0</v>
      </c>
      <c r="T9" s="1">
        <v>1</v>
      </c>
      <c r="U9" s="1">
        <v>10</v>
      </c>
      <c r="V9" s="1">
        <v>6</v>
      </c>
      <c r="W9" s="1">
        <v>60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0.08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37</v>
      </c>
      <c r="AL9" s="1">
        <v>1.2</v>
      </c>
      <c r="AM9" s="1">
        <v>40.799999999999997</v>
      </c>
      <c r="AN9" s="1">
        <v>1.5</v>
      </c>
      <c r="AO9" s="1">
        <v>3.4</v>
      </c>
      <c r="AP9" s="1">
        <v>7</v>
      </c>
      <c r="AQ9" s="1">
        <v>31</v>
      </c>
      <c r="AR9" s="1">
        <v>3</v>
      </c>
      <c r="AS9" s="1">
        <v>15</v>
      </c>
      <c r="AT9" s="1">
        <v>0</v>
      </c>
      <c r="AU9" s="1">
        <v>0</v>
      </c>
      <c r="AV9" s="1">
        <v>0</v>
      </c>
      <c r="AX9" s="1">
        <v>3</v>
      </c>
      <c r="AY9" s="1">
        <v>1</v>
      </c>
      <c r="AZ9" s="1">
        <v>2</v>
      </c>
      <c r="BA9" s="1">
        <v>2</v>
      </c>
      <c r="BB9" s="1">
        <v>5</v>
      </c>
      <c r="BC9" s="1">
        <v>28</v>
      </c>
      <c r="BD9" s="1">
        <v>17</v>
      </c>
      <c r="BE9" s="1">
        <v>4</v>
      </c>
      <c r="BF9" s="1">
        <v>2</v>
      </c>
      <c r="BG9" s="1">
        <v>5</v>
      </c>
      <c r="BH9" s="1">
        <v>2</v>
      </c>
      <c r="BI9" s="1">
        <v>1.99</v>
      </c>
      <c r="BJ9" s="1">
        <v>30</v>
      </c>
      <c r="BK9" s="1">
        <v>23</v>
      </c>
      <c r="BL9" s="1">
        <v>77</v>
      </c>
      <c r="BM9" s="1">
        <v>12</v>
      </c>
      <c r="BN9" s="1">
        <v>6</v>
      </c>
      <c r="BO9" s="1">
        <v>50</v>
      </c>
      <c r="BP9" s="1">
        <v>10</v>
      </c>
      <c r="BQ9" s="1">
        <v>6</v>
      </c>
      <c r="BR9" s="1">
        <v>60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38</v>
      </c>
      <c r="BZ9" s="1">
        <v>3</v>
      </c>
      <c r="CA9" s="1">
        <v>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1.1859599400000027</v>
      </c>
      <c r="CL9" s="1">
        <v>1</v>
      </c>
    </row>
    <row r="10" spans="1:90" x14ac:dyDescent="0.25">
      <c r="A10" s="1" t="s">
        <v>128</v>
      </c>
      <c r="B10" s="1">
        <v>4.3</v>
      </c>
      <c r="C10" s="1">
        <v>1</v>
      </c>
      <c r="D10" s="1">
        <v>90</v>
      </c>
      <c r="E10" s="1">
        <v>0.14000000000000001</v>
      </c>
      <c r="F10" s="1">
        <v>0</v>
      </c>
      <c r="G10" s="1">
        <v>0.3</v>
      </c>
      <c r="H10" s="1">
        <v>0</v>
      </c>
      <c r="I10" s="1">
        <v>2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0.2</v>
      </c>
      <c r="P10" s="1">
        <v>0.2</v>
      </c>
      <c r="Q10" s="1">
        <v>0</v>
      </c>
      <c r="R10" s="1">
        <v>0</v>
      </c>
      <c r="S10" s="1">
        <v>0</v>
      </c>
      <c r="T10" s="1">
        <v>0</v>
      </c>
      <c r="U10" s="1">
        <v>7</v>
      </c>
      <c r="V10" s="1">
        <v>2</v>
      </c>
      <c r="W10" s="1">
        <v>29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0.08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35</v>
      </c>
      <c r="AL10" s="1">
        <v>0.1</v>
      </c>
      <c r="AM10" s="1">
        <v>18.399999999999999</v>
      </c>
      <c r="AN10" s="1">
        <v>1.4</v>
      </c>
      <c r="AO10" s="1">
        <v>4.5</v>
      </c>
      <c r="AP10" s="1">
        <v>10</v>
      </c>
      <c r="AQ10" s="1">
        <v>10</v>
      </c>
      <c r="AR10" s="1">
        <v>0</v>
      </c>
      <c r="AS10" s="1">
        <v>2</v>
      </c>
      <c r="AT10" s="1">
        <v>1</v>
      </c>
      <c r="AU10" s="1">
        <v>0</v>
      </c>
      <c r="AV10" s="1">
        <v>0</v>
      </c>
      <c r="AX10" s="1">
        <v>4</v>
      </c>
      <c r="AY10" s="1">
        <v>6</v>
      </c>
      <c r="AZ10" s="1">
        <v>0</v>
      </c>
      <c r="BA10" s="1">
        <v>1</v>
      </c>
      <c r="BB10" s="1">
        <v>7</v>
      </c>
      <c r="BC10" s="1">
        <v>15</v>
      </c>
      <c r="BD10" s="1">
        <v>7</v>
      </c>
      <c r="BE10" s="1">
        <v>4</v>
      </c>
      <c r="BF10" s="1">
        <v>1</v>
      </c>
      <c r="BG10" s="1">
        <v>2</v>
      </c>
      <c r="BH10" s="1">
        <v>1</v>
      </c>
      <c r="BI10" s="1">
        <v>1.1299999999999999</v>
      </c>
      <c r="BJ10" s="1">
        <v>23</v>
      </c>
      <c r="BK10" s="1">
        <v>17</v>
      </c>
      <c r="BL10" s="1">
        <v>74</v>
      </c>
      <c r="BM10" s="1">
        <v>10</v>
      </c>
      <c r="BN10" s="1">
        <v>5</v>
      </c>
      <c r="BO10" s="1">
        <v>50</v>
      </c>
      <c r="BP10" s="1">
        <v>7</v>
      </c>
      <c r="BQ10" s="1">
        <v>2</v>
      </c>
      <c r="BR10" s="1">
        <v>29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32</v>
      </c>
      <c r="BZ10" s="1">
        <v>2</v>
      </c>
      <c r="CA10" s="1">
        <v>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3.2732878400000009</v>
      </c>
      <c r="CL10" s="1">
        <v>1</v>
      </c>
    </row>
    <row r="11" spans="1:90" x14ac:dyDescent="0.25">
      <c r="A11" s="1" t="s">
        <v>150</v>
      </c>
      <c r="B11" s="1">
        <v>5.7</v>
      </c>
      <c r="C11" s="1">
        <v>2</v>
      </c>
      <c r="D11" s="1">
        <v>90</v>
      </c>
      <c r="E11" s="1">
        <v>0.17</v>
      </c>
      <c r="F11" s="1">
        <v>0</v>
      </c>
      <c r="G11" s="1">
        <v>0.3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17</v>
      </c>
      <c r="V11" s="1">
        <v>10.5</v>
      </c>
      <c r="W11" s="1">
        <v>62</v>
      </c>
      <c r="X11" s="1">
        <v>2</v>
      </c>
      <c r="Y11" s="1">
        <v>0</v>
      </c>
      <c r="Z11" s="1">
        <v>0</v>
      </c>
      <c r="AA11" s="1">
        <v>0</v>
      </c>
      <c r="AB11" s="1">
        <v>0</v>
      </c>
      <c r="AC11" s="1">
        <v>1.5</v>
      </c>
      <c r="AD11" s="1">
        <v>0.5</v>
      </c>
      <c r="AE11" s="1">
        <v>0.25</v>
      </c>
      <c r="AF11" s="1">
        <v>0</v>
      </c>
      <c r="AG11" s="1">
        <v>0</v>
      </c>
      <c r="AH11" s="1">
        <v>0</v>
      </c>
      <c r="AI11" s="1">
        <v>0</v>
      </c>
      <c r="AJ11" s="1">
        <v>0.5</v>
      </c>
      <c r="AK11" s="1">
        <v>6</v>
      </c>
      <c r="AL11" s="1">
        <v>18.850000000000001</v>
      </c>
      <c r="AM11" s="1">
        <v>16.7</v>
      </c>
      <c r="AN11" s="1">
        <v>0.8</v>
      </c>
      <c r="AO11" s="1">
        <v>4</v>
      </c>
      <c r="AP11" s="1">
        <v>17.5</v>
      </c>
      <c r="AQ11" s="1">
        <v>23.5</v>
      </c>
      <c r="AR11" s="1">
        <v>0</v>
      </c>
      <c r="AS11" s="1">
        <v>4</v>
      </c>
      <c r="AT11" s="1">
        <v>0.5</v>
      </c>
      <c r="AU11" s="1">
        <v>2</v>
      </c>
      <c r="AV11" s="1">
        <v>2</v>
      </c>
      <c r="AW11" s="1">
        <v>100</v>
      </c>
      <c r="AX11" s="1">
        <v>3</v>
      </c>
      <c r="AY11" s="1">
        <v>3</v>
      </c>
      <c r="AZ11" s="1">
        <v>0</v>
      </c>
      <c r="BA11" s="1">
        <v>0.5</v>
      </c>
      <c r="BB11" s="1">
        <v>3.5</v>
      </c>
      <c r="BC11" s="1">
        <v>11.5</v>
      </c>
      <c r="BD11" s="1">
        <v>7</v>
      </c>
      <c r="BE11" s="1">
        <v>3</v>
      </c>
      <c r="BF11" s="1">
        <v>0.5</v>
      </c>
      <c r="BG11" s="1">
        <v>1.5</v>
      </c>
      <c r="BH11" s="1">
        <v>2</v>
      </c>
      <c r="BI11" s="1">
        <v>1.25</v>
      </c>
      <c r="BJ11" s="1">
        <v>58</v>
      </c>
      <c r="BK11" s="1">
        <v>44</v>
      </c>
      <c r="BL11" s="1">
        <v>76</v>
      </c>
      <c r="BM11" s="1">
        <v>27.5</v>
      </c>
      <c r="BN11" s="1">
        <v>18</v>
      </c>
      <c r="BO11" s="1">
        <v>65</v>
      </c>
      <c r="BP11" s="1">
        <v>17</v>
      </c>
      <c r="BQ11" s="1">
        <v>10.5</v>
      </c>
      <c r="BR11" s="1">
        <v>62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0.5</v>
      </c>
      <c r="BY11" s="1">
        <v>76.5</v>
      </c>
      <c r="BZ11" s="1">
        <v>3</v>
      </c>
      <c r="CA11" s="1">
        <v>4</v>
      </c>
      <c r="CB11" s="1">
        <v>3.5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4.2672888100000002</v>
      </c>
      <c r="CL11" s="1">
        <v>10</v>
      </c>
    </row>
    <row r="12" spans="1:90" x14ac:dyDescent="0.25">
      <c r="A12" s="1" t="s">
        <v>74</v>
      </c>
      <c r="B12" s="1">
        <v>4.4000000000000004</v>
      </c>
      <c r="C12" s="1">
        <v>2</v>
      </c>
      <c r="D12" s="1">
        <v>90</v>
      </c>
      <c r="E12" s="1">
        <v>0.03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11</v>
      </c>
      <c r="V12" s="1">
        <v>6.5</v>
      </c>
      <c r="W12" s="1">
        <v>59</v>
      </c>
      <c r="X12" s="1">
        <v>3.5</v>
      </c>
      <c r="Y12" s="1">
        <v>0.5</v>
      </c>
      <c r="Z12" s="1">
        <v>14</v>
      </c>
      <c r="AA12" s="1">
        <v>0</v>
      </c>
      <c r="AB12" s="1">
        <v>0</v>
      </c>
      <c r="AC12" s="1">
        <v>0.5</v>
      </c>
      <c r="AD12" s="1">
        <v>0</v>
      </c>
      <c r="AE12" s="1">
        <v>0.02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8.85</v>
      </c>
      <c r="AM12" s="1">
        <v>15.3</v>
      </c>
      <c r="AN12" s="1">
        <v>0.1</v>
      </c>
      <c r="AO12" s="1">
        <v>2.7</v>
      </c>
      <c r="AP12" s="1">
        <v>8</v>
      </c>
      <c r="AQ12" s="1">
        <v>8</v>
      </c>
      <c r="AR12" s="1">
        <v>0</v>
      </c>
      <c r="AS12" s="1">
        <v>1.5</v>
      </c>
      <c r="AT12" s="1">
        <v>1.5</v>
      </c>
      <c r="AU12" s="1">
        <v>2</v>
      </c>
      <c r="AV12" s="1">
        <v>0.5</v>
      </c>
      <c r="AW12" s="1">
        <v>25</v>
      </c>
      <c r="AX12" s="1">
        <v>4.5</v>
      </c>
      <c r="AY12" s="1">
        <v>1.5</v>
      </c>
      <c r="AZ12" s="1">
        <v>0.5</v>
      </c>
      <c r="BA12" s="1">
        <v>3</v>
      </c>
      <c r="BB12" s="1">
        <v>5</v>
      </c>
      <c r="BC12" s="1">
        <v>17.5</v>
      </c>
      <c r="BD12" s="1">
        <v>10</v>
      </c>
      <c r="BE12" s="1">
        <v>4</v>
      </c>
      <c r="BF12" s="1">
        <v>0</v>
      </c>
      <c r="BG12" s="1">
        <v>1.5</v>
      </c>
      <c r="BH12" s="1">
        <v>1.5</v>
      </c>
      <c r="BI12" s="1">
        <v>1.44</v>
      </c>
      <c r="BJ12" s="1">
        <v>35</v>
      </c>
      <c r="BK12" s="1">
        <v>23.5</v>
      </c>
      <c r="BL12" s="1">
        <v>67</v>
      </c>
      <c r="BM12" s="1">
        <v>25</v>
      </c>
      <c r="BN12" s="1">
        <v>13</v>
      </c>
      <c r="BO12" s="1">
        <v>52</v>
      </c>
      <c r="BP12" s="1">
        <v>11</v>
      </c>
      <c r="BQ12" s="1">
        <v>6.5</v>
      </c>
      <c r="BR12" s="1">
        <v>59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66.5</v>
      </c>
      <c r="BZ12" s="1">
        <v>1</v>
      </c>
      <c r="CA12" s="1">
        <v>5.5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3.6432325799999989</v>
      </c>
      <c r="CL12" s="1">
        <v>9</v>
      </c>
    </row>
    <row r="13" spans="1:90" x14ac:dyDescent="0.25">
      <c r="A13" s="1" t="s">
        <v>182</v>
      </c>
      <c r="B13" s="1">
        <v>5.0999999999999996</v>
      </c>
      <c r="C13" s="1">
        <v>2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17</v>
      </c>
      <c r="V13" s="1">
        <v>14</v>
      </c>
      <c r="W13" s="1">
        <v>82</v>
      </c>
      <c r="X13" s="1">
        <v>3.5</v>
      </c>
      <c r="Y13" s="1">
        <v>0.5</v>
      </c>
      <c r="Z13" s="1">
        <v>14</v>
      </c>
      <c r="AA13" s="1">
        <v>0</v>
      </c>
      <c r="AB13" s="1">
        <v>1</v>
      </c>
      <c r="AC13" s="1">
        <v>0.5</v>
      </c>
      <c r="AD13" s="1">
        <v>0</v>
      </c>
      <c r="AE13" s="1">
        <v>0.02</v>
      </c>
      <c r="AF13" s="1">
        <v>0</v>
      </c>
      <c r="AG13" s="1">
        <v>0</v>
      </c>
      <c r="AH13" s="1">
        <v>0.5</v>
      </c>
      <c r="AI13" s="1">
        <v>0</v>
      </c>
      <c r="AJ13" s="1">
        <v>0</v>
      </c>
      <c r="AK13" s="1">
        <v>1</v>
      </c>
      <c r="AL13" s="1">
        <v>12.2</v>
      </c>
      <c r="AM13" s="1">
        <v>21.3</v>
      </c>
      <c r="AN13" s="1">
        <v>0.1</v>
      </c>
      <c r="AO13" s="1">
        <v>2.5</v>
      </c>
      <c r="AP13" s="1">
        <v>12.5</v>
      </c>
      <c r="AQ13" s="1">
        <v>12.5</v>
      </c>
      <c r="AR13" s="1">
        <v>0</v>
      </c>
      <c r="AS13" s="1">
        <v>1.5</v>
      </c>
      <c r="AT13" s="1">
        <v>1</v>
      </c>
      <c r="AU13" s="1">
        <v>4.5</v>
      </c>
      <c r="AV13" s="1">
        <v>2.5</v>
      </c>
      <c r="AW13" s="1">
        <v>56</v>
      </c>
      <c r="AX13" s="1">
        <v>6</v>
      </c>
      <c r="AY13" s="1">
        <v>3.5</v>
      </c>
      <c r="AZ13" s="1">
        <v>0.5</v>
      </c>
      <c r="BA13" s="1">
        <v>1</v>
      </c>
      <c r="BB13" s="1">
        <v>5</v>
      </c>
      <c r="BC13" s="1">
        <v>11</v>
      </c>
      <c r="BD13" s="1">
        <v>5.5</v>
      </c>
      <c r="BE13" s="1">
        <v>3</v>
      </c>
      <c r="BF13" s="1">
        <v>0.5</v>
      </c>
      <c r="BG13" s="1">
        <v>0.5</v>
      </c>
      <c r="BH13" s="1">
        <v>1.5</v>
      </c>
      <c r="BI13" s="1">
        <v>1.26</v>
      </c>
      <c r="BJ13" s="1">
        <v>53.5</v>
      </c>
      <c r="BK13" s="1">
        <v>44.5</v>
      </c>
      <c r="BL13" s="1">
        <v>83</v>
      </c>
      <c r="BM13" s="1">
        <v>34</v>
      </c>
      <c r="BN13" s="1">
        <v>25</v>
      </c>
      <c r="BO13" s="1">
        <v>74</v>
      </c>
      <c r="BP13" s="1">
        <v>17</v>
      </c>
      <c r="BQ13" s="1">
        <v>14</v>
      </c>
      <c r="BR13" s="1">
        <v>82</v>
      </c>
      <c r="BS13" s="1">
        <v>1</v>
      </c>
      <c r="BT13" s="1">
        <v>0.5</v>
      </c>
      <c r="BU13" s="1">
        <v>2</v>
      </c>
      <c r="BV13" s="1">
        <v>0</v>
      </c>
      <c r="BW13" s="1">
        <v>0</v>
      </c>
      <c r="BX13" s="1">
        <v>1</v>
      </c>
      <c r="BY13" s="1">
        <v>82.5</v>
      </c>
      <c r="BZ13" s="1">
        <v>0.5</v>
      </c>
      <c r="CA13" s="1">
        <v>7</v>
      </c>
      <c r="CB13" s="1">
        <v>4</v>
      </c>
      <c r="CC13" s="1">
        <v>0.5</v>
      </c>
      <c r="CD13" s="1">
        <v>0</v>
      </c>
      <c r="CE13" s="1">
        <v>0</v>
      </c>
      <c r="CF13" s="1">
        <v>0.5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4.9954072599999986</v>
      </c>
      <c r="CL13" s="1">
        <v>9</v>
      </c>
    </row>
    <row r="14" spans="1:90" x14ac:dyDescent="0.25">
      <c r="A14" s="1" t="s">
        <v>127</v>
      </c>
      <c r="B14" s="1">
        <v>4.7</v>
      </c>
      <c r="C14" s="1">
        <v>2</v>
      </c>
      <c r="D14" s="1">
        <v>90</v>
      </c>
      <c r="E14" s="1">
        <v>0.15</v>
      </c>
      <c r="F14" s="1">
        <v>0</v>
      </c>
      <c r="G14" s="1">
        <v>0.2</v>
      </c>
      <c r="H14" s="1">
        <v>0</v>
      </c>
      <c r="I14" s="1">
        <v>1</v>
      </c>
      <c r="J14" s="1">
        <v>0</v>
      </c>
      <c r="K14" s="1">
        <v>0.5</v>
      </c>
      <c r="L14" s="1">
        <v>0.5</v>
      </c>
      <c r="M14" s="1">
        <v>0.5</v>
      </c>
      <c r="N14" s="1">
        <v>0</v>
      </c>
      <c r="O14" s="1">
        <v>0.16</v>
      </c>
      <c r="P14" s="1">
        <v>0.16</v>
      </c>
      <c r="Q14" s="1">
        <v>0</v>
      </c>
      <c r="R14" s="1">
        <v>0</v>
      </c>
      <c r="S14" s="1">
        <v>0</v>
      </c>
      <c r="T14" s="1">
        <v>0</v>
      </c>
      <c r="U14" s="1">
        <v>13.5</v>
      </c>
      <c r="V14" s="1">
        <v>10</v>
      </c>
      <c r="W14" s="1">
        <v>74</v>
      </c>
      <c r="X14" s="1">
        <v>1.5</v>
      </c>
      <c r="Y14" s="1">
        <v>0.5</v>
      </c>
      <c r="Z14" s="1">
        <v>33</v>
      </c>
      <c r="AA14" s="1">
        <v>0</v>
      </c>
      <c r="AB14" s="1">
        <v>0</v>
      </c>
      <c r="AC14" s="1">
        <v>2</v>
      </c>
      <c r="AD14" s="1">
        <v>0</v>
      </c>
      <c r="AE14" s="1">
        <v>0.08</v>
      </c>
      <c r="AF14" s="1">
        <v>0</v>
      </c>
      <c r="AG14" s="1">
        <v>0</v>
      </c>
      <c r="AH14" s="1">
        <v>0.5</v>
      </c>
      <c r="AI14" s="1">
        <v>0</v>
      </c>
      <c r="AJ14" s="1">
        <v>0</v>
      </c>
      <c r="AK14" s="1">
        <v>6.5</v>
      </c>
      <c r="AL14" s="1">
        <v>24.95</v>
      </c>
      <c r="AM14" s="1">
        <v>8.8000000000000007</v>
      </c>
      <c r="AN14" s="1">
        <v>1.2</v>
      </c>
      <c r="AO14" s="1">
        <v>2.9</v>
      </c>
      <c r="AP14" s="1">
        <v>5</v>
      </c>
      <c r="AQ14" s="1">
        <v>5</v>
      </c>
      <c r="AR14" s="1">
        <v>0</v>
      </c>
      <c r="AS14" s="1">
        <v>0</v>
      </c>
      <c r="AT14" s="1">
        <v>1.5</v>
      </c>
      <c r="AU14" s="1">
        <v>3.5</v>
      </c>
      <c r="AV14" s="1">
        <v>2</v>
      </c>
      <c r="AW14" s="1">
        <v>57</v>
      </c>
      <c r="AX14" s="1">
        <v>4</v>
      </c>
      <c r="AY14" s="1">
        <v>0.5</v>
      </c>
      <c r="AZ14" s="1">
        <v>0</v>
      </c>
      <c r="BA14" s="1">
        <v>0.5</v>
      </c>
      <c r="BB14" s="1">
        <v>1</v>
      </c>
      <c r="BC14" s="1">
        <v>18.5</v>
      </c>
      <c r="BD14" s="1">
        <v>10.5</v>
      </c>
      <c r="BE14" s="1">
        <v>7</v>
      </c>
      <c r="BF14" s="1">
        <v>0.5</v>
      </c>
      <c r="BG14" s="1">
        <v>1.5</v>
      </c>
      <c r="BH14" s="1">
        <v>1.5</v>
      </c>
      <c r="BI14" s="1">
        <v>1.72</v>
      </c>
      <c r="BJ14" s="1">
        <v>42.5</v>
      </c>
      <c r="BK14" s="1">
        <v>36</v>
      </c>
      <c r="BL14" s="1">
        <v>85</v>
      </c>
      <c r="BM14" s="1">
        <v>28.5</v>
      </c>
      <c r="BN14" s="1">
        <v>22</v>
      </c>
      <c r="BO14" s="1">
        <v>77</v>
      </c>
      <c r="BP14" s="1">
        <v>13.5</v>
      </c>
      <c r="BQ14" s="1">
        <v>10</v>
      </c>
      <c r="BR14" s="1">
        <v>74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0.5</v>
      </c>
      <c r="BY14" s="1">
        <v>64</v>
      </c>
      <c r="BZ14" s="1">
        <v>2.5</v>
      </c>
      <c r="CA14" s="1">
        <v>4</v>
      </c>
      <c r="CB14" s="1">
        <v>1.5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4.4633355400000001</v>
      </c>
      <c r="CL14" s="1">
        <v>8</v>
      </c>
    </row>
    <row r="15" spans="1:90" x14ac:dyDescent="0.25">
      <c r="A15" s="1" t="s">
        <v>129</v>
      </c>
      <c r="B15" s="1">
        <v>4.8</v>
      </c>
      <c r="C15" s="1">
        <v>2</v>
      </c>
      <c r="D15" s="1">
        <v>90</v>
      </c>
      <c r="E15" s="1">
        <v>7.0000000000000007E-2</v>
      </c>
      <c r="F15" s="1">
        <v>0</v>
      </c>
      <c r="G15" s="1">
        <v>0.1</v>
      </c>
      <c r="H15" s="1">
        <v>0</v>
      </c>
      <c r="I15" s="1">
        <v>0.5</v>
      </c>
      <c r="J15" s="1">
        <v>0.5</v>
      </c>
      <c r="K15" s="1">
        <v>0.5</v>
      </c>
      <c r="L15" s="1">
        <v>0</v>
      </c>
      <c r="M15" s="1">
        <v>0</v>
      </c>
      <c r="N15" s="1">
        <v>0.5</v>
      </c>
      <c r="O15" s="1">
        <v>0.08</v>
      </c>
      <c r="P15" s="1">
        <v>0.08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4.5</v>
      </c>
      <c r="W15" s="1">
        <v>64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0.02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9.5</v>
      </c>
      <c r="AL15" s="1">
        <v>0.95</v>
      </c>
      <c r="AM15" s="1">
        <v>22.3</v>
      </c>
      <c r="AN15" s="1">
        <v>0.6</v>
      </c>
      <c r="AO15" s="1">
        <v>3.5</v>
      </c>
      <c r="AP15" s="1">
        <v>15</v>
      </c>
      <c r="AQ15" s="1">
        <v>15</v>
      </c>
      <c r="AR15" s="1">
        <v>0</v>
      </c>
      <c r="AS15" s="1">
        <v>2</v>
      </c>
      <c r="AT15" s="1">
        <v>1</v>
      </c>
      <c r="AU15" s="1">
        <v>0</v>
      </c>
      <c r="AV15" s="1">
        <v>0</v>
      </c>
      <c r="AX15" s="1">
        <v>3.5</v>
      </c>
      <c r="AY15" s="1">
        <v>2.5</v>
      </c>
      <c r="AZ15" s="1">
        <v>2</v>
      </c>
      <c r="BA15" s="1">
        <v>1.5</v>
      </c>
      <c r="BB15" s="1">
        <v>6</v>
      </c>
      <c r="BC15" s="1">
        <v>11</v>
      </c>
      <c r="BD15" s="1">
        <v>5.5</v>
      </c>
      <c r="BE15" s="1">
        <v>3</v>
      </c>
      <c r="BF15" s="1">
        <v>0.5</v>
      </c>
      <c r="BG15" s="1">
        <v>0.5</v>
      </c>
      <c r="BH15" s="1">
        <v>1.5</v>
      </c>
      <c r="BI15" s="1">
        <v>1.26</v>
      </c>
      <c r="BJ15" s="1">
        <v>65</v>
      </c>
      <c r="BK15" s="1">
        <v>58</v>
      </c>
      <c r="BL15" s="1">
        <v>89</v>
      </c>
      <c r="BM15" s="1">
        <v>17</v>
      </c>
      <c r="BN15" s="1">
        <v>12.5</v>
      </c>
      <c r="BO15" s="1">
        <v>74</v>
      </c>
      <c r="BP15" s="1">
        <v>7</v>
      </c>
      <c r="BQ15" s="1">
        <v>4.5</v>
      </c>
      <c r="BR15" s="1">
        <v>64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0.5</v>
      </c>
      <c r="BY15" s="1">
        <v>73</v>
      </c>
      <c r="BZ15" s="1">
        <v>1</v>
      </c>
      <c r="CA15" s="1">
        <v>5.5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3.548950239999999</v>
      </c>
      <c r="CL15" s="1">
        <v>8</v>
      </c>
    </row>
    <row r="16" spans="1:90" x14ac:dyDescent="0.25">
      <c r="A16" s="1" t="s">
        <v>62</v>
      </c>
      <c r="B16" s="1">
        <v>4.5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</v>
      </c>
      <c r="V16" s="1">
        <v>2.5</v>
      </c>
      <c r="W16" s="1">
        <v>83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0</v>
      </c>
      <c r="AL16" s="1">
        <v>0.2</v>
      </c>
      <c r="AM16" s="1">
        <v>18.5</v>
      </c>
      <c r="AN16" s="1">
        <v>0</v>
      </c>
      <c r="AO16" s="1">
        <v>3.4</v>
      </c>
      <c r="AP16" s="1">
        <v>15</v>
      </c>
      <c r="AQ16" s="1">
        <v>21</v>
      </c>
      <c r="AR16" s="1">
        <v>0.5</v>
      </c>
      <c r="AS16" s="1">
        <v>4.5</v>
      </c>
      <c r="AT16" s="1">
        <v>0.5</v>
      </c>
      <c r="AU16" s="1">
        <v>1</v>
      </c>
      <c r="AV16" s="1">
        <v>0.5</v>
      </c>
      <c r="AW16" s="1">
        <v>50</v>
      </c>
      <c r="AX16" s="1">
        <v>1.5</v>
      </c>
      <c r="AY16" s="1">
        <v>4.5</v>
      </c>
      <c r="AZ16" s="1">
        <v>0</v>
      </c>
      <c r="BA16" s="1">
        <v>3.5</v>
      </c>
      <c r="BB16" s="1">
        <v>8</v>
      </c>
      <c r="BC16" s="1">
        <v>14</v>
      </c>
      <c r="BD16" s="1">
        <v>10</v>
      </c>
      <c r="BE16" s="1">
        <v>3.5</v>
      </c>
      <c r="BF16" s="1">
        <v>2</v>
      </c>
      <c r="BG16" s="1">
        <v>5</v>
      </c>
      <c r="BH16" s="1">
        <v>1</v>
      </c>
      <c r="BI16" s="1">
        <v>1.01</v>
      </c>
      <c r="BJ16" s="1">
        <v>50</v>
      </c>
      <c r="BK16" s="1">
        <v>44</v>
      </c>
      <c r="BL16" s="1">
        <v>88</v>
      </c>
      <c r="BM16" s="1">
        <v>13.5</v>
      </c>
      <c r="BN16" s="1">
        <v>11</v>
      </c>
      <c r="BO16" s="1">
        <v>81</v>
      </c>
      <c r="BP16" s="1">
        <v>3</v>
      </c>
      <c r="BQ16" s="1">
        <v>2.5</v>
      </c>
      <c r="BR16" s="1">
        <v>83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0.5</v>
      </c>
      <c r="BY16" s="1">
        <v>64</v>
      </c>
      <c r="BZ16" s="1">
        <v>0</v>
      </c>
      <c r="CA16" s="1">
        <v>3</v>
      </c>
      <c r="CB16" s="1">
        <v>0.5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3.0984579999999995</v>
      </c>
      <c r="CL16" s="1">
        <v>7</v>
      </c>
    </row>
    <row r="17" spans="1:90" x14ac:dyDescent="0.25">
      <c r="A17" s="1" t="s">
        <v>123</v>
      </c>
      <c r="B17" s="1">
        <v>4.4000000000000004</v>
      </c>
      <c r="C17" s="1">
        <v>2</v>
      </c>
      <c r="D17" s="1">
        <v>90</v>
      </c>
      <c r="E17" s="1">
        <v>0.02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2</v>
      </c>
      <c r="W17" s="1">
        <v>67</v>
      </c>
      <c r="X17" s="1">
        <v>0</v>
      </c>
      <c r="Y17" s="1">
        <v>0</v>
      </c>
      <c r="AA17" s="1">
        <v>0</v>
      </c>
      <c r="AB17" s="1">
        <v>0</v>
      </c>
      <c r="AC17" s="1">
        <v>0.5</v>
      </c>
      <c r="AD17" s="1">
        <v>0</v>
      </c>
      <c r="AE17" s="1">
        <v>0.02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5.3</v>
      </c>
      <c r="AM17" s="1">
        <v>29.2</v>
      </c>
      <c r="AN17" s="1">
        <v>0.1</v>
      </c>
      <c r="AO17" s="1">
        <v>1.7</v>
      </c>
      <c r="AP17" s="1">
        <v>16</v>
      </c>
      <c r="AQ17" s="1">
        <v>16</v>
      </c>
      <c r="AR17" s="1">
        <v>0</v>
      </c>
      <c r="AS17" s="1">
        <v>1</v>
      </c>
      <c r="AT17" s="1">
        <v>2.5</v>
      </c>
      <c r="AU17" s="1">
        <v>2.5</v>
      </c>
      <c r="AV17" s="1">
        <v>0.5</v>
      </c>
      <c r="AW17" s="1">
        <v>20</v>
      </c>
      <c r="AX17" s="1">
        <v>3.5</v>
      </c>
      <c r="AY17" s="1">
        <v>5</v>
      </c>
      <c r="AZ17" s="1">
        <v>1</v>
      </c>
      <c r="BA17" s="1">
        <v>4.5</v>
      </c>
      <c r="BB17" s="1">
        <v>10.5</v>
      </c>
      <c r="BC17" s="1">
        <v>11.5</v>
      </c>
      <c r="BD17" s="1">
        <v>9</v>
      </c>
      <c r="BE17" s="1">
        <v>6</v>
      </c>
      <c r="BF17" s="1">
        <v>0.5</v>
      </c>
      <c r="BG17" s="1">
        <v>2</v>
      </c>
      <c r="BH17" s="1">
        <v>4.5</v>
      </c>
      <c r="BI17" s="1">
        <v>2.57</v>
      </c>
      <c r="BJ17" s="1">
        <v>50</v>
      </c>
      <c r="BK17" s="1">
        <v>45.5</v>
      </c>
      <c r="BL17" s="1">
        <v>91</v>
      </c>
      <c r="BM17" s="1">
        <v>10</v>
      </c>
      <c r="BN17" s="1">
        <v>9</v>
      </c>
      <c r="BO17" s="1">
        <v>90</v>
      </c>
      <c r="BP17" s="1">
        <v>3</v>
      </c>
      <c r="BQ17" s="1">
        <v>2</v>
      </c>
      <c r="BR17" s="1">
        <v>67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0.5</v>
      </c>
      <c r="BY17" s="1">
        <v>68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3.1344597199999997</v>
      </c>
      <c r="CL17" s="1">
        <v>7</v>
      </c>
    </row>
    <row r="18" spans="1:90" x14ac:dyDescent="0.25">
      <c r="A18" s="1" t="s">
        <v>139</v>
      </c>
      <c r="B18" s="1">
        <v>4.4000000000000004</v>
      </c>
      <c r="C18" s="1">
        <v>2</v>
      </c>
      <c r="D18" s="1">
        <v>90</v>
      </c>
      <c r="E18" s="1">
        <v>0.01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7.5</v>
      </c>
      <c r="V18" s="1">
        <v>4</v>
      </c>
      <c r="W18" s="1">
        <v>53</v>
      </c>
      <c r="X18" s="1">
        <v>0</v>
      </c>
      <c r="Y18" s="1">
        <v>0</v>
      </c>
      <c r="AA18" s="1">
        <v>0</v>
      </c>
      <c r="AB18" s="1">
        <v>0</v>
      </c>
      <c r="AC18" s="1">
        <v>0.5</v>
      </c>
      <c r="AD18" s="1">
        <v>0</v>
      </c>
      <c r="AE18" s="1">
        <v>0.02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5.55</v>
      </c>
      <c r="AM18" s="1">
        <v>31.6</v>
      </c>
      <c r="AN18" s="1">
        <v>0.1</v>
      </c>
      <c r="AO18" s="1">
        <v>2.4</v>
      </c>
      <c r="AP18" s="1">
        <v>17.5</v>
      </c>
      <c r="AQ18" s="1">
        <v>17.5</v>
      </c>
      <c r="AR18" s="1">
        <v>0</v>
      </c>
      <c r="AS18" s="1">
        <v>1.5</v>
      </c>
      <c r="AT18" s="1">
        <v>1.5</v>
      </c>
      <c r="AU18" s="1">
        <v>3.5</v>
      </c>
      <c r="AV18" s="1">
        <v>2</v>
      </c>
      <c r="AW18" s="1">
        <v>57</v>
      </c>
      <c r="AX18" s="1">
        <v>7</v>
      </c>
      <c r="AY18" s="1">
        <v>3.5</v>
      </c>
      <c r="AZ18" s="1">
        <v>2</v>
      </c>
      <c r="BA18" s="1">
        <v>2.5</v>
      </c>
      <c r="BB18" s="1">
        <v>8</v>
      </c>
      <c r="BC18" s="1">
        <v>18.5</v>
      </c>
      <c r="BD18" s="1">
        <v>10.5</v>
      </c>
      <c r="BE18" s="1">
        <v>7</v>
      </c>
      <c r="BF18" s="1">
        <v>0.5</v>
      </c>
      <c r="BG18" s="1">
        <v>1.5</v>
      </c>
      <c r="BH18" s="1">
        <v>1.5</v>
      </c>
      <c r="BI18" s="1">
        <v>1.72</v>
      </c>
      <c r="BJ18" s="1">
        <v>68</v>
      </c>
      <c r="BK18" s="1">
        <v>58.5</v>
      </c>
      <c r="BL18" s="1">
        <v>86</v>
      </c>
      <c r="BM18" s="1">
        <v>21</v>
      </c>
      <c r="BN18" s="1">
        <v>14.5</v>
      </c>
      <c r="BO18" s="1">
        <v>69</v>
      </c>
      <c r="BP18" s="1">
        <v>7.5</v>
      </c>
      <c r="BQ18" s="1">
        <v>4</v>
      </c>
      <c r="BR18" s="1">
        <v>53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83</v>
      </c>
      <c r="BZ18" s="1">
        <v>0</v>
      </c>
      <c r="CA18" s="1">
        <v>7.5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3.4761888599999988</v>
      </c>
      <c r="CL18" s="1">
        <v>7</v>
      </c>
    </row>
    <row r="19" spans="1:90" x14ac:dyDescent="0.25">
      <c r="A19" s="1" t="s">
        <v>171</v>
      </c>
      <c r="B19" s="1">
        <v>4.7</v>
      </c>
      <c r="C19" s="1">
        <v>2</v>
      </c>
      <c r="D19" s="1">
        <v>90</v>
      </c>
      <c r="E19" s="1">
        <v>7.0000000000000007E-2</v>
      </c>
      <c r="F19" s="1">
        <v>0</v>
      </c>
      <c r="G19" s="1">
        <v>0.1</v>
      </c>
      <c r="H19" s="1">
        <v>0</v>
      </c>
      <c r="I19" s="1">
        <v>0.5</v>
      </c>
      <c r="J19" s="1">
        <v>0.5</v>
      </c>
      <c r="K19" s="1">
        <v>0.5</v>
      </c>
      <c r="L19" s="1">
        <v>0</v>
      </c>
      <c r="M19" s="1">
        <v>0</v>
      </c>
      <c r="N19" s="1">
        <v>0.5</v>
      </c>
      <c r="O19" s="1">
        <v>0.08</v>
      </c>
      <c r="P19" s="1">
        <v>0.08</v>
      </c>
      <c r="Q19" s="1">
        <v>0</v>
      </c>
      <c r="R19" s="1">
        <v>0</v>
      </c>
      <c r="S19" s="1">
        <v>0</v>
      </c>
      <c r="T19" s="1">
        <v>0</v>
      </c>
      <c r="U19" s="1">
        <v>11</v>
      </c>
      <c r="V19" s="1">
        <v>7.5</v>
      </c>
      <c r="W19" s="1">
        <v>68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0.02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8.5</v>
      </c>
      <c r="AL19" s="1">
        <v>2.6</v>
      </c>
      <c r="AM19" s="1">
        <v>14.8</v>
      </c>
      <c r="AN19" s="1">
        <v>0.5</v>
      </c>
      <c r="AO19" s="1">
        <v>3.9</v>
      </c>
      <c r="AP19" s="1">
        <v>12.5</v>
      </c>
      <c r="AQ19" s="1">
        <v>18.5</v>
      </c>
      <c r="AR19" s="1">
        <v>0</v>
      </c>
      <c r="AS19" s="1">
        <v>4</v>
      </c>
      <c r="AT19" s="1">
        <v>0.5</v>
      </c>
      <c r="AU19" s="1">
        <v>1</v>
      </c>
      <c r="AV19" s="1">
        <v>0</v>
      </c>
      <c r="AW19" s="1">
        <v>0</v>
      </c>
      <c r="AX19" s="1">
        <v>7</v>
      </c>
      <c r="AY19" s="1">
        <v>4</v>
      </c>
      <c r="AZ19" s="1">
        <v>0</v>
      </c>
      <c r="BA19" s="1">
        <v>1</v>
      </c>
      <c r="BB19" s="1">
        <v>5</v>
      </c>
      <c r="BC19" s="1">
        <v>14</v>
      </c>
      <c r="BD19" s="1">
        <v>10</v>
      </c>
      <c r="BE19" s="1">
        <v>3.5</v>
      </c>
      <c r="BF19" s="1">
        <v>2</v>
      </c>
      <c r="BG19" s="1">
        <v>5</v>
      </c>
      <c r="BH19" s="1">
        <v>1</v>
      </c>
      <c r="BI19" s="1">
        <v>1.01</v>
      </c>
      <c r="BJ19" s="1">
        <v>50</v>
      </c>
      <c r="BK19" s="1">
        <v>38.5</v>
      </c>
      <c r="BL19" s="1">
        <v>77</v>
      </c>
      <c r="BM19" s="1">
        <v>22</v>
      </c>
      <c r="BN19" s="1">
        <v>15.5</v>
      </c>
      <c r="BO19" s="1">
        <v>70</v>
      </c>
      <c r="BP19" s="1">
        <v>11</v>
      </c>
      <c r="BQ19" s="1">
        <v>7.5</v>
      </c>
      <c r="BR19" s="1">
        <v>68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73.5</v>
      </c>
      <c r="BZ19" s="1">
        <v>0.5</v>
      </c>
      <c r="CA19" s="1">
        <v>5.5</v>
      </c>
      <c r="CB19" s="1">
        <v>0.5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3.5644212399999997</v>
      </c>
      <c r="CL19" s="1">
        <v>6</v>
      </c>
    </row>
    <row r="20" spans="1:90" x14ac:dyDescent="0.25">
      <c r="A20" s="1" t="s">
        <v>72</v>
      </c>
      <c r="B20" s="1">
        <v>5.0999999999999996</v>
      </c>
      <c r="C20" s="1">
        <v>2</v>
      </c>
      <c r="D20" s="1">
        <v>84</v>
      </c>
      <c r="E20" s="1">
        <v>0.01</v>
      </c>
      <c r="F20" s="1">
        <v>0</v>
      </c>
      <c r="G20" s="1">
        <v>0</v>
      </c>
      <c r="H20" s="1">
        <v>0</v>
      </c>
      <c r="I20" s="1">
        <v>0.5</v>
      </c>
      <c r="J20" s="1">
        <v>0</v>
      </c>
      <c r="K20" s="1">
        <v>0</v>
      </c>
      <c r="L20" s="1">
        <v>0.5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12</v>
      </c>
      <c r="V20" s="1">
        <v>7</v>
      </c>
      <c r="W20" s="1">
        <v>58</v>
      </c>
      <c r="X20" s="1">
        <v>2.5</v>
      </c>
      <c r="Y20" s="1">
        <v>1</v>
      </c>
      <c r="Z20" s="1">
        <v>40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0.5</v>
      </c>
      <c r="AK20" s="1">
        <v>2.5</v>
      </c>
      <c r="AL20" s="1">
        <v>7.2</v>
      </c>
      <c r="AM20" s="1">
        <v>12</v>
      </c>
      <c r="AN20" s="1">
        <v>0.1</v>
      </c>
      <c r="AO20" s="1">
        <v>3.4</v>
      </c>
      <c r="AP20" s="1">
        <v>13</v>
      </c>
      <c r="AQ20" s="1">
        <v>19</v>
      </c>
      <c r="AR20" s="1">
        <v>0</v>
      </c>
      <c r="AS20" s="1">
        <v>4</v>
      </c>
      <c r="AT20" s="1">
        <v>0.5</v>
      </c>
      <c r="AU20" s="1">
        <v>2</v>
      </c>
      <c r="AV20" s="1">
        <v>2</v>
      </c>
      <c r="AW20" s="1">
        <v>100</v>
      </c>
      <c r="AX20" s="1">
        <v>4</v>
      </c>
      <c r="AY20" s="1">
        <v>4</v>
      </c>
      <c r="AZ20" s="1">
        <v>0</v>
      </c>
      <c r="BA20" s="1">
        <v>0</v>
      </c>
      <c r="BB20" s="1">
        <v>4</v>
      </c>
      <c r="BC20" s="1">
        <v>14</v>
      </c>
      <c r="BD20" s="1">
        <v>10</v>
      </c>
      <c r="BE20" s="1">
        <v>3.5</v>
      </c>
      <c r="BF20" s="1">
        <v>2</v>
      </c>
      <c r="BG20" s="1">
        <v>5</v>
      </c>
      <c r="BH20" s="1">
        <v>1</v>
      </c>
      <c r="BI20" s="1">
        <v>1.01</v>
      </c>
      <c r="BJ20" s="1">
        <v>35</v>
      </c>
      <c r="BK20" s="1">
        <v>25.5</v>
      </c>
      <c r="BL20" s="1">
        <v>73</v>
      </c>
      <c r="BM20" s="1">
        <v>26.5</v>
      </c>
      <c r="BN20" s="1">
        <v>18.5</v>
      </c>
      <c r="BO20" s="1">
        <v>70</v>
      </c>
      <c r="BP20" s="1">
        <v>12</v>
      </c>
      <c r="BQ20" s="1">
        <v>7</v>
      </c>
      <c r="BR20" s="1">
        <v>58</v>
      </c>
      <c r="BS20" s="1">
        <v>0</v>
      </c>
      <c r="BT20" s="1">
        <v>0</v>
      </c>
      <c r="BU20" s="1">
        <v>2</v>
      </c>
      <c r="BV20" s="1">
        <v>0</v>
      </c>
      <c r="BW20" s="1">
        <v>1</v>
      </c>
      <c r="BX20" s="1">
        <v>0</v>
      </c>
      <c r="BY20" s="1">
        <v>52</v>
      </c>
      <c r="BZ20" s="1">
        <v>1</v>
      </c>
      <c r="CA20" s="1">
        <v>6.5</v>
      </c>
      <c r="CB20" s="1">
        <v>1.5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3.0386506599999987</v>
      </c>
      <c r="CL20" s="1">
        <v>6</v>
      </c>
    </row>
    <row r="21" spans="1:90" x14ac:dyDescent="0.25">
      <c r="A21" s="1" t="s">
        <v>187</v>
      </c>
      <c r="B21" s="1">
        <v>4.4000000000000004</v>
      </c>
      <c r="C21" s="1">
        <v>2</v>
      </c>
      <c r="D21" s="1">
        <v>79.5</v>
      </c>
      <c r="E21" s="1">
        <v>0.02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</v>
      </c>
      <c r="V21" s="1">
        <v>3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0.02</v>
      </c>
      <c r="AF21" s="1">
        <v>0</v>
      </c>
      <c r="AG21" s="1">
        <v>0</v>
      </c>
      <c r="AH21" s="1">
        <v>0.5</v>
      </c>
      <c r="AI21" s="1">
        <v>0</v>
      </c>
      <c r="AJ21" s="1">
        <v>0</v>
      </c>
      <c r="AK21" s="1">
        <v>0</v>
      </c>
      <c r="AL21" s="1">
        <v>5.65</v>
      </c>
      <c r="AM21" s="1">
        <v>15.2</v>
      </c>
      <c r="AN21" s="1">
        <v>0.1</v>
      </c>
      <c r="AO21" s="1">
        <v>1.1000000000000001</v>
      </c>
      <c r="AP21" s="1">
        <v>10.5</v>
      </c>
      <c r="AQ21" s="1">
        <v>10.5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6.5</v>
      </c>
      <c r="AY21" s="1">
        <v>4</v>
      </c>
      <c r="AZ21" s="1">
        <v>1</v>
      </c>
      <c r="BA21" s="1">
        <v>2</v>
      </c>
      <c r="BB21" s="1">
        <v>7</v>
      </c>
      <c r="BC21" s="1">
        <v>11.5</v>
      </c>
      <c r="BD21" s="1">
        <v>9</v>
      </c>
      <c r="BE21" s="1">
        <v>6</v>
      </c>
      <c r="BF21" s="1">
        <v>0.5</v>
      </c>
      <c r="BG21" s="1">
        <v>2</v>
      </c>
      <c r="BH21" s="1">
        <v>4.5</v>
      </c>
      <c r="BI21" s="1">
        <v>2.57</v>
      </c>
      <c r="BJ21" s="1">
        <v>51.5</v>
      </c>
      <c r="BK21" s="1">
        <v>45</v>
      </c>
      <c r="BL21" s="1">
        <v>87</v>
      </c>
      <c r="BM21" s="1">
        <v>17.5</v>
      </c>
      <c r="BN21" s="1">
        <v>13</v>
      </c>
      <c r="BO21" s="1">
        <v>74</v>
      </c>
      <c r="BP21" s="1">
        <v>6</v>
      </c>
      <c r="BQ21" s="1">
        <v>3</v>
      </c>
      <c r="BR21" s="1">
        <v>50</v>
      </c>
      <c r="BS21" s="1">
        <v>0</v>
      </c>
      <c r="BT21" s="1">
        <v>0</v>
      </c>
      <c r="BU21" s="1">
        <v>2</v>
      </c>
      <c r="BV21" s="1">
        <v>0</v>
      </c>
      <c r="BW21" s="1">
        <v>1</v>
      </c>
      <c r="BX21" s="1">
        <v>2</v>
      </c>
      <c r="BY21" s="1">
        <v>63</v>
      </c>
      <c r="BZ21" s="1">
        <v>0</v>
      </c>
      <c r="CA21" s="1">
        <v>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3.6114717199999991</v>
      </c>
      <c r="CL21" s="1">
        <v>6</v>
      </c>
    </row>
    <row r="22" spans="1:90" x14ac:dyDescent="0.25">
      <c r="A22" s="1" t="s">
        <v>178</v>
      </c>
      <c r="B22" s="1">
        <v>5.3</v>
      </c>
      <c r="C22" s="1">
        <v>2</v>
      </c>
      <c r="D22" s="1">
        <v>90</v>
      </c>
      <c r="E22" s="1">
        <v>0.02</v>
      </c>
      <c r="F22" s="1">
        <v>0</v>
      </c>
      <c r="G22" s="1">
        <v>0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0.5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</v>
      </c>
      <c r="V22" s="1">
        <v>3.5</v>
      </c>
      <c r="W22" s="1">
        <v>88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3</v>
      </c>
      <c r="AL22" s="1">
        <v>5.55</v>
      </c>
      <c r="AM22" s="1">
        <v>24.1</v>
      </c>
      <c r="AN22" s="1">
        <v>0.1</v>
      </c>
      <c r="AO22" s="1">
        <v>3.5</v>
      </c>
      <c r="AP22" s="1">
        <v>14.5</v>
      </c>
      <c r="AQ22" s="1">
        <v>20.5</v>
      </c>
      <c r="AR22" s="1">
        <v>0.5</v>
      </c>
      <c r="AS22" s="1">
        <v>4.5</v>
      </c>
      <c r="AT22" s="1">
        <v>0.5</v>
      </c>
      <c r="AU22" s="1">
        <v>1.5</v>
      </c>
      <c r="AV22" s="1">
        <v>0.5</v>
      </c>
      <c r="AW22" s="1">
        <v>33</v>
      </c>
      <c r="AX22" s="1">
        <v>3</v>
      </c>
      <c r="AY22" s="1">
        <v>7.5</v>
      </c>
      <c r="AZ22" s="1">
        <v>1.5</v>
      </c>
      <c r="BA22" s="1">
        <v>0</v>
      </c>
      <c r="BB22" s="1">
        <v>9</v>
      </c>
      <c r="BC22" s="1">
        <v>14</v>
      </c>
      <c r="BD22" s="1">
        <v>10</v>
      </c>
      <c r="BE22" s="1">
        <v>3.5</v>
      </c>
      <c r="BF22" s="1">
        <v>2</v>
      </c>
      <c r="BG22" s="1">
        <v>5</v>
      </c>
      <c r="BH22" s="1">
        <v>1</v>
      </c>
      <c r="BI22" s="1">
        <v>1.01</v>
      </c>
      <c r="BJ22" s="1">
        <v>52</v>
      </c>
      <c r="BK22" s="1">
        <v>45</v>
      </c>
      <c r="BL22" s="1">
        <v>87</v>
      </c>
      <c r="BM22" s="1">
        <v>11.5</v>
      </c>
      <c r="BN22" s="1">
        <v>9</v>
      </c>
      <c r="BO22" s="1">
        <v>78</v>
      </c>
      <c r="BP22" s="1">
        <v>4</v>
      </c>
      <c r="BQ22" s="1">
        <v>3.5</v>
      </c>
      <c r="BR22" s="1">
        <v>88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64</v>
      </c>
      <c r="BZ22" s="1">
        <v>1</v>
      </c>
      <c r="CA22" s="1">
        <v>3.5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2.8869575199999993</v>
      </c>
      <c r="CL22" s="1">
        <v>6</v>
      </c>
    </row>
    <row r="23" spans="1:90" x14ac:dyDescent="0.25">
      <c r="A23" s="1" t="s">
        <v>130</v>
      </c>
      <c r="B23" s="1">
        <v>4.0999999999999996</v>
      </c>
      <c r="C23" s="1">
        <v>2</v>
      </c>
      <c r="D23" s="1">
        <v>90</v>
      </c>
      <c r="E23" s="1">
        <v>0.12</v>
      </c>
      <c r="F23" s="1">
        <v>0.33</v>
      </c>
      <c r="G23" s="1">
        <v>0.2</v>
      </c>
      <c r="H23" s="1">
        <v>1</v>
      </c>
      <c r="I23" s="1">
        <v>1.5</v>
      </c>
      <c r="J23" s="1">
        <v>0.5</v>
      </c>
      <c r="K23" s="1">
        <v>1.5</v>
      </c>
      <c r="L23" s="1">
        <v>0</v>
      </c>
      <c r="M23" s="1">
        <v>0</v>
      </c>
      <c r="N23" s="1">
        <v>1.5</v>
      </c>
      <c r="O23" s="1">
        <v>0.11</v>
      </c>
      <c r="P23" s="1">
        <v>0.11</v>
      </c>
      <c r="Q23" s="1">
        <v>0</v>
      </c>
      <c r="R23" s="1">
        <v>0</v>
      </c>
      <c r="S23" s="1">
        <v>0</v>
      </c>
      <c r="T23" s="1">
        <v>0</v>
      </c>
      <c r="U23" s="1">
        <v>5.5</v>
      </c>
      <c r="V23" s="1">
        <v>0.5</v>
      </c>
      <c r="W23" s="1">
        <v>9</v>
      </c>
      <c r="X23" s="1">
        <v>0.5</v>
      </c>
      <c r="Y23" s="1">
        <v>0.5</v>
      </c>
      <c r="Z23" s="1">
        <v>100</v>
      </c>
      <c r="AA23" s="1">
        <v>0</v>
      </c>
      <c r="AB23" s="1">
        <v>0</v>
      </c>
      <c r="AC23" s="1">
        <v>0.5</v>
      </c>
      <c r="AD23" s="1">
        <v>0</v>
      </c>
      <c r="AE23" s="1">
        <v>0.06</v>
      </c>
      <c r="AF23" s="1">
        <v>0.5</v>
      </c>
      <c r="AG23" s="1">
        <v>0</v>
      </c>
      <c r="AH23" s="1">
        <v>0</v>
      </c>
      <c r="AI23" s="1">
        <v>0</v>
      </c>
      <c r="AJ23" s="1">
        <v>0</v>
      </c>
      <c r="AK23" s="1">
        <v>21.5</v>
      </c>
      <c r="AL23" s="1">
        <v>7.1</v>
      </c>
      <c r="AM23" s="1">
        <v>25.4</v>
      </c>
      <c r="AN23" s="1">
        <v>0.8</v>
      </c>
      <c r="AO23" s="1">
        <v>3.8</v>
      </c>
      <c r="AP23" s="1">
        <v>16</v>
      </c>
      <c r="AQ23" s="1">
        <v>20.5</v>
      </c>
      <c r="AR23" s="1">
        <v>0</v>
      </c>
      <c r="AS23" s="1">
        <v>3.5</v>
      </c>
      <c r="AT23" s="1">
        <v>1</v>
      </c>
      <c r="AU23" s="1">
        <v>2</v>
      </c>
      <c r="AV23" s="1">
        <v>1.5</v>
      </c>
      <c r="AW23" s="1">
        <v>75</v>
      </c>
      <c r="AX23" s="1">
        <v>3.5</v>
      </c>
      <c r="AY23" s="1">
        <v>6</v>
      </c>
      <c r="AZ23" s="1">
        <v>0.5</v>
      </c>
      <c r="BA23" s="1">
        <v>2</v>
      </c>
      <c r="BB23" s="1">
        <v>8.5</v>
      </c>
      <c r="BC23" s="1">
        <v>11</v>
      </c>
      <c r="BD23" s="1">
        <v>5.5</v>
      </c>
      <c r="BE23" s="1">
        <v>3</v>
      </c>
      <c r="BF23" s="1">
        <v>0.5</v>
      </c>
      <c r="BG23" s="1">
        <v>0.5</v>
      </c>
      <c r="BH23" s="1">
        <v>1.5</v>
      </c>
      <c r="BI23" s="1">
        <v>1.26</v>
      </c>
      <c r="BJ23" s="1">
        <v>46.5</v>
      </c>
      <c r="BK23" s="1">
        <v>36.5</v>
      </c>
      <c r="BL23" s="1">
        <v>78</v>
      </c>
      <c r="BM23" s="1">
        <v>9</v>
      </c>
      <c r="BN23" s="1">
        <v>2</v>
      </c>
      <c r="BO23" s="1">
        <v>22</v>
      </c>
      <c r="BP23" s="1">
        <v>5.5</v>
      </c>
      <c r="BQ23" s="1">
        <v>0.5</v>
      </c>
      <c r="BR23" s="1">
        <v>9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61</v>
      </c>
      <c r="BZ23" s="1">
        <v>2.5</v>
      </c>
      <c r="CA23" s="1">
        <v>4.5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5.004837509999998</v>
      </c>
      <c r="CL23" s="1">
        <v>6</v>
      </c>
    </row>
    <row r="24" spans="1:90" x14ac:dyDescent="0.25">
      <c r="A24" s="1" t="s">
        <v>189</v>
      </c>
      <c r="B24" s="1">
        <v>4.4000000000000004</v>
      </c>
      <c r="C24" s="1">
        <v>2</v>
      </c>
      <c r="D24" s="1">
        <v>32.5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0.15</v>
      </c>
      <c r="AM24" s="1">
        <v>4.7</v>
      </c>
      <c r="AN24" s="1">
        <v>0</v>
      </c>
      <c r="AO24" s="1">
        <v>1.8</v>
      </c>
      <c r="AP24" s="1">
        <v>5.5</v>
      </c>
      <c r="AQ24" s="1">
        <v>5.5</v>
      </c>
      <c r="AR24" s="1">
        <v>0</v>
      </c>
      <c r="AS24" s="1">
        <v>1</v>
      </c>
      <c r="AT24" s="1">
        <v>0.5</v>
      </c>
      <c r="AU24" s="1">
        <v>1</v>
      </c>
      <c r="AV24" s="1">
        <v>1</v>
      </c>
      <c r="AW24" s="1">
        <v>100</v>
      </c>
      <c r="AX24" s="1">
        <v>3</v>
      </c>
      <c r="AY24" s="1">
        <v>1</v>
      </c>
      <c r="AZ24" s="1">
        <v>0</v>
      </c>
      <c r="BA24" s="1">
        <v>1</v>
      </c>
      <c r="BB24" s="1">
        <v>2</v>
      </c>
      <c r="BC24" s="1">
        <v>11</v>
      </c>
      <c r="BD24" s="1">
        <v>5.5</v>
      </c>
      <c r="BE24" s="1">
        <v>3</v>
      </c>
      <c r="BF24" s="1">
        <v>0.5</v>
      </c>
      <c r="BG24" s="1">
        <v>0.5</v>
      </c>
      <c r="BH24" s="1">
        <v>1.5</v>
      </c>
      <c r="BI24" s="1">
        <v>1.26</v>
      </c>
      <c r="BJ24" s="1">
        <v>18.5</v>
      </c>
      <c r="BK24" s="1">
        <v>12.5</v>
      </c>
      <c r="BL24" s="1">
        <v>68</v>
      </c>
      <c r="BM24" s="1">
        <v>4.5</v>
      </c>
      <c r="BN24" s="1">
        <v>1</v>
      </c>
      <c r="BO24" s="1">
        <v>22</v>
      </c>
      <c r="BP24" s="1">
        <v>2</v>
      </c>
      <c r="BQ24" s="1">
        <v>0</v>
      </c>
      <c r="BR24" s="1">
        <v>0</v>
      </c>
      <c r="BS24" s="1">
        <v>0</v>
      </c>
      <c r="BT24" s="1">
        <v>0</v>
      </c>
      <c r="BU24" s="1">
        <v>1</v>
      </c>
      <c r="BV24" s="1">
        <v>1</v>
      </c>
      <c r="BW24" s="1">
        <v>1</v>
      </c>
      <c r="BX24" s="1">
        <v>0</v>
      </c>
      <c r="BY24" s="1">
        <v>23.5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4.3679599000000007</v>
      </c>
      <c r="CL24" s="1">
        <v>6</v>
      </c>
    </row>
    <row r="25" spans="1:90" x14ac:dyDescent="0.25">
      <c r="A25" s="1" t="s">
        <v>161</v>
      </c>
      <c r="B25" s="1">
        <v>4.2</v>
      </c>
      <c r="C25" s="1">
        <v>2</v>
      </c>
      <c r="D25" s="1">
        <v>90</v>
      </c>
      <c r="E25" s="1">
        <v>0.16</v>
      </c>
      <c r="F25" s="1">
        <v>0.33</v>
      </c>
      <c r="G25" s="1">
        <v>0.2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11.5</v>
      </c>
      <c r="V25" s="1">
        <v>8.5</v>
      </c>
      <c r="W25" s="1">
        <v>74</v>
      </c>
      <c r="X25" s="1">
        <v>2</v>
      </c>
      <c r="Y25" s="1">
        <v>0.5</v>
      </c>
      <c r="Z25" s="1">
        <v>25</v>
      </c>
      <c r="AA25" s="1">
        <v>0</v>
      </c>
      <c r="AB25" s="1">
        <v>0</v>
      </c>
      <c r="AC25" s="1">
        <v>1</v>
      </c>
      <c r="AD25" s="1">
        <v>0.5</v>
      </c>
      <c r="AE25" s="1">
        <v>0.22</v>
      </c>
      <c r="AF25" s="1">
        <v>0.5</v>
      </c>
      <c r="AG25" s="1">
        <v>0</v>
      </c>
      <c r="AH25" s="1">
        <v>0.5</v>
      </c>
      <c r="AI25" s="1">
        <v>0</v>
      </c>
      <c r="AJ25" s="1">
        <v>0</v>
      </c>
      <c r="AK25" s="1">
        <v>0</v>
      </c>
      <c r="AL25" s="1">
        <v>15.85</v>
      </c>
      <c r="AM25" s="1">
        <v>27.9</v>
      </c>
      <c r="AN25" s="1">
        <v>0.7</v>
      </c>
      <c r="AO25" s="1">
        <v>3.1</v>
      </c>
      <c r="AP25" s="1">
        <v>14</v>
      </c>
      <c r="AQ25" s="1">
        <v>18.5</v>
      </c>
      <c r="AR25" s="1">
        <v>1</v>
      </c>
      <c r="AS25" s="1">
        <v>4</v>
      </c>
      <c r="AT25" s="1">
        <v>1</v>
      </c>
      <c r="AU25" s="1">
        <v>5</v>
      </c>
      <c r="AV25" s="1">
        <v>3</v>
      </c>
      <c r="AW25" s="1">
        <v>60</v>
      </c>
      <c r="AX25" s="1">
        <v>4.5</v>
      </c>
      <c r="AY25" s="1">
        <v>2.5</v>
      </c>
      <c r="AZ25" s="1">
        <v>0</v>
      </c>
      <c r="BA25" s="1">
        <v>1.5</v>
      </c>
      <c r="BB25" s="1">
        <v>4</v>
      </c>
      <c r="BC25" s="1">
        <v>11</v>
      </c>
      <c r="BD25" s="1">
        <v>5.5</v>
      </c>
      <c r="BE25" s="1">
        <v>3</v>
      </c>
      <c r="BF25" s="1">
        <v>0.5</v>
      </c>
      <c r="BG25" s="1">
        <v>0.5</v>
      </c>
      <c r="BH25" s="1">
        <v>1.5</v>
      </c>
      <c r="BI25" s="1">
        <v>1.26</v>
      </c>
      <c r="BJ25" s="1">
        <v>39</v>
      </c>
      <c r="BK25" s="1">
        <v>28.5</v>
      </c>
      <c r="BL25" s="1">
        <v>73</v>
      </c>
      <c r="BM25" s="1">
        <v>23.5</v>
      </c>
      <c r="BN25" s="1">
        <v>16</v>
      </c>
      <c r="BO25" s="1">
        <v>68</v>
      </c>
      <c r="BP25" s="1">
        <v>11.5</v>
      </c>
      <c r="BQ25" s="1">
        <v>8.5</v>
      </c>
      <c r="BR25" s="1">
        <v>74</v>
      </c>
      <c r="BS25" s="1">
        <v>1</v>
      </c>
      <c r="BT25" s="1">
        <v>0.5</v>
      </c>
      <c r="BU25" s="1">
        <v>2</v>
      </c>
      <c r="BV25" s="1">
        <v>0</v>
      </c>
      <c r="BW25" s="1">
        <v>0</v>
      </c>
      <c r="BX25" s="1">
        <v>0.5</v>
      </c>
      <c r="BY25" s="1">
        <v>67</v>
      </c>
      <c r="BZ25" s="1">
        <v>0</v>
      </c>
      <c r="CA25" s="1">
        <v>3</v>
      </c>
      <c r="CB25" s="1">
        <v>3.5</v>
      </c>
      <c r="CC25" s="1">
        <v>0.5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5.0883800599999995</v>
      </c>
      <c r="CL25" s="1">
        <v>5</v>
      </c>
    </row>
    <row r="26" spans="1:90" x14ac:dyDescent="0.25">
      <c r="A26" s="1" t="s">
        <v>76</v>
      </c>
      <c r="B26" s="1">
        <v>4.9000000000000004</v>
      </c>
      <c r="C26" s="1">
        <v>2</v>
      </c>
      <c r="D26" s="1">
        <v>90</v>
      </c>
      <c r="E26" s="1">
        <v>0.04</v>
      </c>
      <c r="F26" s="1">
        <v>0</v>
      </c>
      <c r="G26" s="1">
        <v>0</v>
      </c>
      <c r="H26" s="1">
        <v>0</v>
      </c>
      <c r="I26" s="1">
        <v>0.5</v>
      </c>
      <c r="J26" s="1">
        <v>0</v>
      </c>
      <c r="K26" s="1">
        <v>0.5</v>
      </c>
      <c r="L26" s="1">
        <v>0</v>
      </c>
      <c r="M26" s="1">
        <v>0</v>
      </c>
      <c r="N26" s="1">
        <v>0.5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11</v>
      </c>
      <c r="V26" s="1">
        <v>4</v>
      </c>
      <c r="W26" s="1">
        <v>36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0.02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6</v>
      </c>
      <c r="AL26" s="1">
        <v>0.6</v>
      </c>
      <c r="AM26" s="1">
        <v>19.2</v>
      </c>
      <c r="AN26" s="1">
        <v>0.1</v>
      </c>
      <c r="AO26" s="1">
        <v>2.2999999999999998</v>
      </c>
      <c r="AP26" s="1">
        <v>10</v>
      </c>
      <c r="AQ26" s="1">
        <v>10</v>
      </c>
      <c r="AR26" s="1">
        <v>0</v>
      </c>
      <c r="AS26" s="1">
        <v>1</v>
      </c>
      <c r="AT26" s="1">
        <v>1.5</v>
      </c>
      <c r="AU26" s="1">
        <v>1</v>
      </c>
      <c r="AV26" s="1">
        <v>0.5</v>
      </c>
      <c r="AW26" s="1">
        <v>50</v>
      </c>
      <c r="AX26" s="1">
        <v>4.5</v>
      </c>
      <c r="AY26" s="1">
        <v>4</v>
      </c>
      <c r="AZ26" s="1">
        <v>1.5</v>
      </c>
      <c r="BA26" s="1">
        <v>3</v>
      </c>
      <c r="BB26" s="1">
        <v>8.5</v>
      </c>
      <c r="BC26" s="1">
        <v>17.5</v>
      </c>
      <c r="BD26" s="1">
        <v>10</v>
      </c>
      <c r="BE26" s="1">
        <v>4</v>
      </c>
      <c r="BF26" s="1">
        <v>0</v>
      </c>
      <c r="BG26" s="1">
        <v>1.5</v>
      </c>
      <c r="BH26" s="1">
        <v>1.5</v>
      </c>
      <c r="BI26" s="1">
        <v>1.44</v>
      </c>
      <c r="BJ26" s="1">
        <v>34.5</v>
      </c>
      <c r="BK26" s="1">
        <v>23.5</v>
      </c>
      <c r="BL26" s="1">
        <v>68</v>
      </c>
      <c r="BM26" s="1">
        <v>21</v>
      </c>
      <c r="BN26" s="1">
        <v>12.5</v>
      </c>
      <c r="BO26" s="1">
        <v>60</v>
      </c>
      <c r="BP26" s="1">
        <v>11</v>
      </c>
      <c r="BQ26" s="1">
        <v>4</v>
      </c>
      <c r="BR26" s="1">
        <v>36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46.5</v>
      </c>
      <c r="BZ26" s="1">
        <v>2.5</v>
      </c>
      <c r="CA26" s="1">
        <v>6.5</v>
      </c>
      <c r="CB26" s="1">
        <v>2.5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3.3930554199999992</v>
      </c>
      <c r="CL26" s="1">
        <v>5</v>
      </c>
    </row>
    <row r="27" spans="1:90" x14ac:dyDescent="0.25">
      <c r="A27" s="1" t="s">
        <v>105</v>
      </c>
      <c r="B27" s="1">
        <v>4.4000000000000004</v>
      </c>
      <c r="C27" s="1">
        <v>2</v>
      </c>
      <c r="D27" s="1">
        <v>90</v>
      </c>
      <c r="E27" s="1">
        <v>0.1</v>
      </c>
      <c r="F27" s="1">
        <v>0</v>
      </c>
      <c r="G27" s="1">
        <v>0.1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14</v>
      </c>
      <c r="V27" s="1">
        <v>8</v>
      </c>
      <c r="W27" s="1">
        <v>57</v>
      </c>
      <c r="X27" s="1">
        <v>4</v>
      </c>
      <c r="Y27" s="1">
        <v>1</v>
      </c>
      <c r="Z27" s="1">
        <v>25</v>
      </c>
      <c r="AA27" s="1">
        <v>0</v>
      </c>
      <c r="AB27" s="1">
        <v>0</v>
      </c>
      <c r="AC27" s="1">
        <v>2</v>
      </c>
      <c r="AD27" s="1">
        <v>0</v>
      </c>
      <c r="AE27" s="1">
        <v>7.0000000000000007E-2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25.6</v>
      </c>
      <c r="AM27" s="1">
        <v>27.6</v>
      </c>
      <c r="AN27" s="1">
        <v>0.2</v>
      </c>
      <c r="AO27" s="1">
        <v>3</v>
      </c>
      <c r="AP27" s="1">
        <v>12.5</v>
      </c>
      <c r="AQ27" s="1">
        <v>12.5</v>
      </c>
      <c r="AR27" s="1">
        <v>0</v>
      </c>
      <c r="AS27" s="1">
        <v>1.5</v>
      </c>
      <c r="AT27" s="1">
        <v>1.5</v>
      </c>
      <c r="AU27" s="1">
        <v>1</v>
      </c>
      <c r="AV27" s="1">
        <v>0</v>
      </c>
      <c r="AW27" s="1">
        <v>0</v>
      </c>
      <c r="AX27" s="1">
        <v>7</v>
      </c>
      <c r="AY27" s="1">
        <v>4.5</v>
      </c>
      <c r="AZ27" s="1">
        <v>2</v>
      </c>
      <c r="BA27" s="1">
        <v>1.5</v>
      </c>
      <c r="BB27" s="1">
        <v>8</v>
      </c>
      <c r="BC27" s="1">
        <v>17.5</v>
      </c>
      <c r="BD27" s="1">
        <v>10</v>
      </c>
      <c r="BE27" s="1">
        <v>4</v>
      </c>
      <c r="BF27" s="1">
        <v>0</v>
      </c>
      <c r="BG27" s="1">
        <v>1.5</v>
      </c>
      <c r="BH27" s="1">
        <v>1.5</v>
      </c>
      <c r="BI27" s="1">
        <v>1.44</v>
      </c>
      <c r="BJ27" s="1">
        <v>26.5</v>
      </c>
      <c r="BK27" s="1">
        <v>19</v>
      </c>
      <c r="BL27" s="1">
        <v>72</v>
      </c>
      <c r="BM27" s="1">
        <v>23</v>
      </c>
      <c r="BN27" s="1">
        <v>13.5</v>
      </c>
      <c r="BO27" s="1">
        <v>59</v>
      </c>
      <c r="BP27" s="1">
        <v>14</v>
      </c>
      <c r="BQ27" s="1">
        <v>8</v>
      </c>
      <c r="BR27" s="1">
        <v>57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54</v>
      </c>
      <c r="BZ27" s="1">
        <v>0</v>
      </c>
      <c r="CA27" s="1">
        <v>10</v>
      </c>
      <c r="CB27" s="1">
        <v>5.5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2.8274972999999992</v>
      </c>
      <c r="CL27" s="1">
        <v>5</v>
      </c>
    </row>
    <row r="28" spans="1:90" x14ac:dyDescent="0.25">
      <c r="A28" s="1" t="s">
        <v>117</v>
      </c>
      <c r="B28" s="1">
        <v>4.5999999999999996</v>
      </c>
      <c r="C28" s="1">
        <v>2</v>
      </c>
      <c r="D28" s="1">
        <v>86</v>
      </c>
      <c r="E28" s="1">
        <v>0.08</v>
      </c>
      <c r="F28" s="1">
        <v>0.2</v>
      </c>
      <c r="G28" s="1">
        <v>0.2</v>
      </c>
      <c r="H28" s="1">
        <v>1</v>
      </c>
      <c r="I28" s="1">
        <v>0.5</v>
      </c>
      <c r="J28" s="1">
        <v>0</v>
      </c>
      <c r="K28" s="1">
        <v>0.5</v>
      </c>
      <c r="L28" s="1">
        <v>0</v>
      </c>
      <c r="M28" s="1">
        <v>0.5</v>
      </c>
      <c r="N28" s="1">
        <v>0</v>
      </c>
      <c r="O28" s="1">
        <v>0.15</v>
      </c>
      <c r="P28" s="1">
        <v>0.15</v>
      </c>
      <c r="Q28" s="1">
        <v>0</v>
      </c>
      <c r="R28" s="1">
        <v>0</v>
      </c>
      <c r="S28" s="1">
        <v>0</v>
      </c>
      <c r="T28" s="1">
        <v>0</v>
      </c>
      <c r="U28" s="1">
        <v>1.5</v>
      </c>
      <c r="V28" s="1">
        <v>0.5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0.5</v>
      </c>
      <c r="AG28" s="1">
        <v>0</v>
      </c>
      <c r="AH28" s="1">
        <v>0.5</v>
      </c>
      <c r="AI28" s="1">
        <v>0</v>
      </c>
      <c r="AJ28" s="1">
        <v>0.5</v>
      </c>
      <c r="AK28" s="1">
        <v>3.5</v>
      </c>
      <c r="AL28" s="1">
        <v>1.6</v>
      </c>
      <c r="AM28" s="1">
        <v>13.6</v>
      </c>
      <c r="AN28" s="1">
        <v>0.9</v>
      </c>
      <c r="AO28" s="1">
        <v>2.8</v>
      </c>
      <c r="AP28" s="1">
        <v>8.5</v>
      </c>
      <c r="AQ28" s="1">
        <v>19</v>
      </c>
      <c r="AR28" s="1">
        <v>0</v>
      </c>
      <c r="AS28" s="1">
        <v>4.5</v>
      </c>
      <c r="AT28" s="1">
        <v>1.5</v>
      </c>
      <c r="AU28" s="1">
        <v>1</v>
      </c>
      <c r="AV28" s="1">
        <v>0.5</v>
      </c>
      <c r="AW28" s="1">
        <v>50</v>
      </c>
      <c r="AX28" s="1">
        <v>1.5</v>
      </c>
      <c r="AY28" s="1">
        <v>4.5</v>
      </c>
      <c r="AZ28" s="1">
        <v>1</v>
      </c>
      <c r="BA28" s="1">
        <v>2</v>
      </c>
      <c r="BB28" s="1">
        <v>7.5</v>
      </c>
      <c r="BC28" s="1">
        <v>13.5</v>
      </c>
      <c r="BD28" s="1">
        <v>6.5</v>
      </c>
      <c r="BE28" s="1">
        <v>3</v>
      </c>
      <c r="BF28" s="1">
        <v>0</v>
      </c>
      <c r="BG28" s="1">
        <v>2.5</v>
      </c>
      <c r="BH28" s="1">
        <v>4</v>
      </c>
      <c r="BI28" s="1">
        <v>1.82</v>
      </c>
      <c r="BJ28" s="1">
        <v>24</v>
      </c>
      <c r="BK28" s="1">
        <v>18.5</v>
      </c>
      <c r="BL28" s="1">
        <v>77</v>
      </c>
      <c r="BM28" s="1">
        <v>9.5</v>
      </c>
      <c r="BN28" s="1">
        <v>4.5</v>
      </c>
      <c r="BO28" s="1">
        <v>47</v>
      </c>
      <c r="BP28" s="1">
        <v>1.5</v>
      </c>
      <c r="BQ28" s="1">
        <v>0.5</v>
      </c>
      <c r="BR28" s="1">
        <v>33</v>
      </c>
      <c r="BS28" s="1">
        <v>0.5</v>
      </c>
      <c r="BT28" s="1">
        <v>0</v>
      </c>
      <c r="BU28" s="1">
        <v>2</v>
      </c>
      <c r="BV28" s="1">
        <v>0</v>
      </c>
      <c r="BW28" s="1">
        <v>1</v>
      </c>
      <c r="BX28" s="1">
        <v>0</v>
      </c>
      <c r="BY28" s="1">
        <v>35.5</v>
      </c>
      <c r="BZ28" s="1">
        <v>0.5</v>
      </c>
      <c r="CA28" s="1">
        <v>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4.5177753299999983</v>
      </c>
      <c r="CL28" s="1">
        <v>5</v>
      </c>
    </row>
    <row r="29" spans="1:90" x14ac:dyDescent="0.25">
      <c r="A29" s="1" t="s">
        <v>159</v>
      </c>
      <c r="B29" s="1">
        <v>4.3</v>
      </c>
      <c r="C29" s="1">
        <v>2</v>
      </c>
      <c r="D29" s="1">
        <v>90</v>
      </c>
      <c r="E29" s="1">
        <v>0.02</v>
      </c>
      <c r="F29" s="1">
        <v>0</v>
      </c>
      <c r="G29" s="1">
        <v>0</v>
      </c>
      <c r="H29" s="1">
        <v>0</v>
      </c>
      <c r="I29" s="1">
        <v>0.5</v>
      </c>
      <c r="J29" s="1">
        <v>0</v>
      </c>
      <c r="K29" s="1">
        <v>0</v>
      </c>
      <c r="L29" s="1">
        <v>0.5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7.5</v>
      </c>
      <c r="V29" s="1">
        <v>6</v>
      </c>
      <c r="W29" s="1">
        <v>80</v>
      </c>
      <c r="X29" s="1">
        <v>1</v>
      </c>
      <c r="Y29" s="1">
        <v>0.5</v>
      </c>
      <c r="Z29" s="1">
        <v>50</v>
      </c>
      <c r="AA29" s="1">
        <v>0</v>
      </c>
      <c r="AB29" s="1">
        <v>0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1.5</v>
      </c>
      <c r="AL29" s="1">
        <v>9.15</v>
      </c>
      <c r="AM29" s="1">
        <v>10.7</v>
      </c>
      <c r="AN29" s="1">
        <v>0.1</v>
      </c>
      <c r="AO29" s="1">
        <v>1.6</v>
      </c>
      <c r="AP29" s="1">
        <v>13.5</v>
      </c>
      <c r="AQ29" s="1">
        <v>13.5</v>
      </c>
      <c r="AR29" s="1">
        <v>0</v>
      </c>
      <c r="AS29" s="1">
        <v>1</v>
      </c>
      <c r="AT29" s="1">
        <v>2.5</v>
      </c>
      <c r="AU29" s="1">
        <v>1</v>
      </c>
      <c r="AV29" s="1">
        <v>1</v>
      </c>
      <c r="AW29" s="1">
        <v>100</v>
      </c>
      <c r="AX29" s="1">
        <v>5.5</v>
      </c>
      <c r="AY29" s="1">
        <v>2.5</v>
      </c>
      <c r="AZ29" s="1">
        <v>0</v>
      </c>
      <c r="BA29" s="1">
        <v>0</v>
      </c>
      <c r="BB29" s="1">
        <v>2.5</v>
      </c>
      <c r="BC29" s="1">
        <v>11.5</v>
      </c>
      <c r="BD29" s="1">
        <v>9</v>
      </c>
      <c r="BE29" s="1">
        <v>6</v>
      </c>
      <c r="BF29" s="1">
        <v>0.5</v>
      </c>
      <c r="BG29" s="1">
        <v>2</v>
      </c>
      <c r="BH29" s="1">
        <v>4.5</v>
      </c>
      <c r="BI29" s="1">
        <v>2.57</v>
      </c>
      <c r="BJ29" s="1">
        <v>35.5</v>
      </c>
      <c r="BK29" s="1">
        <v>30</v>
      </c>
      <c r="BL29" s="1">
        <v>85</v>
      </c>
      <c r="BM29" s="1">
        <v>18.5</v>
      </c>
      <c r="BN29" s="1">
        <v>13.5</v>
      </c>
      <c r="BO29" s="1">
        <v>73</v>
      </c>
      <c r="BP29" s="1">
        <v>7.5</v>
      </c>
      <c r="BQ29" s="1">
        <v>6</v>
      </c>
      <c r="BR29" s="1">
        <v>80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</v>
      </c>
      <c r="BY29" s="1">
        <v>66</v>
      </c>
      <c r="BZ29" s="1">
        <v>0.5</v>
      </c>
      <c r="CA29" s="1">
        <v>4.5</v>
      </c>
      <c r="CB29" s="1">
        <v>2</v>
      </c>
      <c r="CC29" s="1">
        <v>0.5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4.0460692199999997</v>
      </c>
      <c r="CL29" s="1">
        <v>5</v>
      </c>
    </row>
    <row r="30" spans="1:90" x14ac:dyDescent="0.25">
      <c r="A30" s="1" t="s">
        <v>106</v>
      </c>
      <c r="B30" s="1">
        <v>4.3</v>
      </c>
      <c r="C30" s="1">
        <v>2</v>
      </c>
      <c r="D30" s="1">
        <v>88</v>
      </c>
      <c r="E30" s="1">
        <v>0.16</v>
      </c>
      <c r="F30" s="1">
        <v>0</v>
      </c>
      <c r="G30" s="1">
        <v>0.1</v>
      </c>
      <c r="H30" s="1">
        <v>0</v>
      </c>
      <c r="I30" s="1">
        <v>0.5</v>
      </c>
      <c r="J30" s="1">
        <v>0.5</v>
      </c>
      <c r="K30" s="1">
        <v>0.5</v>
      </c>
      <c r="L30" s="1">
        <v>0</v>
      </c>
      <c r="M30" s="1">
        <v>0</v>
      </c>
      <c r="N30" s="1">
        <v>0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13</v>
      </c>
      <c r="V30" s="1">
        <v>9</v>
      </c>
      <c r="W30" s="1">
        <v>69</v>
      </c>
      <c r="X30" s="1">
        <v>2.5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0.06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8.5</v>
      </c>
      <c r="AL30" s="1">
        <v>13.25</v>
      </c>
      <c r="AM30" s="1">
        <v>14.6</v>
      </c>
      <c r="AN30" s="1">
        <v>0.6</v>
      </c>
      <c r="AO30" s="1">
        <v>3.3</v>
      </c>
      <c r="AP30" s="1">
        <v>12.5</v>
      </c>
      <c r="AQ30" s="1">
        <v>18.5</v>
      </c>
      <c r="AR30" s="1">
        <v>0</v>
      </c>
      <c r="AS30" s="1">
        <v>3.5</v>
      </c>
      <c r="AT30" s="1">
        <v>0.5</v>
      </c>
      <c r="AU30" s="1">
        <v>2</v>
      </c>
      <c r="AV30" s="1">
        <v>1.5</v>
      </c>
      <c r="AW30" s="1">
        <v>75</v>
      </c>
      <c r="AX30" s="1">
        <v>7.5</v>
      </c>
      <c r="AY30" s="1">
        <v>1</v>
      </c>
      <c r="AZ30" s="1">
        <v>0.5</v>
      </c>
      <c r="BA30" s="1">
        <v>1.5</v>
      </c>
      <c r="BB30" s="1">
        <v>3</v>
      </c>
      <c r="BC30" s="1">
        <v>10.5</v>
      </c>
      <c r="BD30" s="1">
        <v>7</v>
      </c>
      <c r="BE30" s="1">
        <v>2</v>
      </c>
      <c r="BF30" s="1">
        <v>1</v>
      </c>
      <c r="BG30" s="1">
        <v>2</v>
      </c>
      <c r="BH30" s="1">
        <v>2</v>
      </c>
      <c r="BI30" s="1">
        <v>1.1299999999999999</v>
      </c>
      <c r="BJ30" s="1">
        <v>36.5</v>
      </c>
      <c r="BK30" s="1">
        <v>30</v>
      </c>
      <c r="BL30" s="1">
        <v>82</v>
      </c>
      <c r="BM30" s="1">
        <v>24</v>
      </c>
      <c r="BN30" s="1">
        <v>17</v>
      </c>
      <c r="BO30" s="1">
        <v>71</v>
      </c>
      <c r="BP30" s="1">
        <v>13</v>
      </c>
      <c r="BQ30" s="1">
        <v>9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1</v>
      </c>
      <c r="BX30" s="1">
        <v>2</v>
      </c>
      <c r="BY30" s="1">
        <v>60.5</v>
      </c>
      <c r="BZ30" s="1">
        <v>0.5</v>
      </c>
      <c r="CA30" s="1">
        <v>3.5</v>
      </c>
      <c r="CB30" s="1">
        <v>3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3.8308687799999999</v>
      </c>
      <c r="CL30" s="1">
        <v>4</v>
      </c>
    </row>
    <row r="31" spans="1:90" x14ac:dyDescent="0.25">
      <c r="A31" s="1" t="s">
        <v>103</v>
      </c>
      <c r="B31" s="1">
        <v>4.2</v>
      </c>
      <c r="C31" s="1">
        <v>2</v>
      </c>
      <c r="D31" s="1">
        <v>81</v>
      </c>
      <c r="E31" s="1">
        <v>0.01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13</v>
      </c>
      <c r="V31" s="1">
        <v>5</v>
      </c>
      <c r="W31" s="1">
        <v>38</v>
      </c>
      <c r="X31" s="1">
        <v>3</v>
      </c>
      <c r="Y31" s="1">
        <v>0</v>
      </c>
      <c r="Z31" s="1">
        <v>0</v>
      </c>
      <c r="AA31" s="1">
        <v>0.5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2</v>
      </c>
      <c r="AL31" s="1">
        <v>2.65</v>
      </c>
      <c r="AM31" s="1">
        <v>5.5</v>
      </c>
      <c r="AN31" s="1">
        <v>0</v>
      </c>
      <c r="AO31" s="1">
        <v>2.6</v>
      </c>
      <c r="AP31" s="1">
        <v>6</v>
      </c>
      <c r="AQ31" s="1">
        <v>12</v>
      </c>
      <c r="AR31" s="1">
        <v>0</v>
      </c>
      <c r="AS31" s="1">
        <v>3.5</v>
      </c>
      <c r="AT31" s="1">
        <v>1</v>
      </c>
      <c r="AU31" s="1">
        <v>2.5</v>
      </c>
      <c r="AV31" s="1">
        <v>1.5</v>
      </c>
      <c r="AW31" s="1">
        <v>60</v>
      </c>
      <c r="AX31" s="1">
        <v>5.5</v>
      </c>
      <c r="AY31" s="1">
        <v>1.5</v>
      </c>
      <c r="AZ31" s="1">
        <v>0</v>
      </c>
      <c r="BA31" s="1">
        <v>0.5</v>
      </c>
      <c r="BB31" s="1">
        <v>2</v>
      </c>
      <c r="BC31" s="1">
        <v>13.5</v>
      </c>
      <c r="BD31" s="1">
        <v>7</v>
      </c>
      <c r="BE31" s="1">
        <v>4.5</v>
      </c>
      <c r="BF31" s="1">
        <v>0.5</v>
      </c>
      <c r="BG31" s="1">
        <v>0.5</v>
      </c>
      <c r="BH31" s="1">
        <v>1.5</v>
      </c>
      <c r="BI31" s="1">
        <v>1.46</v>
      </c>
      <c r="BJ31" s="1">
        <v>40</v>
      </c>
      <c r="BK31" s="1">
        <v>26.5</v>
      </c>
      <c r="BL31" s="1">
        <v>66</v>
      </c>
      <c r="BM31" s="1">
        <v>27.5</v>
      </c>
      <c r="BN31" s="1">
        <v>13.5</v>
      </c>
      <c r="BO31" s="1">
        <v>49</v>
      </c>
      <c r="BP31" s="1">
        <v>13</v>
      </c>
      <c r="BQ31" s="1">
        <v>5</v>
      </c>
      <c r="BR31" s="1">
        <v>38</v>
      </c>
      <c r="BS31" s="1">
        <v>0</v>
      </c>
      <c r="BT31" s="1">
        <v>0</v>
      </c>
      <c r="BU31" s="1">
        <v>2</v>
      </c>
      <c r="BV31" s="1">
        <v>0</v>
      </c>
      <c r="BW31" s="1">
        <v>1</v>
      </c>
      <c r="BX31" s="1">
        <v>0</v>
      </c>
      <c r="BY31" s="1">
        <v>66</v>
      </c>
      <c r="BZ31" s="1">
        <v>0.5</v>
      </c>
      <c r="CA31" s="1">
        <v>5</v>
      </c>
      <c r="CB31" s="1">
        <v>3</v>
      </c>
      <c r="CC31" s="1">
        <v>0</v>
      </c>
      <c r="CD31" s="1">
        <v>0</v>
      </c>
      <c r="CE31" s="1">
        <v>0.5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4.0921866600000003</v>
      </c>
      <c r="CL31" s="1">
        <v>3</v>
      </c>
    </row>
    <row r="32" spans="1:90" x14ac:dyDescent="0.25">
      <c r="A32" s="1" t="s">
        <v>175</v>
      </c>
      <c r="B32" s="1">
        <v>3.9</v>
      </c>
      <c r="C32" s="1">
        <v>2</v>
      </c>
      <c r="D32" s="1">
        <v>85.5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7</v>
      </c>
      <c r="V32" s="1">
        <v>2.5</v>
      </c>
      <c r="W32" s="1">
        <v>36</v>
      </c>
      <c r="X32" s="1">
        <v>0.5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</v>
      </c>
      <c r="AK32" s="1">
        <v>1</v>
      </c>
      <c r="AL32" s="1">
        <v>0.6</v>
      </c>
      <c r="AM32" s="1">
        <v>19.600000000000001</v>
      </c>
      <c r="AN32" s="1">
        <v>0</v>
      </c>
      <c r="AO32" s="1">
        <v>2</v>
      </c>
      <c r="AP32" s="1">
        <v>9</v>
      </c>
      <c r="AQ32" s="1">
        <v>9</v>
      </c>
      <c r="AR32" s="1">
        <v>0</v>
      </c>
      <c r="AS32" s="1">
        <v>1.5</v>
      </c>
      <c r="AT32" s="1">
        <v>1</v>
      </c>
      <c r="AU32" s="1">
        <v>4.5</v>
      </c>
      <c r="AV32" s="1">
        <v>3</v>
      </c>
      <c r="AW32" s="1">
        <v>67</v>
      </c>
      <c r="AX32" s="1">
        <v>4</v>
      </c>
      <c r="AY32" s="1">
        <v>4</v>
      </c>
      <c r="AZ32" s="1">
        <v>1</v>
      </c>
      <c r="BA32" s="1">
        <v>0</v>
      </c>
      <c r="BB32" s="1">
        <v>5</v>
      </c>
      <c r="BC32" s="1">
        <v>18.5</v>
      </c>
      <c r="BD32" s="1">
        <v>8.5</v>
      </c>
      <c r="BE32" s="1">
        <v>6.5</v>
      </c>
      <c r="BF32" s="1">
        <v>1</v>
      </c>
      <c r="BG32" s="1">
        <v>1</v>
      </c>
      <c r="BH32" s="1">
        <v>1</v>
      </c>
      <c r="BI32" s="1">
        <v>1.5</v>
      </c>
      <c r="BJ32" s="1">
        <v>24</v>
      </c>
      <c r="BK32" s="1">
        <v>16</v>
      </c>
      <c r="BL32" s="1">
        <v>67</v>
      </c>
      <c r="BM32" s="1">
        <v>12.5</v>
      </c>
      <c r="BN32" s="1">
        <v>7</v>
      </c>
      <c r="BO32" s="1">
        <v>56</v>
      </c>
      <c r="BP32" s="1">
        <v>7</v>
      </c>
      <c r="BQ32" s="1">
        <v>2.5</v>
      </c>
      <c r="BR32" s="1">
        <v>36</v>
      </c>
      <c r="BS32" s="1">
        <v>0</v>
      </c>
      <c r="BT32" s="1">
        <v>0</v>
      </c>
      <c r="BU32" s="1">
        <v>2</v>
      </c>
      <c r="BV32" s="1">
        <v>0</v>
      </c>
      <c r="BW32" s="1">
        <v>1</v>
      </c>
      <c r="BX32" s="1">
        <v>1</v>
      </c>
      <c r="BY32" s="1">
        <v>46</v>
      </c>
      <c r="BZ32" s="1">
        <v>0.5</v>
      </c>
      <c r="CA32" s="1">
        <v>6.5</v>
      </c>
      <c r="CB32" s="1">
        <v>1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3.3982976999999988</v>
      </c>
      <c r="CL32" s="1">
        <v>3</v>
      </c>
    </row>
    <row r="33" spans="1:90" x14ac:dyDescent="0.25">
      <c r="A33" s="1" t="s">
        <v>133</v>
      </c>
      <c r="B33" s="1">
        <v>4.5999999999999996</v>
      </c>
      <c r="C33" s="1">
        <v>2</v>
      </c>
      <c r="D33" s="1">
        <v>90</v>
      </c>
      <c r="E33" s="1">
        <v>0.24</v>
      </c>
      <c r="F33" s="1">
        <v>0</v>
      </c>
      <c r="G33" s="1">
        <v>0.2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</v>
      </c>
      <c r="V33" s="1">
        <v>4.5</v>
      </c>
      <c r="W33" s="1">
        <v>56</v>
      </c>
      <c r="X33" s="1">
        <v>0</v>
      </c>
      <c r="Y33" s="1">
        <v>0</v>
      </c>
      <c r="AA33" s="1">
        <v>0</v>
      </c>
      <c r="AB33" s="1">
        <v>0</v>
      </c>
      <c r="AC33" s="1">
        <v>1</v>
      </c>
      <c r="AD33" s="1">
        <v>0.5</v>
      </c>
      <c r="AE33" s="1">
        <v>0.22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</v>
      </c>
      <c r="AL33" s="1">
        <v>12.3</v>
      </c>
      <c r="AM33" s="1">
        <v>19.7</v>
      </c>
      <c r="AN33" s="1">
        <v>0.7</v>
      </c>
      <c r="AO33" s="1">
        <v>2.6</v>
      </c>
      <c r="AP33" s="1">
        <v>17.5</v>
      </c>
      <c r="AQ33" s="1">
        <v>17.5</v>
      </c>
      <c r="AR33" s="1">
        <v>0</v>
      </c>
      <c r="AS33" s="1">
        <v>1</v>
      </c>
      <c r="AT33" s="1">
        <v>3</v>
      </c>
      <c r="AU33" s="1">
        <v>0</v>
      </c>
      <c r="AV33" s="1">
        <v>0</v>
      </c>
      <c r="AX33" s="1">
        <v>7</v>
      </c>
      <c r="AY33" s="1">
        <v>5</v>
      </c>
      <c r="AZ33" s="1">
        <v>0.5</v>
      </c>
      <c r="BA33" s="1">
        <v>1</v>
      </c>
      <c r="BB33" s="1">
        <v>6.5</v>
      </c>
      <c r="BC33" s="1">
        <v>16</v>
      </c>
      <c r="BD33" s="1">
        <v>12</v>
      </c>
      <c r="BE33" s="1">
        <v>8.5</v>
      </c>
      <c r="BF33" s="1">
        <v>0.5</v>
      </c>
      <c r="BG33" s="1">
        <v>3.5</v>
      </c>
      <c r="BH33" s="1">
        <v>2.5</v>
      </c>
      <c r="BI33" s="1">
        <v>2.31</v>
      </c>
      <c r="BJ33" s="1">
        <v>66.5</v>
      </c>
      <c r="BK33" s="1">
        <v>56.5</v>
      </c>
      <c r="BL33" s="1">
        <v>85</v>
      </c>
      <c r="BM33" s="1">
        <v>26</v>
      </c>
      <c r="BN33" s="1">
        <v>17.5</v>
      </c>
      <c r="BO33" s="1">
        <v>67</v>
      </c>
      <c r="BP33" s="1">
        <v>8</v>
      </c>
      <c r="BQ33" s="1">
        <v>4.5</v>
      </c>
      <c r="BR33" s="1">
        <v>56</v>
      </c>
      <c r="BS33" s="1">
        <v>0.5</v>
      </c>
      <c r="BT33" s="1">
        <v>0.5</v>
      </c>
      <c r="BU33" s="1">
        <v>2</v>
      </c>
      <c r="BV33" s="1">
        <v>0</v>
      </c>
      <c r="BW33" s="1">
        <v>0</v>
      </c>
      <c r="BX33" s="1">
        <v>0</v>
      </c>
      <c r="BY33" s="1">
        <v>75.5</v>
      </c>
      <c r="BZ33" s="1">
        <v>1.5</v>
      </c>
      <c r="CA33" s="1">
        <v>7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3.7129672400000007</v>
      </c>
      <c r="CL33" s="1">
        <v>3</v>
      </c>
    </row>
    <row r="34" spans="1:90" x14ac:dyDescent="0.25">
      <c r="A34" s="1" t="s">
        <v>65</v>
      </c>
      <c r="B34" s="1">
        <v>5.0999999999999996</v>
      </c>
      <c r="C34" s="1">
        <v>2</v>
      </c>
      <c r="D34" s="1">
        <v>90</v>
      </c>
      <c r="E34" s="1">
        <v>0.06</v>
      </c>
      <c r="F34" s="1">
        <v>0</v>
      </c>
      <c r="G34" s="1">
        <v>0.1</v>
      </c>
      <c r="H34" s="1">
        <v>0</v>
      </c>
      <c r="I34" s="1">
        <v>0.5</v>
      </c>
      <c r="J34" s="1">
        <v>0.5</v>
      </c>
      <c r="K34" s="1">
        <v>0.5</v>
      </c>
      <c r="L34" s="1">
        <v>0</v>
      </c>
      <c r="M34" s="1">
        <v>0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14.5</v>
      </c>
      <c r="V34" s="1">
        <v>11</v>
      </c>
      <c r="W34" s="1">
        <v>76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0.06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10.5</v>
      </c>
      <c r="AL34" s="1">
        <v>14.35</v>
      </c>
      <c r="AM34" s="1">
        <v>21.7</v>
      </c>
      <c r="AN34" s="1">
        <v>0.7</v>
      </c>
      <c r="AO34" s="1">
        <v>3.3</v>
      </c>
      <c r="AP34" s="1">
        <v>20</v>
      </c>
      <c r="AQ34" s="1">
        <v>20</v>
      </c>
      <c r="AR34" s="1">
        <v>0</v>
      </c>
      <c r="AS34" s="1">
        <v>2</v>
      </c>
      <c r="AT34" s="1">
        <v>1</v>
      </c>
      <c r="AU34" s="1">
        <v>2</v>
      </c>
      <c r="AV34" s="1">
        <v>2</v>
      </c>
      <c r="AW34" s="1">
        <v>100</v>
      </c>
      <c r="AX34" s="1">
        <v>6</v>
      </c>
      <c r="AY34" s="1">
        <v>3.5</v>
      </c>
      <c r="AZ34" s="1">
        <v>0</v>
      </c>
      <c r="BA34" s="1">
        <v>1</v>
      </c>
      <c r="BB34" s="1">
        <v>4.5</v>
      </c>
      <c r="BC34" s="1">
        <v>10</v>
      </c>
      <c r="BD34" s="1">
        <v>5</v>
      </c>
      <c r="BE34" s="1">
        <v>3.5</v>
      </c>
      <c r="BF34" s="1">
        <v>0</v>
      </c>
      <c r="BG34" s="1">
        <v>1</v>
      </c>
      <c r="BH34" s="1">
        <v>2.5</v>
      </c>
      <c r="BI34" s="1">
        <v>1.54</v>
      </c>
      <c r="BJ34" s="1">
        <v>61.5</v>
      </c>
      <c r="BK34" s="1">
        <v>52.5</v>
      </c>
      <c r="BL34" s="1">
        <v>85</v>
      </c>
      <c r="BM34" s="1">
        <v>31</v>
      </c>
      <c r="BN34" s="1">
        <v>25.5</v>
      </c>
      <c r="BO34" s="1">
        <v>82</v>
      </c>
      <c r="BP34" s="1">
        <v>14.5</v>
      </c>
      <c r="BQ34" s="1">
        <v>11</v>
      </c>
      <c r="BR34" s="1">
        <v>76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3.5</v>
      </c>
      <c r="BY34" s="1">
        <v>89.5</v>
      </c>
      <c r="BZ34" s="1">
        <v>1.5</v>
      </c>
      <c r="CA34" s="1">
        <v>2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4.227763379999999</v>
      </c>
      <c r="CL34" s="1">
        <v>2</v>
      </c>
    </row>
    <row r="35" spans="1:90" x14ac:dyDescent="0.25">
      <c r="A35" s="1" t="s">
        <v>162</v>
      </c>
      <c r="B35" s="1">
        <v>5.5</v>
      </c>
      <c r="C35" s="1">
        <v>2</v>
      </c>
      <c r="D35" s="1">
        <v>90</v>
      </c>
      <c r="E35" s="1">
        <v>0.09</v>
      </c>
      <c r="F35" s="1">
        <v>0</v>
      </c>
      <c r="G35" s="1">
        <v>0.2</v>
      </c>
      <c r="H35" s="1">
        <v>0</v>
      </c>
      <c r="I35" s="1">
        <v>0.5</v>
      </c>
      <c r="J35" s="1">
        <v>0</v>
      </c>
      <c r="K35" s="1">
        <v>0.5</v>
      </c>
      <c r="L35" s="1">
        <v>0</v>
      </c>
      <c r="M35" s="1">
        <v>0</v>
      </c>
      <c r="N35" s="1">
        <v>0.5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10.5</v>
      </c>
      <c r="V35" s="1">
        <v>8.5</v>
      </c>
      <c r="W35" s="1">
        <v>81</v>
      </c>
      <c r="X35" s="1">
        <v>0</v>
      </c>
      <c r="Y35" s="1">
        <v>0</v>
      </c>
      <c r="AA35" s="1">
        <v>0</v>
      </c>
      <c r="AB35" s="1">
        <v>0</v>
      </c>
      <c r="AC35" s="1">
        <v>0.5</v>
      </c>
      <c r="AD35" s="1">
        <v>0.5</v>
      </c>
      <c r="AE35" s="1">
        <v>0.21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</v>
      </c>
      <c r="AL35" s="1">
        <v>6.55</v>
      </c>
      <c r="AM35" s="1">
        <v>21.6</v>
      </c>
      <c r="AN35" s="1">
        <v>0.7</v>
      </c>
      <c r="AO35" s="1">
        <v>3.2</v>
      </c>
      <c r="AP35" s="1">
        <v>16</v>
      </c>
      <c r="AQ35" s="1">
        <v>16</v>
      </c>
      <c r="AR35" s="1">
        <v>0</v>
      </c>
      <c r="AS35" s="1">
        <v>2</v>
      </c>
      <c r="AT35" s="1">
        <v>1</v>
      </c>
      <c r="AU35" s="1">
        <v>2</v>
      </c>
      <c r="AV35" s="1">
        <v>0.5</v>
      </c>
      <c r="AW35" s="1">
        <v>25</v>
      </c>
      <c r="AX35" s="1">
        <v>7</v>
      </c>
      <c r="AY35" s="1">
        <v>3</v>
      </c>
      <c r="AZ35" s="1">
        <v>0.5</v>
      </c>
      <c r="BA35" s="1">
        <v>1</v>
      </c>
      <c r="BB35" s="1">
        <v>4.5</v>
      </c>
      <c r="BC35" s="1">
        <v>10</v>
      </c>
      <c r="BD35" s="1">
        <v>5</v>
      </c>
      <c r="BE35" s="1">
        <v>3.5</v>
      </c>
      <c r="BF35" s="1">
        <v>0</v>
      </c>
      <c r="BG35" s="1">
        <v>1</v>
      </c>
      <c r="BH35" s="1">
        <v>2.5</v>
      </c>
      <c r="BI35" s="1">
        <v>1.54</v>
      </c>
      <c r="BJ35" s="1">
        <v>73</v>
      </c>
      <c r="BK35" s="1">
        <v>63</v>
      </c>
      <c r="BL35" s="1">
        <v>86</v>
      </c>
      <c r="BM35" s="1">
        <v>27</v>
      </c>
      <c r="BN35" s="1">
        <v>24</v>
      </c>
      <c r="BO35" s="1">
        <v>89</v>
      </c>
      <c r="BP35" s="1">
        <v>10.5</v>
      </c>
      <c r="BQ35" s="1">
        <v>8.5</v>
      </c>
      <c r="BR35" s="1">
        <v>81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83</v>
      </c>
      <c r="BZ35" s="1">
        <v>1</v>
      </c>
      <c r="CA35" s="1">
        <v>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3.5254356399999991</v>
      </c>
      <c r="CL35" s="1">
        <v>2</v>
      </c>
    </row>
    <row r="36" spans="1:90" x14ac:dyDescent="0.25">
      <c r="A36" s="1" t="s">
        <v>71</v>
      </c>
      <c r="B36" s="1">
        <v>4.3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7.5</v>
      </c>
      <c r="V36" s="1">
        <v>2.5</v>
      </c>
      <c r="W36" s="1">
        <v>33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2.5</v>
      </c>
      <c r="AL36" s="1">
        <v>0.45</v>
      </c>
      <c r="AM36" s="1">
        <v>17.399999999999999</v>
      </c>
      <c r="AN36" s="1">
        <v>0.1</v>
      </c>
      <c r="AO36" s="1">
        <v>2</v>
      </c>
      <c r="AP36" s="1">
        <v>13.5</v>
      </c>
      <c r="AQ36" s="1">
        <v>13.5</v>
      </c>
      <c r="AR36" s="1">
        <v>0</v>
      </c>
      <c r="AS36" s="1">
        <v>1.5</v>
      </c>
      <c r="AT36" s="1">
        <v>1</v>
      </c>
      <c r="AU36" s="1">
        <v>1.5</v>
      </c>
      <c r="AV36" s="1">
        <v>1.5</v>
      </c>
      <c r="AW36" s="1">
        <v>100</v>
      </c>
      <c r="AX36" s="1">
        <v>5.5</v>
      </c>
      <c r="AY36" s="1">
        <v>5</v>
      </c>
      <c r="AZ36" s="1">
        <v>1</v>
      </c>
      <c r="BA36" s="1">
        <v>0.5</v>
      </c>
      <c r="BB36" s="1">
        <v>6.5</v>
      </c>
      <c r="BC36" s="1">
        <v>16</v>
      </c>
      <c r="BD36" s="1">
        <v>8.5</v>
      </c>
      <c r="BE36" s="1">
        <v>5.5</v>
      </c>
      <c r="BF36" s="1">
        <v>1.5</v>
      </c>
      <c r="BG36" s="1">
        <v>3</v>
      </c>
      <c r="BH36" s="1">
        <v>2</v>
      </c>
      <c r="BI36" s="1">
        <v>1.64</v>
      </c>
      <c r="BJ36" s="1">
        <v>43.5</v>
      </c>
      <c r="BK36" s="1">
        <v>34.5</v>
      </c>
      <c r="BL36" s="1">
        <v>79</v>
      </c>
      <c r="BM36" s="1">
        <v>24</v>
      </c>
      <c r="BN36" s="1">
        <v>16</v>
      </c>
      <c r="BO36" s="1">
        <v>67</v>
      </c>
      <c r="BP36" s="1">
        <v>7.5</v>
      </c>
      <c r="BQ36" s="1">
        <v>2.5</v>
      </c>
      <c r="BR36" s="1">
        <v>33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53.5</v>
      </c>
      <c r="BZ36" s="1">
        <v>1</v>
      </c>
      <c r="CA36" s="1">
        <v>7</v>
      </c>
      <c r="CB36" s="1">
        <v>1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3.0865942999999998</v>
      </c>
      <c r="CL36" s="1">
        <v>2</v>
      </c>
    </row>
    <row r="37" spans="1:90" x14ac:dyDescent="0.25">
      <c r="A37" s="1" t="s">
        <v>77</v>
      </c>
      <c r="B37" s="1">
        <v>4.7</v>
      </c>
      <c r="C37" s="1">
        <v>2</v>
      </c>
      <c r="D37" s="1">
        <v>75.5</v>
      </c>
      <c r="E37" s="1">
        <v>0.16</v>
      </c>
      <c r="F37" s="1">
        <v>0</v>
      </c>
      <c r="G37" s="1">
        <v>0.2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0.5</v>
      </c>
      <c r="N37" s="1">
        <v>0</v>
      </c>
      <c r="O37" s="1">
        <v>0.15</v>
      </c>
      <c r="P37" s="1">
        <v>0.15</v>
      </c>
      <c r="Q37" s="1">
        <v>0</v>
      </c>
      <c r="R37" s="1">
        <v>0</v>
      </c>
      <c r="S37" s="1">
        <v>0</v>
      </c>
      <c r="T37" s="1">
        <v>0</v>
      </c>
      <c r="U37" s="1">
        <v>15</v>
      </c>
      <c r="V37" s="1">
        <v>7.5</v>
      </c>
      <c r="W37" s="1">
        <v>50</v>
      </c>
      <c r="X37" s="1">
        <v>5.5</v>
      </c>
      <c r="Y37" s="1">
        <v>1.5</v>
      </c>
      <c r="Z37" s="1">
        <v>27</v>
      </c>
      <c r="AA37" s="1">
        <v>0</v>
      </c>
      <c r="AB37" s="1">
        <v>0.5</v>
      </c>
      <c r="AC37" s="1">
        <v>0.5</v>
      </c>
      <c r="AD37" s="1">
        <v>0</v>
      </c>
      <c r="AE37" s="1">
        <v>0.02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3.5</v>
      </c>
      <c r="AL37" s="1">
        <v>14.65</v>
      </c>
      <c r="AM37" s="1">
        <v>7.9</v>
      </c>
      <c r="AN37" s="1">
        <v>1</v>
      </c>
      <c r="AO37" s="1">
        <v>3.9</v>
      </c>
      <c r="AP37" s="1">
        <v>6.5</v>
      </c>
      <c r="AQ37" s="1">
        <v>18.5</v>
      </c>
      <c r="AR37" s="1">
        <v>0</v>
      </c>
      <c r="AS37" s="1">
        <v>6</v>
      </c>
      <c r="AT37" s="1">
        <v>0</v>
      </c>
      <c r="AU37" s="1">
        <v>1</v>
      </c>
      <c r="AV37" s="1">
        <v>0.5</v>
      </c>
      <c r="AW37" s="1">
        <v>50</v>
      </c>
      <c r="AX37" s="1">
        <v>3</v>
      </c>
      <c r="AY37" s="1">
        <v>1</v>
      </c>
      <c r="AZ37" s="1">
        <v>0</v>
      </c>
      <c r="BA37" s="1">
        <v>1</v>
      </c>
      <c r="BB37" s="1">
        <v>2</v>
      </c>
      <c r="BC37" s="1">
        <v>19.5</v>
      </c>
      <c r="BD37" s="1">
        <v>12.5</v>
      </c>
      <c r="BE37" s="1">
        <v>2.5</v>
      </c>
      <c r="BF37" s="1">
        <v>1.5</v>
      </c>
      <c r="BG37" s="1">
        <v>4</v>
      </c>
      <c r="BH37" s="1">
        <v>1.5</v>
      </c>
      <c r="BI37" s="1">
        <v>1.34</v>
      </c>
      <c r="BJ37" s="1">
        <v>30.5</v>
      </c>
      <c r="BK37" s="1">
        <v>19</v>
      </c>
      <c r="BL37" s="1">
        <v>62</v>
      </c>
      <c r="BM37" s="1">
        <v>28.5</v>
      </c>
      <c r="BN37" s="1">
        <v>14</v>
      </c>
      <c r="BO37" s="1">
        <v>49</v>
      </c>
      <c r="BP37" s="1">
        <v>15</v>
      </c>
      <c r="BQ37" s="1">
        <v>7.5</v>
      </c>
      <c r="BR37" s="1">
        <v>50</v>
      </c>
      <c r="BS37" s="1">
        <v>0.5</v>
      </c>
      <c r="BT37" s="1">
        <v>0</v>
      </c>
      <c r="BU37" s="1">
        <v>2</v>
      </c>
      <c r="BV37" s="1">
        <v>0</v>
      </c>
      <c r="BW37" s="1">
        <v>1</v>
      </c>
      <c r="BX37" s="1">
        <v>0</v>
      </c>
      <c r="BY37" s="1">
        <v>49</v>
      </c>
      <c r="BZ37" s="1">
        <v>0.5</v>
      </c>
      <c r="CA37" s="1">
        <v>8</v>
      </c>
      <c r="CB37" s="1">
        <v>6.5</v>
      </c>
      <c r="CC37" s="1">
        <v>0.5</v>
      </c>
      <c r="CD37" s="1">
        <v>0</v>
      </c>
      <c r="CE37" s="1">
        <v>0</v>
      </c>
      <c r="CF37" s="1">
        <v>0.5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4.0211732100000006</v>
      </c>
      <c r="CL37" s="1">
        <v>2</v>
      </c>
    </row>
    <row r="38" spans="1:90" x14ac:dyDescent="0.25">
      <c r="A38" s="1" t="s">
        <v>84</v>
      </c>
      <c r="B38" s="1">
        <v>5</v>
      </c>
      <c r="C38" s="1">
        <v>2</v>
      </c>
      <c r="D38" s="1">
        <v>62</v>
      </c>
      <c r="E38" s="1">
        <v>0.09</v>
      </c>
      <c r="F38" s="1">
        <v>0</v>
      </c>
      <c r="G38" s="1">
        <v>0.2</v>
      </c>
      <c r="H38" s="1">
        <v>0</v>
      </c>
      <c r="I38" s="1">
        <v>0.5</v>
      </c>
      <c r="J38" s="1">
        <v>0.5</v>
      </c>
      <c r="K38" s="1">
        <v>0</v>
      </c>
      <c r="L38" s="1">
        <v>0.5</v>
      </c>
      <c r="M38" s="1">
        <v>0</v>
      </c>
      <c r="N38" s="1">
        <v>0</v>
      </c>
      <c r="O38" s="1">
        <v>7.0000000000000007E-2</v>
      </c>
      <c r="P38" s="1">
        <v>7.0000000000000007E-2</v>
      </c>
      <c r="Q38" s="1">
        <v>0</v>
      </c>
      <c r="R38" s="1">
        <v>0</v>
      </c>
      <c r="S38" s="1">
        <v>0</v>
      </c>
      <c r="T38" s="1">
        <v>0</v>
      </c>
      <c r="U38" s="1">
        <v>16</v>
      </c>
      <c r="V38" s="1">
        <v>15.5</v>
      </c>
      <c r="W38" s="1">
        <v>97</v>
      </c>
      <c r="X38" s="1">
        <v>8.5</v>
      </c>
      <c r="Y38" s="1">
        <v>3</v>
      </c>
      <c r="Z38" s="1">
        <v>35</v>
      </c>
      <c r="AA38" s="1">
        <v>6</v>
      </c>
      <c r="AB38" s="1">
        <v>0</v>
      </c>
      <c r="AC38" s="1">
        <v>3.5</v>
      </c>
      <c r="AD38" s="1">
        <v>0</v>
      </c>
      <c r="AE38" s="1">
        <v>0.13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4.5</v>
      </c>
      <c r="AL38" s="1">
        <v>51.3</v>
      </c>
      <c r="AM38" s="1">
        <v>7.1</v>
      </c>
      <c r="AN38" s="1">
        <v>0.8</v>
      </c>
      <c r="AO38" s="1">
        <v>2.2000000000000002</v>
      </c>
      <c r="AP38" s="1">
        <v>7</v>
      </c>
      <c r="AQ38" s="1">
        <v>7</v>
      </c>
      <c r="AR38" s="1">
        <v>0</v>
      </c>
      <c r="AS38" s="1">
        <v>1</v>
      </c>
      <c r="AT38" s="1">
        <v>0.5</v>
      </c>
      <c r="AU38" s="1">
        <v>0.5</v>
      </c>
      <c r="AV38" s="1">
        <v>0.5</v>
      </c>
      <c r="AW38" s="1">
        <v>100</v>
      </c>
      <c r="AX38" s="1">
        <v>3.5</v>
      </c>
      <c r="AY38" s="1">
        <v>0</v>
      </c>
      <c r="AZ38" s="1">
        <v>0</v>
      </c>
      <c r="BA38" s="1">
        <v>0</v>
      </c>
      <c r="BB38" s="1">
        <v>0</v>
      </c>
      <c r="BC38" s="1">
        <v>10</v>
      </c>
      <c r="BD38" s="1">
        <v>5</v>
      </c>
      <c r="BE38" s="1">
        <v>3.5</v>
      </c>
      <c r="BF38" s="1">
        <v>0</v>
      </c>
      <c r="BG38" s="1">
        <v>1</v>
      </c>
      <c r="BH38" s="1">
        <v>2.5</v>
      </c>
      <c r="BI38" s="1">
        <v>1.54</v>
      </c>
      <c r="BJ38" s="1">
        <v>34</v>
      </c>
      <c r="BK38" s="1">
        <v>32.5</v>
      </c>
      <c r="BL38" s="1">
        <v>96</v>
      </c>
      <c r="BM38" s="1">
        <v>34</v>
      </c>
      <c r="BN38" s="1">
        <v>27</v>
      </c>
      <c r="BO38" s="1">
        <v>79</v>
      </c>
      <c r="BP38" s="1">
        <v>16</v>
      </c>
      <c r="BQ38" s="1">
        <v>15.5</v>
      </c>
      <c r="BR38" s="1">
        <v>97</v>
      </c>
      <c r="BS38" s="1">
        <v>0</v>
      </c>
      <c r="BT38" s="1">
        <v>0</v>
      </c>
      <c r="BU38" s="1">
        <v>2</v>
      </c>
      <c r="BV38" s="1">
        <v>0</v>
      </c>
      <c r="BW38" s="1">
        <v>1</v>
      </c>
      <c r="BX38" s="1">
        <v>0</v>
      </c>
      <c r="BY38" s="1">
        <v>51</v>
      </c>
      <c r="BZ38" s="1">
        <v>0.5</v>
      </c>
      <c r="CA38" s="1">
        <v>2</v>
      </c>
      <c r="CB38" s="1">
        <v>7</v>
      </c>
      <c r="CC38" s="1">
        <v>0</v>
      </c>
      <c r="CD38" s="1">
        <v>0</v>
      </c>
      <c r="CE38" s="1">
        <v>5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4.53961697</v>
      </c>
      <c r="CL38" s="1">
        <v>2</v>
      </c>
    </row>
    <row r="39" spans="1:90" x14ac:dyDescent="0.25">
      <c r="A39" s="1" t="s">
        <v>85</v>
      </c>
      <c r="B39" s="1">
        <v>4.8</v>
      </c>
      <c r="C39" s="1">
        <v>2</v>
      </c>
      <c r="D39" s="1">
        <v>84.5</v>
      </c>
      <c r="E39" s="1">
        <v>0.12</v>
      </c>
      <c r="F39" s="1">
        <v>0</v>
      </c>
      <c r="G39" s="1">
        <v>0.1</v>
      </c>
      <c r="H39" s="1">
        <v>0</v>
      </c>
      <c r="I39" s="1">
        <v>1</v>
      </c>
      <c r="J39" s="1">
        <v>0.5</v>
      </c>
      <c r="K39" s="1">
        <v>1</v>
      </c>
      <c r="L39" s="1">
        <v>0</v>
      </c>
      <c r="M39" s="1">
        <v>0</v>
      </c>
      <c r="N39" s="1">
        <v>0</v>
      </c>
      <c r="O39" s="1">
        <v>0.1</v>
      </c>
      <c r="P39" s="1">
        <v>0.1</v>
      </c>
      <c r="Q39" s="1">
        <v>0</v>
      </c>
      <c r="R39" s="1">
        <v>0</v>
      </c>
      <c r="S39" s="1">
        <v>0</v>
      </c>
      <c r="T39" s="1">
        <v>0</v>
      </c>
      <c r="U39" s="1">
        <v>13.5</v>
      </c>
      <c r="V39" s="1">
        <v>11</v>
      </c>
      <c r="W39" s="1">
        <v>81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0.04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18.5</v>
      </c>
      <c r="AL39" s="1">
        <v>4.55</v>
      </c>
      <c r="AM39" s="1">
        <v>13.6</v>
      </c>
      <c r="AN39" s="1">
        <v>0.7</v>
      </c>
      <c r="AO39" s="1">
        <v>3.4</v>
      </c>
      <c r="AP39" s="1">
        <v>15</v>
      </c>
      <c r="AQ39" s="1">
        <v>21</v>
      </c>
      <c r="AR39" s="1">
        <v>0</v>
      </c>
      <c r="AS39" s="1">
        <v>3.5</v>
      </c>
      <c r="AT39" s="1">
        <v>1</v>
      </c>
      <c r="AU39" s="1">
        <v>1.5</v>
      </c>
      <c r="AV39" s="1">
        <v>1.5</v>
      </c>
      <c r="AW39" s="1">
        <v>100</v>
      </c>
      <c r="AX39" s="1">
        <v>7</v>
      </c>
      <c r="AY39" s="1">
        <v>3.5</v>
      </c>
      <c r="AZ39" s="1">
        <v>0.5</v>
      </c>
      <c r="BA39" s="1">
        <v>0</v>
      </c>
      <c r="BB39" s="1">
        <v>4</v>
      </c>
      <c r="BC39" s="1">
        <v>13.5</v>
      </c>
      <c r="BD39" s="1">
        <v>7</v>
      </c>
      <c r="BE39" s="1">
        <v>4.5</v>
      </c>
      <c r="BF39" s="1">
        <v>0.5</v>
      </c>
      <c r="BG39" s="1">
        <v>0.5</v>
      </c>
      <c r="BH39" s="1">
        <v>1.5</v>
      </c>
      <c r="BI39" s="1">
        <v>1.46</v>
      </c>
      <c r="BJ39" s="1">
        <v>38.5</v>
      </c>
      <c r="BK39" s="1">
        <v>32</v>
      </c>
      <c r="BL39" s="1">
        <v>83</v>
      </c>
      <c r="BM39" s="1">
        <v>24</v>
      </c>
      <c r="BN39" s="1">
        <v>20.5</v>
      </c>
      <c r="BO39" s="1">
        <v>85</v>
      </c>
      <c r="BP39" s="1">
        <v>13.5</v>
      </c>
      <c r="BQ39" s="1">
        <v>11</v>
      </c>
      <c r="BR39" s="1">
        <v>81</v>
      </c>
      <c r="BS39" s="1">
        <v>0</v>
      </c>
      <c r="BT39" s="1">
        <v>0</v>
      </c>
      <c r="BU39" s="1">
        <v>2</v>
      </c>
      <c r="BV39" s="1">
        <v>0</v>
      </c>
      <c r="BW39" s="1">
        <v>2</v>
      </c>
      <c r="BX39" s="1">
        <v>1</v>
      </c>
      <c r="BY39" s="1">
        <v>56.5</v>
      </c>
      <c r="BZ39" s="1">
        <v>1.5</v>
      </c>
      <c r="CA39" s="1">
        <v>3.5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3.7254485200000005</v>
      </c>
      <c r="CL39" s="1">
        <v>2</v>
      </c>
    </row>
    <row r="40" spans="1:90" x14ac:dyDescent="0.25">
      <c r="A40" s="1" t="s">
        <v>87</v>
      </c>
      <c r="B40" s="1">
        <v>5</v>
      </c>
      <c r="C40" s="1">
        <v>2</v>
      </c>
      <c r="D40" s="1">
        <v>67.5</v>
      </c>
      <c r="E40" s="1">
        <v>0.01</v>
      </c>
      <c r="F40" s="1">
        <v>0</v>
      </c>
      <c r="G40" s="1">
        <v>0</v>
      </c>
      <c r="H40" s="1">
        <v>0</v>
      </c>
      <c r="I40" s="1">
        <v>0.5</v>
      </c>
      <c r="J40" s="1">
        <v>0</v>
      </c>
      <c r="K40" s="1">
        <v>0</v>
      </c>
      <c r="L40" s="1">
        <v>0.5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14</v>
      </c>
      <c r="V40" s="1">
        <v>11.5</v>
      </c>
      <c r="W40" s="1">
        <v>82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0.5</v>
      </c>
      <c r="AK40" s="1">
        <v>2.5</v>
      </c>
      <c r="AL40" s="1">
        <v>1.75</v>
      </c>
      <c r="AM40" s="1">
        <v>18</v>
      </c>
      <c r="AN40" s="1">
        <v>0.1</v>
      </c>
      <c r="AO40" s="1">
        <v>1.6</v>
      </c>
      <c r="AP40" s="1">
        <v>10</v>
      </c>
      <c r="AQ40" s="1">
        <v>16</v>
      </c>
      <c r="AR40" s="1">
        <v>0.5</v>
      </c>
      <c r="AS40" s="1">
        <v>3</v>
      </c>
      <c r="AT40" s="1">
        <v>1</v>
      </c>
      <c r="AU40" s="1">
        <v>0.5</v>
      </c>
      <c r="AV40" s="1">
        <v>0.5</v>
      </c>
      <c r="AW40" s="1">
        <v>100</v>
      </c>
      <c r="AX40" s="1">
        <v>1.5</v>
      </c>
      <c r="AY40" s="1">
        <v>5</v>
      </c>
      <c r="AZ40" s="1">
        <v>1</v>
      </c>
      <c r="BA40" s="1">
        <v>1.5</v>
      </c>
      <c r="BB40" s="1">
        <v>7.5</v>
      </c>
      <c r="BC40" s="1">
        <v>13.5</v>
      </c>
      <c r="BD40" s="1">
        <v>7</v>
      </c>
      <c r="BE40" s="1">
        <v>4.5</v>
      </c>
      <c r="BF40" s="1">
        <v>0.5</v>
      </c>
      <c r="BG40" s="1">
        <v>0.5</v>
      </c>
      <c r="BH40" s="1">
        <v>1.5</v>
      </c>
      <c r="BI40" s="1">
        <v>1.46</v>
      </c>
      <c r="BJ40" s="1">
        <v>44</v>
      </c>
      <c r="BK40" s="1">
        <v>35.5</v>
      </c>
      <c r="BL40" s="1">
        <v>81</v>
      </c>
      <c r="BM40" s="1">
        <v>26.5</v>
      </c>
      <c r="BN40" s="1">
        <v>21</v>
      </c>
      <c r="BO40" s="1">
        <v>79</v>
      </c>
      <c r="BP40" s="1">
        <v>14</v>
      </c>
      <c r="BQ40" s="1">
        <v>11.5</v>
      </c>
      <c r="BR40" s="1">
        <v>82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0.5</v>
      </c>
      <c r="BY40" s="1">
        <v>54.5</v>
      </c>
      <c r="BZ40" s="1">
        <v>1</v>
      </c>
      <c r="CA40" s="1">
        <v>12.5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3.20378016</v>
      </c>
      <c r="CL40" s="1">
        <v>2</v>
      </c>
    </row>
    <row r="41" spans="1:90" x14ac:dyDescent="0.25">
      <c r="A41" s="1" t="s">
        <v>89</v>
      </c>
      <c r="B41" s="1">
        <v>6.2</v>
      </c>
      <c r="C41" s="1">
        <v>2</v>
      </c>
      <c r="D41" s="1">
        <v>90</v>
      </c>
      <c r="E41" s="1">
        <v>0.17</v>
      </c>
      <c r="F41" s="1">
        <v>0.33</v>
      </c>
      <c r="G41" s="1">
        <v>0.3</v>
      </c>
      <c r="H41" s="1">
        <v>1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0.5</v>
      </c>
      <c r="O41" s="1">
        <v>0.16</v>
      </c>
      <c r="P41" s="1">
        <v>0.16</v>
      </c>
      <c r="Q41" s="1">
        <v>0.5</v>
      </c>
      <c r="R41" s="1">
        <v>0.5</v>
      </c>
      <c r="S41" s="1">
        <v>0</v>
      </c>
      <c r="T41" s="1">
        <v>0</v>
      </c>
      <c r="U41" s="1">
        <v>7</v>
      </c>
      <c r="V41" s="1">
        <v>4</v>
      </c>
      <c r="W41" s="1">
        <v>57</v>
      </c>
      <c r="X41" s="1">
        <v>1</v>
      </c>
      <c r="Y41" s="1">
        <v>1</v>
      </c>
      <c r="Z41" s="1">
        <v>100</v>
      </c>
      <c r="AA41" s="1">
        <v>0</v>
      </c>
      <c r="AB41" s="1">
        <v>0</v>
      </c>
      <c r="AC41" s="1">
        <v>1.5</v>
      </c>
      <c r="AD41" s="1">
        <v>0</v>
      </c>
      <c r="AE41" s="1">
        <v>0.09</v>
      </c>
      <c r="AF41" s="1">
        <v>0</v>
      </c>
      <c r="AG41" s="1">
        <v>0</v>
      </c>
      <c r="AH41" s="1">
        <v>0.5</v>
      </c>
      <c r="AI41" s="1">
        <v>0</v>
      </c>
      <c r="AJ41" s="1">
        <v>0.5</v>
      </c>
      <c r="AK41" s="1">
        <v>17</v>
      </c>
      <c r="AL41" s="1">
        <v>21.7</v>
      </c>
      <c r="AM41" s="1">
        <v>34</v>
      </c>
      <c r="AN41" s="1">
        <v>1.2</v>
      </c>
      <c r="AO41" s="1">
        <v>3.9</v>
      </c>
      <c r="AP41" s="1">
        <v>12.5</v>
      </c>
      <c r="AQ41" s="1">
        <v>24.5</v>
      </c>
      <c r="AR41" s="1">
        <v>1</v>
      </c>
      <c r="AS41" s="1">
        <v>7.5</v>
      </c>
      <c r="AT41" s="1">
        <v>0.5</v>
      </c>
      <c r="AU41" s="1">
        <v>0</v>
      </c>
      <c r="AV41" s="1">
        <v>0</v>
      </c>
      <c r="AX41" s="1">
        <v>2</v>
      </c>
      <c r="AY41" s="1">
        <v>2</v>
      </c>
      <c r="AZ41" s="1">
        <v>0.5</v>
      </c>
      <c r="BA41" s="1">
        <v>2.5</v>
      </c>
      <c r="BB41" s="1">
        <v>5</v>
      </c>
      <c r="BC41" s="1">
        <v>11.5</v>
      </c>
      <c r="BD41" s="1">
        <v>7</v>
      </c>
      <c r="BE41" s="1">
        <v>3</v>
      </c>
      <c r="BF41" s="1">
        <v>0.5</v>
      </c>
      <c r="BG41" s="1">
        <v>1.5</v>
      </c>
      <c r="BH41" s="1">
        <v>2</v>
      </c>
      <c r="BI41" s="1">
        <v>1.25</v>
      </c>
      <c r="BJ41" s="1">
        <v>49.5</v>
      </c>
      <c r="BK41" s="1">
        <v>44</v>
      </c>
      <c r="BL41" s="1">
        <v>89</v>
      </c>
      <c r="BM41" s="1">
        <v>15.5</v>
      </c>
      <c r="BN41" s="1">
        <v>12</v>
      </c>
      <c r="BO41" s="1">
        <v>77</v>
      </c>
      <c r="BP41" s="1">
        <v>7</v>
      </c>
      <c r="BQ41" s="1">
        <v>4</v>
      </c>
      <c r="BR41" s="1">
        <v>57</v>
      </c>
      <c r="BS41" s="1">
        <v>0.5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60.5</v>
      </c>
      <c r="BZ41" s="1">
        <v>1</v>
      </c>
      <c r="CA41" s="1">
        <v>5</v>
      </c>
      <c r="CB41" s="1">
        <v>2.5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3.877820959999998</v>
      </c>
      <c r="CL41" s="1">
        <v>2</v>
      </c>
    </row>
    <row r="42" spans="1:90" x14ac:dyDescent="0.25">
      <c r="A42" s="1" t="s">
        <v>172</v>
      </c>
      <c r="B42" s="1">
        <v>4.2</v>
      </c>
      <c r="C42" s="1">
        <v>2</v>
      </c>
      <c r="D42" s="1">
        <v>90</v>
      </c>
      <c r="E42" s="1">
        <v>0.11</v>
      </c>
      <c r="F42" s="1">
        <v>0</v>
      </c>
      <c r="G42" s="1">
        <v>0.2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16</v>
      </c>
      <c r="V42" s="1">
        <v>11</v>
      </c>
      <c r="W42" s="1">
        <v>69</v>
      </c>
      <c r="X42" s="1">
        <v>2</v>
      </c>
      <c r="Y42" s="1">
        <v>1</v>
      </c>
      <c r="Z42" s="1">
        <v>50</v>
      </c>
      <c r="AA42" s="1">
        <v>1</v>
      </c>
      <c r="AB42" s="1">
        <v>0</v>
      </c>
      <c r="AC42" s="1">
        <v>1.5</v>
      </c>
      <c r="AD42" s="1">
        <v>0.5</v>
      </c>
      <c r="AE42" s="1">
        <v>0.24</v>
      </c>
      <c r="AF42" s="1">
        <v>0</v>
      </c>
      <c r="AG42" s="1">
        <v>0</v>
      </c>
      <c r="AH42" s="1">
        <v>0.5</v>
      </c>
      <c r="AI42" s="1">
        <v>0</v>
      </c>
      <c r="AJ42" s="1">
        <v>0</v>
      </c>
      <c r="AK42" s="1">
        <v>1.5</v>
      </c>
      <c r="AL42" s="1">
        <v>26.2</v>
      </c>
      <c r="AM42" s="1">
        <v>15.5</v>
      </c>
      <c r="AN42" s="1">
        <v>0.7</v>
      </c>
      <c r="AO42" s="1">
        <v>2.7</v>
      </c>
      <c r="AP42" s="1">
        <v>14.5</v>
      </c>
      <c r="AQ42" s="1">
        <v>14.5</v>
      </c>
      <c r="AR42" s="1">
        <v>0</v>
      </c>
      <c r="AS42" s="1">
        <v>1.5</v>
      </c>
      <c r="AT42" s="1">
        <v>1</v>
      </c>
      <c r="AU42" s="1">
        <v>2</v>
      </c>
      <c r="AV42" s="1">
        <v>1</v>
      </c>
      <c r="AW42" s="1">
        <v>50</v>
      </c>
      <c r="AX42" s="1">
        <v>5</v>
      </c>
      <c r="AY42" s="1">
        <v>0</v>
      </c>
      <c r="AZ42" s="1">
        <v>0.5</v>
      </c>
      <c r="BA42" s="1">
        <v>2.5</v>
      </c>
      <c r="BB42" s="1">
        <v>3</v>
      </c>
      <c r="BC42" s="1">
        <v>16</v>
      </c>
      <c r="BD42" s="1">
        <v>8.5</v>
      </c>
      <c r="BE42" s="1">
        <v>5.5</v>
      </c>
      <c r="BF42" s="1">
        <v>1.5</v>
      </c>
      <c r="BG42" s="1">
        <v>3</v>
      </c>
      <c r="BH42" s="1">
        <v>2</v>
      </c>
      <c r="BI42" s="1">
        <v>1.64</v>
      </c>
      <c r="BJ42" s="1">
        <v>40</v>
      </c>
      <c r="BK42" s="1">
        <v>29.5</v>
      </c>
      <c r="BL42" s="1">
        <v>74</v>
      </c>
      <c r="BM42" s="1">
        <v>26.5</v>
      </c>
      <c r="BN42" s="1">
        <v>18.5</v>
      </c>
      <c r="BO42" s="1">
        <v>70</v>
      </c>
      <c r="BP42" s="1">
        <v>16</v>
      </c>
      <c r="BQ42" s="1">
        <v>11</v>
      </c>
      <c r="BR42" s="1">
        <v>69</v>
      </c>
      <c r="BS42" s="1">
        <v>1.5</v>
      </c>
      <c r="BT42" s="1">
        <v>0.5</v>
      </c>
      <c r="BU42" s="1">
        <v>2</v>
      </c>
      <c r="BV42" s="1">
        <v>0</v>
      </c>
      <c r="BW42" s="1">
        <v>0</v>
      </c>
      <c r="BX42" s="1">
        <v>3.5</v>
      </c>
      <c r="BY42" s="1">
        <v>73</v>
      </c>
      <c r="BZ42" s="1">
        <v>0.5</v>
      </c>
      <c r="CA42" s="1">
        <v>9</v>
      </c>
      <c r="CB42" s="1">
        <v>4.5</v>
      </c>
      <c r="CC42" s="1">
        <v>0.5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5.4647287599999999</v>
      </c>
      <c r="CL42" s="1">
        <v>2</v>
      </c>
    </row>
    <row r="43" spans="1:90" x14ac:dyDescent="0.25">
      <c r="A43" s="1" t="s">
        <v>92</v>
      </c>
      <c r="B43" s="1">
        <v>5.4</v>
      </c>
      <c r="C43" s="1">
        <v>2</v>
      </c>
      <c r="D43" s="1">
        <v>90</v>
      </c>
      <c r="E43" s="1">
        <v>0.23</v>
      </c>
      <c r="F43" s="1">
        <v>1</v>
      </c>
      <c r="G43" s="1">
        <v>0.2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14</v>
      </c>
      <c r="V43" s="1">
        <v>11.5</v>
      </c>
      <c r="W43" s="1">
        <v>82</v>
      </c>
      <c r="X43" s="1">
        <v>4.5</v>
      </c>
      <c r="Y43" s="1">
        <v>2</v>
      </c>
      <c r="Z43" s="1">
        <v>44</v>
      </c>
      <c r="AA43" s="1">
        <v>0</v>
      </c>
      <c r="AB43" s="1">
        <v>0</v>
      </c>
      <c r="AC43" s="1">
        <v>1</v>
      </c>
      <c r="AD43" s="1">
        <v>0.5</v>
      </c>
      <c r="AE43" s="1">
        <v>0.22</v>
      </c>
      <c r="AF43" s="1">
        <v>0.5</v>
      </c>
      <c r="AG43" s="1">
        <v>0</v>
      </c>
      <c r="AH43" s="1">
        <v>0</v>
      </c>
      <c r="AI43" s="1">
        <v>0</v>
      </c>
      <c r="AJ43" s="1">
        <v>0</v>
      </c>
      <c r="AK43" s="1">
        <v>2</v>
      </c>
      <c r="AL43" s="1">
        <v>21.9</v>
      </c>
      <c r="AM43" s="1">
        <v>25.1</v>
      </c>
      <c r="AN43" s="1">
        <v>0.7</v>
      </c>
      <c r="AO43" s="1">
        <v>2.5</v>
      </c>
      <c r="AP43" s="1">
        <v>16.5</v>
      </c>
      <c r="AQ43" s="1">
        <v>21</v>
      </c>
      <c r="AR43" s="1">
        <v>0</v>
      </c>
      <c r="AS43" s="1">
        <v>2.5</v>
      </c>
      <c r="AT43" s="1">
        <v>3</v>
      </c>
      <c r="AU43" s="1">
        <v>1.5</v>
      </c>
      <c r="AV43" s="1">
        <v>0.5</v>
      </c>
      <c r="AW43" s="1">
        <v>33</v>
      </c>
      <c r="AX43" s="1">
        <v>4</v>
      </c>
      <c r="AY43" s="1">
        <v>1.5</v>
      </c>
      <c r="AZ43" s="1">
        <v>0.5</v>
      </c>
      <c r="BA43" s="1">
        <v>1.5</v>
      </c>
      <c r="BB43" s="1">
        <v>3.5</v>
      </c>
      <c r="BC43" s="1">
        <v>16</v>
      </c>
      <c r="BD43" s="1">
        <v>12</v>
      </c>
      <c r="BE43" s="1">
        <v>8.5</v>
      </c>
      <c r="BF43" s="1">
        <v>0.5</v>
      </c>
      <c r="BG43" s="1">
        <v>3.5</v>
      </c>
      <c r="BH43" s="1">
        <v>2.5</v>
      </c>
      <c r="BI43" s="1">
        <v>2.31</v>
      </c>
      <c r="BJ43" s="1">
        <v>44.5</v>
      </c>
      <c r="BK43" s="1">
        <v>35.5</v>
      </c>
      <c r="BL43" s="1">
        <v>80</v>
      </c>
      <c r="BM43" s="1">
        <v>32.5</v>
      </c>
      <c r="BN43" s="1">
        <v>25</v>
      </c>
      <c r="BO43" s="1">
        <v>77</v>
      </c>
      <c r="BP43" s="1">
        <v>14</v>
      </c>
      <c r="BQ43" s="1">
        <v>11.5</v>
      </c>
      <c r="BR43" s="1">
        <v>82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67.5</v>
      </c>
      <c r="BZ43" s="1">
        <v>1</v>
      </c>
      <c r="CA43" s="1">
        <v>2.5</v>
      </c>
      <c r="CB43" s="1">
        <v>4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3.962909879999998</v>
      </c>
      <c r="CL43" s="1">
        <v>2</v>
      </c>
    </row>
    <row r="44" spans="1:90" x14ac:dyDescent="0.25">
      <c r="A44" s="1" t="s">
        <v>93</v>
      </c>
      <c r="B44" s="1">
        <v>4.5</v>
      </c>
      <c r="C44" s="1">
        <v>2</v>
      </c>
      <c r="D44" s="1">
        <v>66.5</v>
      </c>
      <c r="E44" s="1">
        <v>0.14000000000000001</v>
      </c>
      <c r="F44" s="1">
        <v>0.2</v>
      </c>
      <c r="G44" s="1">
        <v>0.3</v>
      </c>
      <c r="H44" s="1">
        <v>1</v>
      </c>
      <c r="I44" s="1">
        <v>0.5</v>
      </c>
      <c r="J44" s="1">
        <v>0.5</v>
      </c>
      <c r="K44" s="1">
        <v>0.5</v>
      </c>
      <c r="L44" s="1">
        <v>0</v>
      </c>
      <c r="M44" s="1">
        <v>0.5</v>
      </c>
      <c r="N44" s="1">
        <v>0</v>
      </c>
      <c r="O44" s="1">
        <v>0.24</v>
      </c>
      <c r="P44" s="1">
        <v>0.24</v>
      </c>
      <c r="Q44" s="1">
        <v>0.5</v>
      </c>
      <c r="R44" s="1">
        <v>0.5</v>
      </c>
      <c r="S44" s="1">
        <v>0</v>
      </c>
      <c r="T44" s="1">
        <v>0</v>
      </c>
      <c r="U44" s="1">
        <v>4.5</v>
      </c>
      <c r="V44" s="1">
        <v>2.5</v>
      </c>
      <c r="W44" s="1">
        <v>56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0.04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16.5</v>
      </c>
      <c r="AL44" s="1">
        <v>0.5</v>
      </c>
      <c r="AM44" s="1">
        <v>31.4</v>
      </c>
      <c r="AN44" s="1">
        <v>1.5</v>
      </c>
      <c r="AO44" s="1">
        <v>3.4</v>
      </c>
      <c r="AP44" s="1">
        <v>10.5</v>
      </c>
      <c r="AQ44" s="1">
        <v>22.5</v>
      </c>
      <c r="AR44" s="1">
        <v>1</v>
      </c>
      <c r="AS44" s="1">
        <v>7.5</v>
      </c>
      <c r="AT44" s="1">
        <v>0.5</v>
      </c>
      <c r="AU44" s="1">
        <v>0</v>
      </c>
      <c r="AV44" s="1">
        <v>0</v>
      </c>
      <c r="AX44" s="1">
        <v>4</v>
      </c>
      <c r="AY44" s="1">
        <v>5.5</v>
      </c>
      <c r="AZ44" s="1">
        <v>0.5</v>
      </c>
      <c r="BA44" s="1">
        <v>1</v>
      </c>
      <c r="BB44" s="1">
        <v>7</v>
      </c>
      <c r="BC44" s="1">
        <v>13.5</v>
      </c>
      <c r="BD44" s="1">
        <v>6.5</v>
      </c>
      <c r="BE44" s="1">
        <v>3</v>
      </c>
      <c r="BF44" s="1">
        <v>0</v>
      </c>
      <c r="BG44" s="1">
        <v>2.5</v>
      </c>
      <c r="BH44" s="1">
        <v>4</v>
      </c>
      <c r="BI44" s="1">
        <v>1.82</v>
      </c>
      <c r="BJ44" s="1">
        <v>24.5</v>
      </c>
      <c r="BK44" s="1">
        <v>21.5</v>
      </c>
      <c r="BL44" s="1">
        <v>88</v>
      </c>
      <c r="BM44" s="1">
        <v>7.5</v>
      </c>
      <c r="BN44" s="1">
        <v>5</v>
      </c>
      <c r="BO44" s="1">
        <v>67</v>
      </c>
      <c r="BP44" s="1">
        <v>4.5</v>
      </c>
      <c r="BQ44" s="1">
        <v>2.5</v>
      </c>
      <c r="BR44" s="1">
        <v>56</v>
      </c>
      <c r="BS44" s="1">
        <v>0</v>
      </c>
      <c r="BT44" s="1">
        <v>0</v>
      </c>
      <c r="BU44" s="1">
        <v>2</v>
      </c>
      <c r="BV44" s="1">
        <v>0</v>
      </c>
      <c r="BW44" s="1">
        <v>1</v>
      </c>
      <c r="BX44" s="1">
        <v>0</v>
      </c>
      <c r="BY44" s="1">
        <v>38</v>
      </c>
      <c r="BZ44" s="1">
        <v>0.5</v>
      </c>
      <c r="CA44" s="1">
        <v>3.5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3.3029365999999989</v>
      </c>
      <c r="CL44" s="1">
        <v>2</v>
      </c>
    </row>
    <row r="45" spans="1:90" x14ac:dyDescent="0.25">
      <c r="A45" s="1" t="s">
        <v>99</v>
      </c>
      <c r="B45" s="1">
        <v>4.9000000000000004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2.5</v>
      </c>
      <c r="V45" s="1">
        <v>1.5</v>
      </c>
      <c r="W45" s="1">
        <v>60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</v>
      </c>
      <c r="AL45" s="1">
        <v>0.35</v>
      </c>
      <c r="AM45" s="1">
        <v>19.8</v>
      </c>
      <c r="AN45" s="1">
        <v>0</v>
      </c>
      <c r="AO45" s="1">
        <v>3.9</v>
      </c>
      <c r="AP45" s="1">
        <v>13.5</v>
      </c>
      <c r="AQ45" s="1">
        <v>19.5</v>
      </c>
      <c r="AR45" s="1">
        <v>0</v>
      </c>
      <c r="AS45" s="1">
        <v>3.5</v>
      </c>
      <c r="AT45" s="1">
        <v>1.5</v>
      </c>
      <c r="AU45" s="1">
        <v>2</v>
      </c>
      <c r="AV45" s="1">
        <v>1.5</v>
      </c>
      <c r="AW45" s="1">
        <v>75</v>
      </c>
      <c r="AX45" s="1">
        <v>1.5</v>
      </c>
      <c r="AY45" s="1">
        <v>6</v>
      </c>
      <c r="AZ45" s="1">
        <v>0</v>
      </c>
      <c r="BA45" s="1">
        <v>1.5</v>
      </c>
      <c r="BB45" s="1">
        <v>7.5</v>
      </c>
      <c r="BC45" s="1">
        <v>12.5</v>
      </c>
      <c r="BD45" s="1">
        <v>5.5</v>
      </c>
      <c r="BE45" s="1">
        <v>2.5</v>
      </c>
      <c r="BF45" s="1">
        <v>2.5</v>
      </c>
      <c r="BG45" s="1">
        <v>2.5</v>
      </c>
      <c r="BH45" s="1">
        <v>0.5</v>
      </c>
      <c r="BI45" s="1">
        <v>0.74</v>
      </c>
      <c r="BJ45" s="1">
        <v>32.5</v>
      </c>
      <c r="BK45" s="1">
        <v>26.5</v>
      </c>
      <c r="BL45" s="1">
        <v>82</v>
      </c>
      <c r="BM45" s="1">
        <v>8.5</v>
      </c>
      <c r="BN45" s="1">
        <v>5</v>
      </c>
      <c r="BO45" s="1">
        <v>59</v>
      </c>
      <c r="BP45" s="1">
        <v>2.5</v>
      </c>
      <c r="BQ45" s="1">
        <v>1.5</v>
      </c>
      <c r="BR45" s="1">
        <v>60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45</v>
      </c>
      <c r="BZ45" s="1">
        <v>0.5</v>
      </c>
      <c r="CA45" s="1">
        <v>2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3.3991045999999994</v>
      </c>
      <c r="CL45" s="1">
        <v>2</v>
      </c>
    </row>
    <row r="46" spans="1:90" x14ac:dyDescent="0.25">
      <c r="A46" s="1" t="s">
        <v>114</v>
      </c>
      <c r="B46" s="1">
        <v>4.5</v>
      </c>
      <c r="C46" s="1">
        <v>2</v>
      </c>
      <c r="D46" s="1">
        <v>90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8</v>
      </c>
      <c r="V46" s="1">
        <v>8</v>
      </c>
      <c r="W46" s="1">
        <v>100</v>
      </c>
      <c r="X46" s="1">
        <v>0</v>
      </c>
      <c r="Y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0.5</v>
      </c>
      <c r="AK46" s="1">
        <v>1</v>
      </c>
      <c r="AL46" s="1">
        <v>7.15</v>
      </c>
      <c r="AM46" s="1">
        <v>7.2</v>
      </c>
      <c r="AN46" s="1">
        <v>0.1</v>
      </c>
      <c r="AO46" s="1">
        <v>2.6</v>
      </c>
      <c r="AP46" s="1">
        <v>9</v>
      </c>
      <c r="AQ46" s="1">
        <v>15</v>
      </c>
      <c r="AR46" s="1">
        <v>0</v>
      </c>
      <c r="AS46" s="1">
        <v>3.5</v>
      </c>
      <c r="AT46" s="1">
        <v>1</v>
      </c>
      <c r="AU46" s="1">
        <v>1</v>
      </c>
      <c r="AV46" s="1">
        <v>0</v>
      </c>
      <c r="AW46" s="1">
        <v>0</v>
      </c>
      <c r="AX46" s="1">
        <v>5</v>
      </c>
      <c r="AY46" s="1">
        <v>2</v>
      </c>
      <c r="AZ46" s="1">
        <v>0</v>
      </c>
      <c r="BA46" s="1">
        <v>0.5</v>
      </c>
      <c r="BB46" s="1">
        <v>2.5</v>
      </c>
      <c r="BC46" s="1">
        <v>13.5</v>
      </c>
      <c r="BD46" s="1">
        <v>7</v>
      </c>
      <c r="BE46" s="1">
        <v>4.5</v>
      </c>
      <c r="BF46" s="1">
        <v>0.5</v>
      </c>
      <c r="BG46" s="1">
        <v>0.5</v>
      </c>
      <c r="BH46" s="1">
        <v>1.5</v>
      </c>
      <c r="BI46" s="1">
        <v>1.46</v>
      </c>
      <c r="BJ46" s="1">
        <v>48.5</v>
      </c>
      <c r="BK46" s="1">
        <v>41</v>
      </c>
      <c r="BL46" s="1">
        <v>85</v>
      </c>
      <c r="BM46" s="1">
        <v>23</v>
      </c>
      <c r="BN46" s="1">
        <v>19</v>
      </c>
      <c r="BO46" s="1">
        <v>83</v>
      </c>
      <c r="BP46" s="1">
        <v>8</v>
      </c>
      <c r="BQ46" s="1">
        <v>8</v>
      </c>
      <c r="BR46" s="1">
        <v>100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54.5</v>
      </c>
      <c r="BZ46" s="1">
        <v>0.5</v>
      </c>
      <c r="CA46" s="1">
        <v>4.5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3.620534559999999</v>
      </c>
      <c r="CL46" s="1">
        <v>2</v>
      </c>
    </row>
    <row r="47" spans="1:90" x14ac:dyDescent="0.25">
      <c r="A47" s="1" t="s">
        <v>115</v>
      </c>
      <c r="B47" s="1">
        <v>4.9000000000000004</v>
      </c>
      <c r="C47" s="1">
        <v>2</v>
      </c>
      <c r="D47" s="1">
        <v>90</v>
      </c>
      <c r="E47" s="1">
        <v>0.27</v>
      </c>
      <c r="F47" s="1">
        <v>0</v>
      </c>
      <c r="G47" s="1">
        <v>0.4</v>
      </c>
      <c r="H47" s="1">
        <v>0</v>
      </c>
      <c r="I47" s="1">
        <v>1.5</v>
      </c>
      <c r="J47" s="1">
        <v>0</v>
      </c>
      <c r="K47" s="1">
        <v>1.5</v>
      </c>
      <c r="L47" s="1">
        <v>0</v>
      </c>
      <c r="M47" s="1">
        <v>0.5</v>
      </c>
      <c r="N47" s="1">
        <v>1.5</v>
      </c>
      <c r="O47" s="1">
        <v>0.16</v>
      </c>
      <c r="P47" s="1">
        <v>0.16</v>
      </c>
      <c r="Q47" s="1">
        <v>0</v>
      </c>
      <c r="R47" s="1">
        <v>0</v>
      </c>
      <c r="S47" s="1">
        <v>0</v>
      </c>
      <c r="T47" s="1">
        <v>0</v>
      </c>
      <c r="U47" s="1">
        <v>2.5</v>
      </c>
      <c r="V47" s="1">
        <v>0.5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0.22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6</v>
      </c>
      <c r="AL47" s="1">
        <v>5.15</v>
      </c>
      <c r="AM47" s="1">
        <v>16.100000000000001</v>
      </c>
      <c r="AN47" s="1">
        <v>1.6</v>
      </c>
      <c r="AO47" s="1">
        <v>5.5</v>
      </c>
      <c r="AP47" s="1">
        <v>10.5</v>
      </c>
      <c r="AQ47" s="1">
        <v>16.5</v>
      </c>
      <c r="AR47" s="1">
        <v>1</v>
      </c>
      <c r="AS47" s="1">
        <v>4.5</v>
      </c>
      <c r="AT47" s="1">
        <v>1.5</v>
      </c>
      <c r="AU47" s="1">
        <v>0</v>
      </c>
      <c r="AV47" s="1">
        <v>0</v>
      </c>
      <c r="AX47" s="1">
        <v>2.5</v>
      </c>
      <c r="AY47" s="1">
        <v>3.5</v>
      </c>
      <c r="AZ47" s="1">
        <v>1.5</v>
      </c>
      <c r="BA47" s="1">
        <v>2</v>
      </c>
      <c r="BB47" s="1">
        <v>7</v>
      </c>
      <c r="BC47" s="1">
        <v>12.5</v>
      </c>
      <c r="BD47" s="1">
        <v>5.5</v>
      </c>
      <c r="BE47" s="1">
        <v>2.5</v>
      </c>
      <c r="BF47" s="1">
        <v>2.5</v>
      </c>
      <c r="BG47" s="1">
        <v>2.5</v>
      </c>
      <c r="BH47" s="1">
        <v>0.5</v>
      </c>
      <c r="BI47" s="1">
        <v>0.74</v>
      </c>
      <c r="BJ47" s="1">
        <v>36</v>
      </c>
      <c r="BK47" s="1">
        <v>28</v>
      </c>
      <c r="BL47" s="1">
        <v>78</v>
      </c>
      <c r="BM47" s="1">
        <v>12.5</v>
      </c>
      <c r="BN47" s="1">
        <v>7.5</v>
      </c>
      <c r="BO47" s="1">
        <v>60</v>
      </c>
      <c r="BP47" s="1">
        <v>2.5</v>
      </c>
      <c r="BQ47" s="1">
        <v>0.5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46.5</v>
      </c>
      <c r="BZ47" s="1">
        <v>1.5</v>
      </c>
      <c r="CA47" s="1">
        <v>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3.5753355600000005</v>
      </c>
      <c r="CL47" s="1">
        <v>2</v>
      </c>
    </row>
    <row r="48" spans="1:90" x14ac:dyDescent="0.25">
      <c r="A48" s="1" t="s">
        <v>122</v>
      </c>
      <c r="B48" s="1">
        <v>4.5</v>
      </c>
      <c r="C48" s="1">
        <v>2</v>
      </c>
      <c r="D48" s="1">
        <v>82.5</v>
      </c>
      <c r="E48" s="1">
        <v>0</v>
      </c>
      <c r="F48" s="1">
        <v>0</v>
      </c>
      <c r="G48" s="1">
        <v>0</v>
      </c>
      <c r="H48" s="1">
        <v>0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6.5</v>
      </c>
      <c r="V48" s="1">
        <v>5</v>
      </c>
      <c r="W48" s="1">
        <v>77</v>
      </c>
      <c r="X48" s="1">
        <v>0.5</v>
      </c>
      <c r="Y48" s="1">
        <v>0.5</v>
      </c>
      <c r="Z48" s="1">
        <v>100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0.5</v>
      </c>
      <c r="AK48" s="1">
        <v>0.5</v>
      </c>
      <c r="AL48" s="1">
        <v>3.6</v>
      </c>
      <c r="AM48" s="1">
        <v>7.1</v>
      </c>
      <c r="AN48" s="1">
        <v>0</v>
      </c>
      <c r="AO48" s="1">
        <v>1.8</v>
      </c>
      <c r="AP48" s="1">
        <v>4</v>
      </c>
      <c r="AQ48" s="1">
        <v>10</v>
      </c>
      <c r="AR48" s="1">
        <v>0</v>
      </c>
      <c r="AS48" s="1">
        <v>3</v>
      </c>
      <c r="AT48" s="1">
        <v>1.5</v>
      </c>
      <c r="AU48" s="1">
        <v>1</v>
      </c>
      <c r="AV48" s="1">
        <v>0.5</v>
      </c>
      <c r="AW48" s="1">
        <v>50</v>
      </c>
      <c r="AX48" s="1">
        <v>5.5</v>
      </c>
      <c r="AY48" s="1">
        <v>1</v>
      </c>
      <c r="AZ48" s="1">
        <v>0.5</v>
      </c>
      <c r="BA48" s="1">
        <v>0.5</v>
      </c>
      <c r="BB48" s="1">
        <v>2</v>
      </c>
      <c r="BC48" s="1">
        <v>13.5</v>
      </c>
      <c r="BD48" s="1">
        <v>6.5</v>
      </c>
      <c r="BE48" s="1">
        <v>3</v>
      </c>
      <c r="BF48" s="1">
        <v>0</v>
      </c>
      <c r="BG48" s="1">
        <v>2.5</v>
      </c>
      <c r="BH48" s="1">
        <v>4</v>
      </c>
      <c r="BI48" s="1">
        <v>1.82</v>
      </c>
      <c r="BJ48" s="1">
        <v>21</v>
      </c>
      <c r="BK48" s="1">
        <v>17.5</v>
      </c>
      <c r="BL48" s="1">
        <v>83</v>
      </c>
      <c r="BM48" s="1">
        <v>13.5</v>
      </c>
      <c r="BN48" s="1">
        <v>10.5</v>
      </c>
      <c r="BO48" s="1">
        <v>78</v>
      </c>
      <c r="BP48" s="1">
        <v>6.5</v>
      </c>
      <c r="BQ48" s="1">
        <v>5</v>
      </c>
      <c r="BR48" s="1">
        <v>77</v>
      </c>
      <c r="BS48" s="1">
        <v>0</v>
      </c>
      <c r="BT48" s="1">
        <v>0</v>
      </c>
      <c r="BU48" s="1">
        <v>2</v>
      </c>
      <c r="BV48" s="1">
        <v>0</v>
      </c>
      <c r="BW48" s="1">
        <v>1</v>
      </c>
      <c r="BX48" s="1">
        <v>1</v>
      </c>
      <c r="BY48" s="1">
        <v>34.5</v>
      </c>
      <c r="BZ48" s="1">
        <v>0</v>
      </c>
      <c r="CA48" s="1">
        <v>3.5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2.8322561999999998</v>
      </c>
      <c r="CL48" s="1">
        <v>2</v>
      </c>
    </row>
    <row r="49" spans="1:90" x14ac:dyDescent="0.25">
      <c r="A49" s="1" t="s">
        <v>177</v>
      </c>
      <c r="B49" s="1">
        <v>4.8</v>
      </c>
      <c r="C49" s="1">
        <v>2</v>
      </c>
      <c r="D49" s="1">
        <v>85</v>
      </c>
      <c r="E49" s="1">
        <v>0.24</v>
      </c>
      <c r="F49" s="1">
        <v>0</v>
      </c>
      <c r="G49" s="1">
        <v>0.3</v>
      </c>
      <c r="H49" s="1">
        <v>0</v>
      </c>
      <c r="I49" s="1">
        <v>1</v>
      </c>
      <c r="J49" s="1">
        <v>0.5</v>
      </c>
      <c r="K49" s="1">
        <v>0.5</v>
      </c>
      <c r="L49" s="1">
        <v>0.5</v>
      </c>
      <c r="M49" s="1">
        <v>0.5</v>
      </c>
      <c r="N49" s="1">
        <v>0</v>
      </c>
      <c r="O49" s="1">
        <v>0.25</v>
      </c>
      <c r="P49" s="1">
        <v>0.25</v>
      </c>
      <c r="Q49" s="1">
        <v>0</v>
      </c>
      <c r="R49" s="1">
        <v>0</v>
      </c>
      <c r="S49" s="1">
        <v>0</v>
      </c>
      <c r="T49" s="1">
        <v>0</v>
      </c>
      <c r="U49" s="1">
        <v>11</v>
      </c>
      <c r="V49" s="1">
        <v>8.5</v>
      </c>
      <c r="W49" s="1">
        <v>77</v>
      </c>
      <c r="X49" s="1">
        <v>1.5</v>
      </c>
      <c r="Y49" s="1">
        <v>0.5</v>
      </c>
      <c r="Z49" s="1">
        <v>33</v>
      </c>
      <c r="AA49" s="1">
        <v>0</v>
      </c>
      <c r="AB49" s="1">
        <v>0</v>
      </c>
      <c r="AC49" s="1">
        <v>1</v>
      </c>
      <c r="AD49" s="1">
        <v>0</v>
      </c>
      <c r="AE49" s="1">
        <v>0.08</v>
      </c>
      <c r="AF49" s="1">
        <v>0</v>
      </c>
      <c r="AG49" s="1">
        <v>0</v>
      </c>
      <c r="AH49" s="1">
        <v>0.5</v>
      </c>
      <c r="AI49" s="1">
        <v>0</v>
      </c>
      <c r="AJ49" s="1">
        <v>0.5</v>
      </c>
      <c r="AK49" s="1">
        <v>21.5</v>
      </c>
      <c r="AL49" s="1">
        <v>13.8</v>
      </c>
      <c r="AM49" s="1">
        <v>13</v>
      </c>
      <c r="AN49" s="1">
        <v>1.7</v>
      </c>
      <c r="AO49" s="1">
        <v>5.0999999999999996</v>
      </c>
      <c r="AP49" s="1">
        <v>6.5</v>
      </c>
      <c r="AQ49" s="1">
        <v>12.5</v>
      </c>
      <c r="AR49" s="1">
        <v>0</v>
      </c>
      <c r="AS49" s="1">
        <v>3</v>
      </c>
      <c r="AT49" s="1">
        <v>1.5</v>
      </c>
      <c r="AU49" s="1">
        <v>0.5</v>
      </c>
      <c r="AV49" s="1">
        <v>0.5</v>
      </c>
      <c r="AW49" s="1">
        <v>100</v>
      </c>
      <c r="AX49" s="1">
        <v>5</v>
      </c>
      <c r="AY49" s="1">
        <v>0.5</v>
      </c>
      <c r="AZ49" s="1">
        <v>1</v>
      </c>
      <c r="BA49" s="1">
        <v>0</v>
      </c>
      <c r="BB49" s="1">
        <v>1.5</v>
      </c>
      <c r="BC49" s="1">
        <v>12.5</v>
      </c>
      <c r="BD49" s="1">
        <v>5.5</v>
      </c>
      <c r="BE49" s="1">
        <v>2.5</v>
      </c>
      <c r="BF49" s="1">
        <v>2.5</v>
      </c>
      <c r="BG49" s="1">
        <v>2.5</v>
      </c>
      <c r="BH49" s="1">
        <v>0.5</v>
      </c>
      <c r="BI49" s="1">
        <v>0.74</v>
      </c>
      <c r="BJ49" s="1">
        <v>31</v>
      </c>
      <c r="BK49" s="1">
        <v>23.5</v>
      </c>
      <c r="BL49" s="1">
        <v>76</v>
      </c>
      <c r="BM49" s="1">
        <v>21</v>
      </c>
      <c r="BN49" s="1">
        <v>16</v>
      </c>
      <c r="BO49" s="1">
        <v>76</v>
      </c>
      <c r="BP49" s="1">
        <v>11</v>
      </c>
      <c r="BQ49" s="1">
        <v>8.5</v>
      </c>
      <c r="BR49" s="1">
        <v>77</v>
      </c>
      <c r="BS49" s="1">
        <v>0</v>
      </c>
      <c r="BT49" s="1">
        <v>0</v>
      </c>
      <c r="BU49" s="1">
        <v>2</v>
      </c>
      <c r="BV49" s="1">
        <v>0</v>
      </c>
      <c r="BW49" s="1">
        <v>1</v>
      </c>
      <c r="BX49" s="1">
        <v>0</v>
      </c>
      <c r="BY49" s="1">
        <v>49.5</v>
      </c>
      <c r="BZ49" s="1">
        <v>1</v>
      </c>
      <c r="CA49" s="1">
        <v>7</v>
      </c>
      <c r="CB49" s="1">
        <v>2.5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3.3596685900000005</v>
      </c>
      <c r="CL49" s="1">
        <v>2</v>
      </c>
    </row>
    <row r="50" spans="1:90" x14ac:dyDescent="0.25">
      <c r="A50" s="1" t="s">
        <v>180</v>
      </c>
      <c r="B50" s="1">
        <v>5</v>
      </c>
      <c r="C50" s="1">
        <v>2</v>
      </c>
      <c r="D50" s="1">
        <v>67.5</v>
      </c>
      <c r="E50" s="1">
        <v>0.03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5</v>
      </c>
      <c r="V50" s="1">
        <v>4.5</v>
      </c>
      <c r="W50" s="1">
        <v>90</v>
      </c>
      <c r="X50" s="1">
        <v>1</v>
      </c>
      <c r="Y50" s="1">
        <v>0.5</v>
      </c>
      <c r="Z50" s="1">
        <v>50</v>
      </c>
      <c r="AA50" s="1">
        <v>0</v>
      </c>
      <c r="AB50" s="1">
        <v>0</v>
      </c>
      <c r="AC50" s="1">
        <v>1</v>
      </c>
      <c r="AD50" s="1">
        <v>0</v>
      </c>
      <c r="AE50" s="1">
        <v>0.03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14.4</v>
      </c>
      <c r="AM50" s="1">
        <v>16.7</v>
      </c>
      <c r="AN50" s="1">
        <v>0.1</v>
      </c>
      <c r="AO50" s="1">
        <v>1.4</v>
      </c>
      <c r="AP50" s="1">
        <v>10</v>
      </c>
      <c r="AQ50" s="1">
        <v>10</v>
      </c>
      <c r="AR50" s="1">
        <v>0</v>
      </c>
      <c r="AS50" s="1">
        <v>1</v>
      </c>
      <c r="AT50" s="1">
        <v>1.5</v>
      </c>
      <c r="AU50" s="1">
        <v>3</v>
      </c>
      <c r="AV50" s="1">
        <v>2</v>
      </c>
      <c r="AW50" s="1">
        <v>67</v>
      </c>
      <c r="AX50" s="1">
        <v>3</v>
      </c>
      <c r="AY50" s="1">
        <v>2.5</v>
      </c>
      <c r="AZ50" s="1">
        <v>0.5</v>
      </c>
      <c r="BA50" s="1">
        <v>0.5</v>
      </c>
      <c r="BB50" s="1">
        <v>3.5</v>
      </c>
      <c r="BC50" s="1">
        <v>16</v>
      </c>
      <c r="BD50" s="1">
        <v>12</v>
      </c>
      <c r="BE50" s="1">
        <v>8.5</v>
      </c>
      <c r="BF50" s="1">
        <v>0.5</v>
      </c>
      <c r="BG50" s="1">
        <v>3.5</v>
      </c>
      <c r="BH50" s="1">
        <v>2.5</v>
      </c>
      <c r="BI50" s="1">
        <v>2.31</v>
      </c>
      <c r="BJ50" s="1">
        <v>29</v>
      </c>
      <c r="BK50" s="1">
        <v>25</v>
      </c>
      <c r="BL50" s="1">
        <v>86</v>
      </c>
      <c r="BM50" s="1">
        <v>15</v>
      </c>
      <c r="BN50" s="1">
        <v>13</v>
      </c>
      <c r="BO50" s="1">
        <v>87</v>
      </c>
      <c r="BP50" s="1">
        <v>5</v>
      </c>
      <c r="BQ50" s="1">
        <v>4.5</v>
      </c>
      <c r="BR50" s="1">
        <v>90</v>
      </c>
      <c r="BS50" s="1">
        <v>0</v>
      </c>
      <c r="BT50" s="1">
        <v>0</v>
      </c>
      <c r="BU50" s="1">
        <v>1</v>
      </c>
      <c r="BV50" s="1">
        <v>1</v>
      </c>
      <c r="BW50" s="1">
        <v>0</v>
      </c>
      <c r="BX50" s="1">
        <v>0</v>
      </c>
      <c r="BY50" s="1">
        <v>51</v>
      </c>
      <c r="BZ50" s="1">
        <v>0</v>
      </c>
      <c r="CA50" s="1">
        <v>0.5</v>
      </c>
      <c r="CB50" s="1">
        <v>1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3.3129738799999986</v>
      </c>
      <c r="CL50" s="1">
        <v>2</v>
      </c>
    </row>
    <row r="51" spans="1:90" x14ac:dyDescent="0.25">
      <c r="A51" s="1" t="s">
        <v>132</v>
      </c>
      <c r="B51" s="1">
        <v>5.0999999999999996</v>
      </c>
      <c r="C51" s="1">
        <v>2</v>
      </c>
      <c r="D51" s="1">
        <v>90</v>
      </c>
      <c r="E51" s="1">
        <v>0.17</v>
      </c>
      <c r="F51" s="1">
        <v>0</v>
      </c>
      <c r="G51" s="1">
        <v>0.2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16.5</v>
      </c>
      <c r="V51" s="1">
        <v>11.5</v>
      </c>
      <c r="W51" s="1">
        <v>70</v>
      </c>
      <c r="X51" s="1">
        <v>6.5</v>
      </c>
      <c r="Y51" s="1">
        <v>1</v>
      </c>
      <c r="Z51" s="1">
        <v>15</v>
      </c>
      <c r="AA51" s="1">
        <v>0.5</v>
      </c>
      <c r="AB51" s="1">
        <v>1.5</v>
      </c>
      <c r="AC51" s="1">
        <v>1</v>
      </c>
      <c r="AD51" s="1">
        <v>0.5</v>
      </c>
      <c r="AE51" s="1">
        <v>0.23</v>
      </c>
      <c r="AF51" s="1">
        <v>0</v>
      </c>
      <c r="AG51" s="1">
        <v>0</v>
      </c>
      <c r="AH51" s="1">
        <v>0.5</v>
      </c>
      <c r="AI51" s="1">
        <v>0</v>
      </c>
      <c r="AJ51" s="1">
        <v>0.5</v>
      </c>
      <c r="AK51" s="1">
        <v>4</v>
      </c>
      <c r="AL51" s="1">
        <v>17.399999999999999</v>
      </c>
      <c r="AM51" s="1">
        <v>13.9</v>
      </c>
      <c r="AN51" s="1">
        <v>0.7</v>
      </c>
      <c r="AO51" s="1">
        <v>4</v>
      </c>
      <c r="AP51" s="1">
        <v>8</v>
      </c>
      <c r="AQ51" s="1">
        <v>14</v>
      </c>
      <c r="AR51" s="1">
        <v>0</v>
      </c>
      <c r="AS51" s="1">
        <v>2</v>
      </c>
      <c r="AT51" s="1">
        <v>1.5</v>
      </c>
      <c r="AU51" s="1">
        <v>2</v>
      </c>
      <c r="AV51" s="1">
        <v>0.5</v>
      </c>
      <c r="AW51" s="1">
        <v>25</v>
      </c>
      <c r="AX51" s="1">
        <v>6</v>
      </c>
      <c r="AY51" s="1">
        <v>1.5</v>
      </c>
      <c r="AZ51" s="1">
        <v>1</v>
      </c>
      <c r="BA51" s="1">
        <v>1</v>
      </c>
      <c r="BB51" s="1">
        <v>3.5</v>
      </c>
      <c r="BC51" s="1">
        <v>12.5</v>
      </c>
      <c r="BD51" s="1">
        <v>5.5</v>
      </c>
      <c r="BE51" s="1">
        <v>2.5</v>
      </c>
      <c r="BF51" s="1">
        <v>2.5</v>
      </c>
      <c r="BG51" s="1">
        <v>2.5</v>
      </c>
      <c r="BH51" s="1">
        <v>0.5</v>
      </c>
      <c r="BI51" s="1">
        <v>0.74</v>
      </c>
      <c r="BJ51" s="1">
        <v>48.5</v>
      </c>
      <c r="BK51" s="1">
        <v>36</v>
      </c>
      <c r="BL51" s="1">
        <v>74</v>
      </c>
      <c r="BM51" s="1">
        <v>33.5</v>
      </c>
      <c r="BN51" s="1">
        <v>20.5</v>
      </c>
      <c r="BO51" s="1">
        <v>61</v>
      </c>
      <c r="BP51" s="1">
        <v>16.5</v>
      </c>
      <c r="BQ51" s="1">
        <v>11.5</v>
      </c>
      <c r="BR51" s="1">
        <v>70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0.5</v>
      </c>
      <c r="BY51" s="1">
        <v>75</v>
      </c>
      <c r="BZ51" s="1">
        <v>2</v>
      </c>
      <c r="CA51" s="1">
        <v>8</v>
      </c>
      <c r="CB51" s="1">
        <v>4.5</v>
      </c>
      <c r="CC51" s="1">
        <v>0</v>
      </c>
      <c r="CD51" s="1">
        <v>0</v>
      </c>
      <c r="CE51" s="1">
        <v>0.5</v>
      </c>
      <c r="CF51" s="1">
        <v>0.5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3.5216570199999997</v>
      </c>
      <c r="CL51" s="1">
        <v>2</v>
      </c>
    </row>
    <row r="52" spans="1:90" x14ac:dyDescent="0.25">
      <c r="A52" s="1" t="s">
        <v>141</v>
      </c>
      <c r="B52" s="1">
        <v>4.7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6.5</v>
      </c>
      <c r="V52" s="1">
        <v>4.5</v>
      </c>
      <c r="W52" s="1">
        <v>69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0.5</v>
      </c>
      <c r="AI52" s="1">
        <v>0</v>
      </c>
      <c r="AJ52" s="1">
        <v>0.5</v>
      </c>
      <c r="AK52" s="1">
        <v>0</v>
      </c>
      <c r="AL52" s="1">
        <v>1.05</v>
      </c>
      <c r="AM52" s="1">
        <v>15.5</v>
      </c>
      <c r="AN52" s="1">
        <v>0</v>
      </c>
      <c r="AO52" s="1">
        <v>2.1</v>
      </c>
      <c r="AP52" s="1">
        <v>11.5</v>
      </c>
      <c r="AQ52" s="1">
        <v>17.5</v>
      </c>
      <c r="AR52" s="1">
        <v>0</v>
      </c>
      <c r="AS52" s="1">
        <v>3</v>
      </c>
      <c r="AT52" s="1">
        <v>1</v>
      </c>
      <c r="AU52" s="1">
        <v>2</v>
      </c>
      <c r="AV52" s="1">
        <v>0.5</v>
      </c>
      <c r="AW52" s="1">
        <v>25</v>
      </c>
      <c r="AX52" s="1">
        <v>6</v>
      </c>
      <c r="AY52" s="1">
        <v>3.5</v>
      </c>
      <c r="AZ52" s="1">
        <v>0.5</v>
      </c>
      <c r="BA52" s="1">
        <v>0.5</v>
      </c>
      <c r="BB52" s="1">
        <v>4.5</v>
      </c>
      <c r="BC52" s="1">
        <v>13.5</v>
      </c>
      <c r="BD52" s="1">
        <v>7</v>
      </c>
      <c r="BE52" s="1">
        <v>4.5</v>
      </c>
      <c r="BF52" s="1">
        <v>0.5</v>
      </c>
      <c r="BG52" s="1">
        <v>0.5</v>
      </c>
      <c r="BH52" s="1">
        <v>1.5</v>
      </c>
      <c r="BI52" s="1">
        <v>1.46</v>
      </c>
      <c r="BJ52" s="1">
        <v>44.5</v>
      </c>
      <c r="BK52" s="1">
        <v>39</v>
      </c>
      <c r="BL52" s="1">
        <v>88</v>
      </c>
      <c r="BM52" s="1">
        <v>19.5</v>
      </c>
      <c r="BN52" s="1">
        <v>16.5</v>
      </c>
      <c r="BO52" s="1">
        <v>85</v>
      </c>
      <c r="BP52" s="1">
        <v>6.5</v>
      </c>
      <c r="BQ52" s="1">
        <v>4.5</v>
      </c>
      <c r="BR52" s="1">
        <v>69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52</v>
      </c>
      <c r="BZ52" s="1">
        <v>0</v>
      </c>
      <c r="CA52" s="1">
        <v>6.5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3.3312264999999996</v>
      </c>
      <c r="CL52" s="1">
        <v>2</v>
      </c>
    </row>
    <row r="53" spans="1:90" x14ac:dyDescent="0.25">
      <c r="A53" s="1" t="s">
        <v>59</v>
      </c>
      <c r="B53" s="1">
        <v>6.7</v>
      </c>
      <c r="C53" s="1">
        <v>2</v>
      </c>
      <c r="D53" s="1">
        <v>90</v>
      </c>
      <c r="E53" s="1">
        <v>0.11</v>
      </c>
      <c r="F53" s="1">
        <v>0.17</v>
      </c>
      <c r="G53" s="1">
        <v>0.3</v>
      </c>
      <c r="H53" s="1">
        <v>1</v>
      </c>
      <c r="I53" s="1">
        <v>1</v>
      </c>
      <c r="J53" s="1">
        <v>0.5</v>
      </c>
      <c r="K53" s="1">
        <v>1</v>
      </c>
      <c r="L53" s="1">
        <v>0</v>
      </c>
      <c r="M53" s="1">
        <v>0</v>
      </c>
      <c r="N53" s="1">
        <v>1</v>
      </c>
      <c r="O53" s="1">
        <v>0.09</v>
      </c>
      <c r="P53" s="1">
        <v>0.09</v>
      </c>
      <c r="Q53" s="1">
        <v>0</v>
      </c>
      <c r="R53" s="1">
        <v>0</v>
      </c>
      <c r="S53" s="1">
        <v>0</v>
      </c>
      <c r="T53" s="1">
        <v>0</v>
      </c>
      <c r="U53" s="1">
        <v>4.5</v>
      </c>
      <c r="V53" s="1">
        <v>3</v>
      </c>
      <c r="W53" s="1">
        <v>67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0.5</v>
      </c>
      <c r="AE53" s="1">
        <v>0.24</v>
      </c>
      <c r="AF53" s="1">
        <v>0.5</v>
      </c>
      <c r="AG53" s="1">
        <v>0</v>
      </c>
      <c r="AH53" s="1">
        <v>0</v>
      </c>
      <c r="AI53" s="1">
        <v>0</v>
      </c>
      <c r="AJ53" s="1">
        <v>0.5</v>
      </c>
      <c r="AK53" s="1">
        <v>13.5</v>
      </c>
      <c r="AL53" s="1">
        <v>6.05</v>
      </c>
      <c r="AM53" s="1">
        <v>31.1</v>
      </c>
      <c r="AN53" s="1">
        <v>1.2</v>
      </c>
      <c r="AO53" s="1">
        <v>3.8</v>
      </c>
      <c r="AP53" s="1">
        <v>19.5</v>
      </c>
      <c r="AQ53" s="1">
        <v>30</v>
      </c>
      <c r="AR53" s="1">
        <v>1.5</v>
      </c>
      <c r="AS53" s="1">
        <v>6.5</v>
      </c>
      <c r="AT53" s="1">
        <v>1.5</v>
      </c>
      <c r="AU53" s="1">
        <v>1</v>
      </c>
      <c r="AV53" s="1">
        <v>1</v>
      </c>
      <c r="AW53" s="1">
        <v>100</v>
      </c>
      <c r="AX53" s="1">
        <v>4</v>
      </c>
      <c r="AY53" s="1">
        <v>5</v>
      </c>
      <c r="AZ53" s="1">
        <v>1</v>
      </c>
      <c r="BA53" s="1">
        <v>1</v>
      </c>
      <c r="BB53" s="1">
        <v>7</v>
      </c>
      <c r="BC53" s="1">
        <v>12.5</v>
      </c>
      <c r="BD53" s="1">
        <v>8</v>
      </c>
      <c r="BE53" s="1">
        <v>3</v>
      </c>
      <c r="BF53" s="1">
        <v>1</v>
      </c>
      <c r="BG53" s="1">
        <v>2.5</v>
      </c>
      <c r="BH53" s="1">
        <v>3.5</v>
      </c>
      <c r="BI53" s="1">
        <v>1.72</v>
      </c>
      <c r="BJ53" s="1">
        <v>56.5</v>
      </c>
      <c r="BK53" s="1">
        <v>50</v>
      </c>
      <c r="BL53" s="1">
        <v>88</v>
      </c>
      <c r="BM53" s="1">
        <v>23.5</v>
      </c>
      <c r="BN53" s="1">
        <v>19.5</v>
      </c>
      <c r="BO53" s="1">
        <v>83</v>
      </c>
      <c r="BP53" s="1">
        <v>4.5</v>
      </c>
      <c r="BQ53" s="1">
        <v>3</v>
      </c>
      <c r="BR53" s="1">
        <v>67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67</v>
      </c>
      <c r="BZ53" s="1">
        <v>2.5</v>
      </c>
      <c r="CA53" s="1">
        <v>3.5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3.450503969999998</v>
      </c>
      <c r="CL53" s="1">
        <v>1</v>
      </c>
    </row>
    <row r="54" spans="1:90" x14ac:dyDescent="0.25">
      <c r="A54" s="1" t="s">
        <v>185</v>
      </c>
      <c r="B54" s="1">
        <v>4.5</v>
      </c>
      <c r="C54" s="1">
        <v>2</v>
      </c>
      <c r="D54" s="1">
        <v>27.5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3</v>
      </c>
      <c r="V54" s="1">
        <v>1</v>
      </c>
      <c r="W54" s="1">
        <v>33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0.2</v>
      </c>
      <c r="AM54" s="1">
        <v>5.6</v>
      </c>
      <c r="AN54" s="1">
        <v>0</v>
      </c>
      <c r="AO54" s="1">
        <v>1.3</v>
      </c>
      <c r="AP54" s="1">
        <v>4</v>
      </c>
      <c r="AQ54" s="1">
        <v>4</v>
      </c>
      <c r="AR54" s="1">
        <v>0</v>
      </c>
      <c r="AS54" s="1">
        <v>0.5</v>
      </c>
      <c r="AT54" s="1">
        <v>1</v>
      </c>
      <c r="AU54" s="1">
        <v>0.5</v>
      </c>
      <c r="AV54" s="1">
        <v>0</v>
      </c>
      <c r="AW54" s="1">
        <v>0</v>
      </c>
      <c r="AX54" s="1">
        <v>1</v>
      </c>
      <c r="AY54" s="1">
        <v>2.5</v>
      </c>
      <c r="AZ54" s="1">
        <v>0</v>
      </c>
      <c r="BA54" s="1">
        <v>1</v>
      </c>
      <c r="BB54" s="1">
        <v>3.5</v>
      </c>
      <c r="BC54" s="1">
        <v>13.5</v>
      </c>
      <c r="BD54" s="1">
        <v>6.5</v>
      </c>
      <c r="BE54" s="1">
        <v>3</v>
      </c>
      <c r="BF54" s="1">
        <v>0</v>
      </c>
      <c r="BG54" s="1">
        <v>2.5</v>
      </c>
      <c r="BH54" s="1">
        <v>4</v>
      </c>
      <c r="BI54" s="1">
        <v>1.82</v>
      </c>
      <c r="BJ54" s="1">
        <v>9</v>
      </c>
      <c r="BK54" s="1">
        <v>5.5</v>
      </c>
      <c r="BL54" s="1">
        <v>61</v>
      </c>
      <c r="BM54" s="1">
        <v>5.5</v>
      </c>
      <c r="BN54" s="1">
        <v>2</v>
      </c>
      <c r="BO54" s="1">
        <v>36</v>
      </c>
      <c r="BP54" s="1">
        <v>3</v>
      </c>
      <c r="BQ54" s="1">
        <v>1</v>
      </c>
      <c r="BR54" s="1">
        <v>33</v>
      </c>
      <c r="BS54" s="1">
        <v>0</v>
      </c>
      <c r="BT54" s="1">
        <v>0</v>
      </c>
      <c r="BU54" s="1">
        <v>0</v>
      </c>
      <c r="BV54" s="1">
        <v>2</v>
      </c>
      <c r="BW54" s="1">
        <v>0</v>
      </c>
      <c r="BX54" s="1">
        <v>0</v>
      </c>
      <c r="BY54" s="1">
        <v>16</v>
      </c>
      <c r="BZ54" s="1">
        <v>0</v>
      </c>
      <c r="CA54" s="1">
        <v>1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3.8643566999999996</v>
      </c>
      <c r="CL54" s="1">
        <v>1</v>
      </c>
    </row>
    <row r="55" spans="1:90" x14ac:dyDescent="0.25">
      <c r="A55" s="1" t="s">
        <v>64</v>
      </c>
      <c r="B55" s="1">
        <v>4.5</v>
      </c>
      <c r="C55" s="1">
        <v>2</v>
      </c>
      <c r="D55" s="1">
        <v>90</v>
      </c>
      <c r="E55" s="1">
        <v>0.22</v>
      </c>
      <c r="F55" s="1">
        <v>0</v>
      </c>
      <c r="G55" s="1">
        <v>0.3</v>
      </c>
      <c r="H55" s="1">
        <v>0</v>
      </c>
      <c r="I55" s="1">
        <v>1</v>
      </c>
      <c r="J55" s="1">
        <v>0.5</v>
      </c>
      <c r="K55" s="1">
        <v>0</v>
      </c>
      <c r="L55" s="1">
        <v>1</v>
      </c>
      <c r="M55" s="1">
        <v>0</v>
      </c>
      <c r="N55" s="1">
        <v>0</v>
      </c>
      <c r="O55" s="1">
        <v>7.0000000000000007E-2</v>
      </c>
      <c r="P55" s="1">
        <v>7.0000000000000007E-2</v>
      </c>
      <c r="Q55" s="1">
        <v>0</v>
      </c>
      <c r="R55" s="1">
        <v>0</v>
      </c>
      <c r="S55" s="1">
        <v>0</v>
      </c>
      <c r="T55" s="1">
        <v>0</v>
      </c>
      <c r="U55" s="1">
        <v>11.5</v>
      </c>
      <c r="V55" s="1">
        <v>6</v>
      </c>
      <c r="W55" s="1">
        <v>52</v>
      </c>
      <c r="X55" s="1">
        <v>2</v>
      </c>
      <c r="Y55" s="1">
        <v>0.5</v>
      </c>
      <c r="Z55" s="1">
        <v>25</v>
      </c>
      <c r="AA55" s="1">
        <v>0</v>
      </c>
      <c r="AB55" s="1">
        <v>0</v>
      </c>
      <c r="AC55" s="1">
        <v>0.5</v>
      </c>
      <c r="AD55" s="1">
        <v>0.5</v>
      </c>
      <c r="AE55" s="1">
        <v>0.21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4</v>
      </c>
      <c r="AL55" s="1">
        <v>4.0999999999999996</v>
      </c>
      <c r="AM55" s="1">
        <v>20.9</v>
      </c>
      <c r="AN55" s="1">
        <v>1.1000000000000001</v>
      </c>
      <c r="AO55" s="1">
        <v>2.5</v>
      </c>
      <c r="AP55" s="1">
        <v>5.5</v>
      </c>
      <c r="AQ55" s="1">
        <v>5.5</v>
      </c>
      <c r="AR55" s="1">
        <v>0</v>
      </c>
      <c r="AS55" s="1">
        <v>1</v>
      </c>
      <c r="AT55" s="1">
        <v>2</v>
      </c>
      <c r="AU55" s="1">
        <v>3</v>
      </c>
      <c r="AV55" s="1">
        <v>1</v>
      </c>
      <c r="AW55" s="1">
        <v>33</v>
      </c>
      <c r="AX55" s="1">
        <v>3.5</v>
      </c>
      <c r="AY55" s="1">
        <v>3.5</v>
      </c>
      <c r="AZ55" s="1">
        <v>1</v>
      </c>
      <c r="BA55" s="1">
        <v>1</v>
      </c>
      <c r="BB55" s="1">
        <v>5.5</v>
      </c>
      <c r="BC55" s="1">
        <v>16.5</v>
      </c>
      <c r="BD55" s="1">
        <v>10.5</v>
      </c>
      <c r="BE55" s="1">
        <v>7</v>
      </c>
      <c r="BF55" s="1">
        <v>2</v>
      </c>
      <c r="BG55" s="1">
        <v>3</v>
      </c>
      <c r="BH55" s="1">
        <v>3</v>
      </c>
      <c r="BI55" s="1">
        <v>2.2400000000000002</v>
      </c>
      <c r="BJ55" s="1">
        <v>36</v>
      </c>
      <c r="BK55" s="1">
        <v>27</v>
      </c>
      <c r="BL55" s="1">
        <v>75</v>
      </c>
      <c r="BM55" s="1">
        <v>23.5</v>
      </c>
      <c r="BN55" s="1">
        <v>13.5</v>
      </c>
      <c r="BO55" s="1">
        <v>57</v>
      </c>
      <c r="BP55" s="1">
        <v>11.5</v>
      </c>
      <c r="BQ55" s="1">
        <v>6</v>
      </c>
      <c r="BR55" s="1">
        <v>52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59</v>
      </c>
      <c r="BZ55" s="1">
        <v>0</v>
      </c>
      <c r="CA55" s="1">
        <v>7</v>
      </c>
      <c r="CB55" s="1">
        <v>3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3.32925665</v>
      </c>
      <c r="CL55" s="1">
        <v>1</v>
      </c>
    </row>
    <row r="56" spans="1:90" x14ac:dyDescent="0.25">
      <c r="A56" s="1" t="s">
        <v>66</v>
      </c>
      <c r="B56" s="1">
        <v>4.8</v>
      </c>
      <c r="C56" s="1">
        <v>2</v>
      </c>
      <c r="D56" s="1">
        <v>82</v>
      </c>
      <c r="E56" s="1">
        <v>0.13</v>
      </c>
      <c r="F56" s="1">
        <v>0</v>
      </c>
      <c r="G56" s="1">
        <v>0.1</v>
      </c>
      <c r="H56" s="1">
        <v>0</v>
      </c>
      <c r="I56" s="1">
        <v>1</v>
      </c>
      <c r="J56" s="1">
        <v>0</v>
      </c>
      <c r="K56" s="1">
        <v>0.5</v>
      </c>
      <c r="L56" s="1">
        <v>0.5</v>
      </c>
      <c r="M56" s="1">
        <v>0</v>
      </c>
      <c r="N56" s="1">
        <v>0</v>
      </c>
      <c r="O56" s="1">
        <v>0.04</v>
      </c>
      <c r="P56" s="1">
        <v>0.04</v>
      </c>
      <c r="Q56" s="1">
        <v>0</v>
      </c>
      <c r="R56" s="1">
        <v>0</v>
      </c>
      <c r="S56" s="1">
        <v>0</v>
      </c>
      <c r="T56" s="1">
        <v>0</v>
      </c>
      <c r="U56" s="1">
        <v>12</v>
      </c>
      <c r="V56" s="1">
        <v>10.5</v>
      </c>
      <c r="W56" s="1">
        <v>88</v>
      </c>
      <c r="X56" s="1">
        <v>2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0.08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18</v>
      </c>
      <c r="AL56" s="1">
        <v>13.25</v>
      </c>
      <c r="AM56" s="1">
        <v>13.9</v>
      </c>
      <c r="AN56" s="1">
        <v>0.4</v>
      </c>
      <c r="AO56" s="1">
        <v>3.1</v>
      </c>
      <c r="AP56" s="1">
        <v>14.5</v>
      </c>
      <c r="AQ56" s="1">
        <v>20.5</v>
      </c>
      <c r="AR56" s="1">
        <v>0</v>
      </c>
      <c r="AS56" s="1">
        <v>3.5</v>
      </c>
      <c r="AT56" s="1">
        <v>0.5</v>
      </c>
      <c r="AU56" s="1">
        <v>2</v>
      </c>
      <c r="AV56" s="1">
        <v>1.5</v>
      </c>
      <c r="AW56" s="1">
        <v>75</v>
      </c>
      <c r="AX56" s="1">
        <v>7</v>
      </c>
      <c r="AY56" s="1">
        <v>2</v>
      </c>
      <c r="AZ56" s="1">
        <v>0</v>
      </c>
      <c r="BA56" s="1">
        <v>1.5</v>
      </c>
      <c r="BB56" s="1">
        <v>3.5</v>
      </c>
      <c r="BC56" s="1">
        <v>10.5</v>
      </c>
      <c r="BD56" s="1">
        <v>7</v>
      </c>
      <c r="BE56" s="1">
        <v>2</v>
      </c>
      <c r="BF56" s="1">
        <v>1</v>
      </c>
      <c r="BG56" s="1">
        <v>2</v>
      </c>
      <c r="BH56" s="1">
        <v>2</v>
      </c>
      <c r="BI56" s="1">
        <v>1.1299999999999999</v>
      </c>
      <c r="BJ56" s="1">
        <v>38.5</v>
      </c>
      <c r="BK56" s="1">
        <v>32.5</v>
      </c>
      <c r="BL56" s="1">
        <v>84</v>
      </c>
      <c r="BM56" s="1">
        <v>24</v>
      </c>
      <c r="BN56" s="1">
        <v>19</v>
      </c>
      <c r="BO56" s="1">
        <v>79</v>
      </c>
      <c r="BP56" s="1">
        <v>12</v>
      </c>
      <c r="BQ56" s="1">
        <v>10.5</v>
      </c>
      <c r="BR56" s="1">
        <v>88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2.5</v>
      </c>
      <c r="BY56" s="1">
        <v>66</v>
      </c>
      <c r="BZ56" s="1">
        <v>3</v>
      </c>
      <c r="CA56" s="1">
        <v>3</v>
      </c>
      <c r="CB56" s="1">
        <v>2.5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4.5529481399999989</v>
      </c>
      <c r="CL56" s="1">
        <v>1</v>
      </c>
    </row>
    <row r="57" spans="1:90" x14ac:dyDescent="0.25">
      <c r="A57" s="1" t="s">
        <v>67</v>
      </c>
      <c r="B57" s="1">
        <v>5.4</v>
      </c>
      <c r="C57" s="1">
        <v>2</v>
      </c>
      <c r="D57" s="1">
        <v>90</v>
      </c>
      <c r="E57" s="1">
        <v>0.15</v>
      </c>
      <c r="F57" s="1">
        <v>0</v>
      </c>
      <c r="G57" s="1">
        <v>0.2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15</v>
      </c>
      <c r="V57" s="1">
        <v>12.5</v>
      </c>
      <c r="W57" s="1">
        <v>83</v>
      </c>
      <c r="X57" s="1">
        <v>1</v>
      </c>
      <c r="Y57" s="1">
        <v>0.5</v>
      </c>
      <c r="Z57" s="1">
        <v>50</v>
      </c>
      <c r="AA57" s="1">
        <v>0</v>
      </c>
      <c r="AB57" s="1">
        <v>0</v>
      </c>
      <c r="AC57" s="1">
        <v>1</v>
      </c>
      <c r="AD57" s="1">
        <v>0.5</v>
      </c>
      <c r="AE57" s="1">
        <v>0.22</v>
      </c>
      <c r="AF57" s="1">
        <v>0</v>
      </c>
      <c r="AG57" s="1">
        <v>0</v>
      </c>
      <c r="AH57" s="1">
        <v>0</v>
      </c>
      <c r="AI57" s="1">
        <v>0</v>
      </c>
      <c r="AJ57" s="1">
        <v>1</v>
      </c>
      <c r="AK57" s="1">
        <v>0</v>
      </c>
      <c r="AL57" s="1">
        <v>15.7</v>
      </c>
      <c r="AM57" s="1">
        <v>16.7</v>
      </c>
      <c r="AN57" s="1">
        <v>0.7</v>
      </c>
      <c r="AO57" s="1">
        <v>5.7</v>
      </c>
      <c r="AP57" s="1">
        <v>17</v>
      </c>
      <c r="AQ57" s="1">
        <v>29</v>
      </c>
      <c r="AR57" s="1">
        <v>0.5</v>
      </c>
      <c r="AS57" s="1">
        <v>6.5</v>
      </c>
      <c r="AT57" s="1">
        <v>0</v>
      </c>
      <c r="AU57" s="1">
        <v>0.5</v>
      </c>
      <c r="AV57" s="1">
        <v>0.5</v>
      </c>
      <c r="AW57" s="1">
        <v>100</v>
      </c>
      <c r="AX57" s="1">
        <v>3</v>
      </c>
      <c r="AY57" s="1">
        <v>2</v>
      </c>
      <c r="AZ57" s="1">
        <v>1</v>
      </c>
      <c r="BA57" s="1">
        <v>0.5</v>
      </c>
      <c r="BB57" s="1">
        <v>3.5</v>
      </c>
      <c r="BC57" s="1">
        <v>7.5</v>
      </c>
      <c r="BD57" s="1">
        <v>4</v>
      </c>
      <c r="BE57" s="1">
        <v>1</v>
      </c>
      <c r="BF57" s="1">
        <v>0</v>
      </c>
      <c r="BG57" s="1">
        <v>0</v>
      </c>
      <c r="BH57" s="1">
        <v>0</v>
      </c>
      <c r="BI57" s="1">
        <v>0.36</v>
      </c>
      <c r="BJ57" s="1">
        <v>57.5</v>
      </c>
      <c r="BK57" s="1">
        <v>54</v>
      </c>
      <c r="BL57" s="1">
        <v>94</v>
      </c>
      <c r="BM57" s="1">
        <v>28.5</v>
      </c>
      <c r="BN57" s="1">
        <v>25</v>
      </c>
      <c r="BO57" s="1">
        <v>88</v>
      </c>
      <c r="BP57" s="1">
        <v>15</v>
      </c>
      <c r="BQ57" s="1">
        <v>12.5</v>
      </c>
      <c r="BR57" s="1">
        <v>83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73.5</v>
      </c>
      <c r="BZ57" s="1">
        <v>0</v>
      </c>
      <c r="CA57" s="1">
        <v>9.5</v>
      </c>
      <c r="CB57" s="1">
        <v>2.5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3.6497228000000002</v>
      </c>
      <c r="CL57" s="1">
        <v>1</v>
      </c>
    </row>
    <row r="58" spans="1:90" x14ac:dyDescent="0.25">
      <c r="A58" s="1" t="s">
        <v>68</v>
      </c>
      <c r="B58" s="1">
        <v>4.7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8</v>
      </c>
      <c r="V58" s="1">
        <v>7</v>
      </c>
      <c r="W58" s="1">
        <v>88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1</v>
      </c>
      <c r="AL58" s="1">
        <v>1.55</v>
      </c>
      <c r="AM58" s="1">
        <v>20.100000000000001</v>
      </c>
      <c r="AN58" s="1">
        <v>0</v>
      </c>
      <c r="AO58" s="1">
        <v>2.9</v>
      </c>
      <c r="AP58" s="1">
        <v>16</v>
      </c>
      <c r="AQ58" s="1">
        <v>16</v>
      </c>
      <c r="AR58" s="1">
        <v>0</v>
      </c>
      <c r="AS58" s="1">
        <v>0.5</v>
      </c>
      <c r="AT58" s="1">
        <v>2</v>
      </c>
      <c r="AU58" s="1">
        <v>2.5</v>
      </c>
      <c r="AV58" s="1">
        <v>2.5</v>
      </c>
      <c r="AW58" s="1">
        <v>100</v>
      </c>
      <c r="AX58" s="1">
        <v>4.5</v>
      </c>
      <c r="AY58" s="1">
        <v>3.5</v>
      </c>
      <c r="AZ58" s="1">
        <v>0.5</v>
      </c>
      <c r="BA58" s="1">
        <v>1.5</v>
      </c>
      <c r="BB58" s="1">
        <v>5.5</v>
      </c>
      <c r="BC58" s="1">
        <v>10.5</v>
      </c>
      <c r="BD58" s="1">
        <v>6.5</v>
      </c>
      <c r="BE58" s="1">
        <v>4</v>
      </c>
      <c r="BF58" s="1">
        <v>1.5</v>
      </c>
      <c r="BG58" s="1">
        <v>2.5</v>
      </c>
      <c r="BH58" s="1">
        <v>0.5</v>
      </c>
      <c r="BI58" s="1">
        <v>1.06</v>
      </c>
      <c r="BJ58" s="1">
        <v>80.5</v>
      </c>
      <c r="BK58" s="1">
        <v>73.5</v>
      </c>
      <c r="BL58" s="1">
        <v>91</v>
      </c>
      <c r="BM58" s="1">
        <v>25.5</v>
      </c>
      <c r="BN58" s="1">
        <v>23</v>
      </c>
      <c r="BO58" s="1">
        <v>90</v>
      </c>
      <c r="BP58" s="1">
        <v>8</v>
      </c>
      <c r="BQ58" s="1">
        <v>7</v>
      </c>
      <c r="BR58" s="1">
        <v>88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91.5</v>
      </c>
      <c r="BZ58" s="1">
        <v>0.5</v>
      </c>
      <c r="CA58" s="1">
        <v>6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3.9612506999999995</v>
      </c>
      <c r="CL58" s="1">
        <v>1</v>
      </c>
    </row>
    <row r="59" spans="1:90" x14ac:dyDescent="0.25">
      <c r="A59" s="1" t="s">
        <v>163</v>
      </c>
      <c r="B59" s="1">
        <v>5.6</v>
      </c>
      <c r="C59" s="1">
        <v>2</v>
      </c>
      <c r="D59" s="1">
        <v>75.5</v>
      </c>
      <c r="E59" s="1">
        <v>0.18</v>
      </c>
      <c r="F59" s="1">
        <v>0.33</v>
      </c>
      <c r="G59" s="1">
        <v>0.3</v>
      </c>
      <c r="H59" s="1">
        <v>1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1</v>
      </c>
      <c r="O59" s="1">
        <v>0.18</v>
      </c>
      <c r="P59" s="1">
        <v>0.18</v>
      </c>
      <c r="Q59" s="1">
        <v>0.5</v>
      </c>
      <c r="R59" s="1">
        <v>0.5</v>
      </c>
      <c r="S59" s="1">
        <v>0</v>
      </c>
      <c r="T59" s="1">
        <v>0.5</v>
      </c>
      <c r="U59" s="1">
        <v>4.5</v>
      </c>
      <c r="V59" s="1">
        <v>2.5</v>
      </c>
      <c r="W59" s="1">
        <v>56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0.08</v>
      </c>
      <c r="AF59" s="1">
        <v>0</v>
      </c>
      <c r="AG59" s="1">
        <v>0</v>
      </c>
      <c r="AH59" s="1">
        <v>0</v>
      </c>
      <c r="AI59" s="1">
        <v>0</v>
      </c>
      <c r="AJ59" s="1">
        <v>0.5</v>
      </c>
      <c r="AK59" s="1">
        <v>28</v>
      </c>
      <c r="AL59" s="1">
        <v>5.5</v>
      </c>
      <c r="AM59" s="1">
        <v>37.700000000000003</v>
      </c>
      <c r="AN59" s="1">
        <v>1.3</v>
      </c>
      <c r="AO59" s="1">
        <v>4.5</v>
      </c>
      <c r="AP59" s="1">
        <v>16.5</v>
      </c>
      <c r="AQ59" s="1">
        <v>28.5</v>
      </c>
      <c r="AR59" s="1">
        <v>1.5</v>
      </c>
      <c r="AS59" s="1">
        <v>8.5</v>
      </c>
      <c r="AT59" s="1">
        <v>0.5</v>
      </c>
      <c r="AU59" s="1">
        <v>2</v>
      </c>
      <c r="AV59" s="1">
        <v>1</v>
      </c>
      <c r="AW59" s="1">
        <v>50</v>
      </c>
      <c r="AX59" s="1">
        <v>5.5</v>
      </c>
      <c r="AY59" s="1">
        <v>4</v>
      </c>
      <c r="AZ59" s="1">
        <v>0.5</v>
      </c>
      <c r="BA59" s="1">
        <v>1.5</v>
      </c>
      <c r="BB59" s="1">
        <v>6</v>
      </c>
      <c r="BC59" s="1">
        <v>11.5</v>
      </c>
      <c r="BD59" s="1">
        <v>7</v>
      </c>
      <c r="BE59" s="1">
        <v>3</v>
      </c>
      <c r="BF59" s="1">
        <v>0.5</v>
      </c>
      <c r="BG59" s="1">
        <v>1.5</v>
      </c>
      <c r="BH59" s="1">
        <v>2</v>
      </c>
      <c r="BI59" s="1">
        <v>1.25</v>
      </c>
      <c r="BJ59" s="1">
        <v>47.5</v>
      </c>
      <c r="BK59" s="1">
        <v>41</v>
      </c>
      <c r="BL59" s="1">
        <v>86</v>
      </c>
      <c r="BM59" s="1">
        <v>15.5</v>
      </c>
      <c r="BN59" s="1">
        <v>12.5</v>
      </c>
      <c r="BO59" s="1">
        <v>81</v>
      </c>
      <c r="BP59" s="1">
        <v>4.5</v>
      </c>
      <c r="BQ59" s="1">
        <v>2.5</v>
      </c>
      <c r="BR59" s="1">
        <v>56</v>
      </c>
      <c r="BS59" s="1">
        <v>0</v>
      </c>
      <c r="BT59" s="1">
        <v>0</v>
      </c>
      <c r="BU59" s="1">
        <v>1</v>
      </c>
      <c r="BV59" s="1">
        <v>1</v>
      </c>
      <c r="BW59" s="1">
        <v>0</v>
      </c>
      <c r="BX59" s="1">
        <v>0</v>
      </c>
      <c r="BY59" s="1">
        <v>60.5</v>
      </c>
      <c r="BZ59" s="1">
        <v>2.5</v>
      </c>
      <c r="CA59" s="1">
        <v>3.5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2.4843113999999984</v>
      </c>
      <c r="CL59" s="1">
        <v>1</v>
      </c>
    </row>
    <row r="60" spans="1:90" x14ac:dyDescent="0.25">
      <c r="A60" s="1" t="s">
        <v>80</v>
      </c>
      <c r="B60" s="1">
        <v>4.9000000000000004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0.5</v>
      </c>
      <c r="L60" s="1">
        <v>0</v>
      </c>
      <c r="M60" s="1">
        <v>0</v>
      </c>
      <c r="N60" s="1">
        <v>0.5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7</v>
      </c>
      <c r="V60" s="1">
        <v>4.5</v>
      </c>
      <c r="W60" s="1">
        <v>64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</v>
      </c>
      <c r="AL60" s="1">
        <v>1.25</v>
      </c>
      <c r="AM60" s="1">
        <v>15.3</v>
      </c>
      <c r="AN60" s="1">
        <v>0</v>
      </c>
      <c r="AO60" s="1">
        <v>3.4</v>
      </c>
      <c r="AP60" s="1">
        <v>12.5</v>
      </c>
      <c r="AQ60" s="1">
        <v>12.5</v>
      </c>
      <c r="AR60" s="1">
        <v>0</v>
      </c>
      <c r="AS60" s="1">
        <v>1</v>
      </c>
      <c r="AT60" s="1">
        <v>2</v>
      </c>
      <c r="AU60" s="1">
        <v>1</v>
      </c>
      <c r="AV60" s="1">
        <v>0.5</v>
      </c>
      <c r="AW60" s="1">
        <v>50</v>
      </c>
      <c r="AX60" s="1">
        <v>7.5</v>
      </c>
      <c r="AY60" s="1">
        <v>3</v>
      </c>
      <c r="AZ60" s="1">
        <v>0.5</v>
      </c>
      <c r="BA60" s="1">
        <v>0.5</v>
      </c>
      <c r="BB60" s="1">
        <v>4</v>
      </c>
      <c r="BC60" s="1">
        <v>10.5</v>
      </c>
      <c r="BD60" s="1">
        <v>6.5</v>
      </c>
      <c r="BE60" s="1">
        <v>4</v>
      </c>
      <c r="BF60" s="1">
        <v>1.5</v>
      </c>
      <c r="BG60" s="1">
        <v>2.5</v>
      </c>
      <c r="BH60" s="1">
        <v>0.5</v>
      </c>
      <c r="BI60" s="1">
        <v>1.06</v>
      </c>
      <c r="BJ60" s="1">
        <v>67.5</v>
      </c>
      <c r="BK60" s="1">
        <v>58.5</v>
      </c>
      <c r="BL60" s="1">
        <v>87</v>
      </c>
      <c r="BM60" s="1">
        <v>20.5</v>
      </c>
      <c r="BN60" s="1">
        <v>17</v>
      </c>
      <c r="BO60" s="1">
        <v>83</v>
      </c>
      <c r="BP60" s="1">
        <v>7</v>
      </c>
      <c r="BQ60" s="1">
        <v>4.5</v>
      </c>
      <c r="BR60" s="1">
        <v>64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76</v>
      </c>
      <c r="BZ60" s="1">
        <v>0.5</v>
      </c>
      <c r="CA60" s="1">
        <v>4.5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3.3880067599999992</v>
      </c>
      <c r="CL60" s="1">
        <v>1</v>
      </c>
    </row>
    <row r="61" spans="1:90" x14ac:dyDescent="0.25">
      <c r="A61" s="1" t="s">
        <v>91</v>
      </c>
      <c r="B61" s="1">
        <v>4.9000000000000004</v>
      </c>
      <c r="C61" s="1">
        <v>2</v>
      </c>
      <c r="D61" s="1">
        <v>90</v>
      </c>
      <c r="E61" s="1">
        <v>0.18</v>
      </c>
      <c r="F61" s="1">
        <v>0</v>
      </c>
      <c r="G61" s="1">
        <v>0.3</v>
      </c>
      <c r="H61" s="1">
        <v>0</v>
      </c>
      <c r="I61" s="1">
        <v>1.5</v>
      </c>
      <c r="J61" s="1">
        <v>0</v>
      </c>
      <c r="K61" s="1">
        <v>0.5</v>
      </c>
      <c r="L61" s="1">
        <v>1</v>
      </c>
      <c r="M61" s="1">
        <v>0</v>
      </c>
      <c r="N61" s="1">
        <v>0</v>
      </c>
      <c r="O61" s="1">
        <v>0.02</v>
      </c>
      <c r="P61" s="1">
        <v>0.02</v>
      </c>
      <c r="Q61" s="1">
        <v>0</v>
      </c>
      <c r="R61" s="1">
        <v>0</v>
      </c>
      <c r="S61" s="1">
        <v>0</v>
      </c>
      <c r="T61" s="1">
        <v>0</v>
      </c>
      <c r="U61" s="1">
        <v>9.5</v>
      </c>
      <c r="V61" s="1">
        <v>6.5</v>
      </c>
      <c r="W61" s="1">
        <v>68</v>
      </c>
      <c r="X61" s="1">
        <v>8.5</v>
      </c>
      <c r="Y61" s="1">
        <v>3</v>
      </c>
      <c r="Z61" s="1">
        <v>35</v>
      </c>
      <c r="AA61" s="1">
        <v>5</v>
      </c>
      <c r="AB61" s="1">
        <v>1</v>
      </c>
      <c r="AC61" s="1">
        <v>2.5</v>
      </c>
      <c r="AD61" s="1">
        <v>0.5</v>
      </c>
      <c r="AE61" s="1">
        <v>0.3</v>
      </c>
      <c r="AF61" s="1">
        <v>0</v>
      </c>
      <c r="AG61" s="1">
        <v>0</v>
      </c>
      <c r="AH61" s="1">
        <v>1</v>
      </c>
      <c r="AI61" s="1">
        <v>0</v>
      </c>
      <c r="AJ61" s="1">
        <v>0</v>
      </c>
      <c r="AK61" s="1">
        <v>10</v>
      </c>
      <c r="AL61" s="1">
        <v>38.6</v>
      </c>
      <c r="AM61" s="1">
        <v>15.4</v>
      </c>
      <c r="AN61" s="1">
        <v>1</v>
      </c>
      <c r="AO61" s="1">
        <v>2.6</v>
      </c>
      <c r="AP61" s="1">
        <v>14</v>
      </c>
      <c r="AQ61" s="1">
        <v>14</v>
      </c>
      <c r="AR61" s="1">
        <v>0</v>
      </c>
      <c r="AS61" s="1">
        <v>1</v>
      </c>
      <c r="AT61" s="1">
        <v>1</v>
      </c>
      <c r="AU61" s="1">
        <v>1.5</v>
      </c>
      <c r="AV61" s="1">
        <v>1</v>
      </c>
      <c r="AW61" s="1">
        <v>67</v>
      </c>
      <c r="AX61" s="1">
        <v>6</v>
      </c>
      <c r="AY61" s="1">
        <v>2</v>
      </c>
      <c r="AZ61" s="1">
        <v>0</v>
      </c>
      <c r="BA61" s="1">
        <v>1.5</v>
      </c>
      <c r="BB61" s="1">
        <v>3.5</v>
      </c>
      <c r="BC61" s="1">
        <v>18.5</v>
      </c>
      <c r="BD61" s="1">
        <v>8.5</v>
      </c>
      <c r="BE61" s="1">
        <v>6.5</v>
      </c>
      <c r="BF61" s="1">
        <v>1</v>
      </c>
      <c r="BG61" s="1">
        <v>1</v>
      </c>
      <c r="BH61" s="1">
        <v>1</v>
      </c>
      <c r="BI61" s="1">
        <v>1.5</v>
      </c>
      <c r="BJ61" s="1">
        <v>38.5</v>
      </c>
      <c r="BK61" s="1">
        <v>30.5</v>
      </c>
      <c r="BL61" s="1">
        <v>79</v>
      </c>
      <c r="BM61" s="1">
        <v>31.5</v>
      </c>
      <c r="BN61" s="1">
        <v>20.5</v>
      </c>
      <c r="BO61" s="1">
        <v>65</v>
      </c>
      <c r="BP61" s="1">
        <v>9.5</v>
      </c>
      <c r="BQ61" s="1">
        <v>6.5</v>
      </c>
      <c r="BR61" s="1">
        <v>68</v>
      </c>
      <c r="BS61" s="1">
        <v>0.5</v>
      </c>
      <c r="BT61" s="1">
        <v>0.5</v>
      </c>
      <c r="BU61" s="1">
        <v>2</v>
      </c>
      <c r="BV61" s="1">
        <v>0</v>
      </c>
      <c r="BW61" s="1">
        <v>0</v>
      </c>
      <c r="BX61" s="1">
        <v>0.5</v>
      </c>
      <c r="BY61" s="1">
        <v>64</v>
      </c>
      <c r="BZ61" s="1">
        <v>0.5</v>
      </c>
      <c r="CA61" s="1">
        <v>8</v>
      </c>
      <c r="CB61" s="1">
        <v>10</v>
      </c>
      <c r="CC61" s="1">
        <v>0</v>
      </c>
      <c r="CD61" s="1">
        <v>0</v>
      </c>
      <c r="CE61" s="1">
        <v>5</v>
      </c>
      <c r="CF61" s="1">
        <v>0.5</v>
      </c>
      <c r="CG61" s="1">
        <v>0.5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4.2542065599999974</v>
      </c>
      <c r="CL61" s="1">
        <v>1</v>
      </c>
    </row>
    <row r="62" spans="1:90" x14ac:dyDescent="0.25">
      <c r="A62" s="1" t="s">
        <v>96</v>
      </c>
      <c r="B62" s="1">
        <v>4.9000000000000004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4.5</v>
      </c>
      <c r="V62" s="1">
        <v>2.5</v>
      </c>
      <c r="W62" s="1">
        <v>56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0.65</v>
      </c>
      <c r="AM62" s="1">
        <v>17.3</v>
      </c>
      <c r="AN62" s="1">
        <v>0</v>
      </c>
      <c r="AO62" s="1">
        <v>2.1</v>
      </c>
      <c r="AP62" s="1">
        <v>11</v>
      </c>
      <c r="AQ62" s="1">
        <v>11</v>
      </c>
      <c r="AR62" s="1">
        <v>0</v>
      </c>
      <c r="AS62" s="1">
        <v>1.5</v>
      </c>
      <c r="AT62" s="1">
        <v>1.5</v>
      </c>
      <c r="AU62" s="1">
        <v>0.5</v>
      </c>
      <c r="AV62" s="1">
        <v>0</v>
      </c>
      <c r="AW62" s="1">
        <v>0</v>
      </c>
      <c r="AX62" s="1">
        <v>3.5</v>
      </c>
      <c r="AY62" s="1">
        <v>4.5</v>
      </c>
      <c r="AZ62" s="1">
        <v>1</v>
      </c>
      <c r="BA62" s="1">
        <v>0</v>
      </c>
      <c r="BB62" s="1">
        <v>5.5</v>
      </c>
      <c r="BC62" s="1">
        <v>16</v>
      </c>
      <c r="BD62" s="1">
        <v>9</v>
      </c>
      <c r="BE62" s="1">
        <v>7.5</v>
      </c>
      <c r="BF62" s="1">
        <v>0</v>
      </c>
      <c r="BG62" s="1">
        <v>1</v>
      </c>
      <c r="BH62" s="1">
        <v>2</v>
      </c>
      <c r="BI62" s="1">
        <v>1.98</v>
      </c>
      <c r="BJ62" s="1">
        <v>40.5</v>
      </c>
      <c r="BK62" s="1">
        <v>30</v>
      </c>
      <c r="BL62" s="1">
        <v>74</v>
      </c>
      <c r="BM62" s="1">
        <v>16.5</v>
      </c>
      <c r="BN62" s="1">
        <v>9.5</v>
      </c>
      <c r="BO62" s="1">
        <v>58</v>
      </c>
      <c r="BP62" s="1">
        <v>4.5</v>
      </c>
      <c r="BQ62" s="1">
        <v>2.5</v>
      </c>
      <c r="BR62" s="1">
        <v>56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48.5</v>
      </c>
      <c r="BZ62" s="1">
        <v>0</v>
      </c>
      <c r="CA62" s="1">
        <v>3.5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3.3981930999999999</v>
      </c>
      <c r="CL62" s="1">
        <v>1</v>
      </c>
    </row>
    <row r="63" spans="1:90" x14ac:dyDescent="0.25">
      <c r="A63" s="1" t="s">
        <v>97</v>
      </c>
      <c r="B63" s="1">
        <v>4.5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15.5</v>
      </c>
      <c r="V63" s="1">
        <v>11.5</v>
      </c>
      <c r="W63" s="1">
        <v>74</v>
      </c>
      <c r="X63" s="1">
        <v>1</v>
      </c>
      <c r="Y63" s="1">
        <v>0.5</v>
      </c>
      <c r="Z63" s="1">
        <v>50</v>
      </c>
      <c r="AA63" s="1">
        <v>0</v>
      </c>
      <c r="AB63" s="1">
        <v>0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10.45</v>
      </c>
      <c r="AM63" s="1">
        <v>20.2</v>
      </c>
      <c r="AN63" s="1">
        <v>0.1</v>
      </c>
      <c r="AO63" s="1">
        <v>2</v>
      </c>
      <c r="AP63" s="1">
        <v>10</v>
      </c>
      <c r="AQ63" s="1">
        <v>10</v>
      </c>
      <c r="AR63" s="1">
        <v>0</v>
      </c>
      <c r="AS63" s="1">
        <v>1.5</v>
      </c>
      <c r="AT63" s="1">
        <v>2</v>
      </c>
      <c r="AU63" s="1">
        <v>5.5</v>
      </c>
      <c r="AV63" s="1">
        <v>2.5</v>
      </c>
      <c r="AW63" s="1">
        <v>45</v>
      </c>
      <c r="AX63" s="1">
        <v>4.5</v>
      </c>
      <c r="AY63" s="1">
        <v>2.5</v>
      </c>
      <c r="AZ63" s="1">
        <v>0</v>
      </c>
      <c r="BA63" s="1">
        <v>2.5</v>
      </c>
      <c r="BB63" s="1">
        <v>5</v>
      </c>
      <c r="BC63" s="1">
        <v>16.5</v>
      </c>
      <c r="BD63" s="1">
        <v>10.5</v>
      </c>
      <c r="BE63" s="1">
        <v>7</v>
      </c>
      <c r="BF63" s="1">
        <v>2</v>
      </c>
      <c r="BG63" s="1">
        <v>3</v>
      </c>
      <c r="BH63" s="1">
        <v>3</v>
      </c>
      <c r="BI63" s="1">
        <v>2.2400000000000002</v>
      </c>
      <c r="BJ63" s="1">
        <v>45</v>
      </c>
      <c r="BK63" s="1">
        <v>32</v>
      </c>
      <c r="BL63" s="1">
        <v>71</v>
      </c>
      <c r="BM63" s="1">
        <v>30</v>
      </c>
      <c r="BN63" s="1">
        <v>20</v>
      </c>
      <c r="BO63" s="1">
        <v>67</v>
      </c>
      <c r="BP63" s="1">
        <v>15.5</v>
      </c>
      <c r="BQ63" s="1">
        <v>11.5</v>
      </c>
      <c r="BR63" s="1">
        <v>74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78.5</v>
      </c>
      <c r="BZ63" s="1">
        <v>0</v>
      </c>
      <c r="CA63" s="1">
        <v>6</v>
      </c>
      <c r="CB63" s="1">
        <v>2.5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3.8824105599999985</v>
      </c>
      <c r="CL63" s="1">
        <v>1</v>
      </c>
    </row>
    <row r="64" spans="1:90" x14ac:dyDescent="0.25">
      <c r="A64" s="1" t="s">
        <v>98</v>
      </c>
      <c r="B64" s="1">
        <v>5</v>
      </c>
      <c r="C64" s="1">
        <v>2</v>
      </c>
      <c r="D64" s="1">
        <v>90</v>
      </c>
      <c r="E64" s="1">
        <v>0.15</v>
      </c>
      <c r="F64" s="1">
        <v>0</v>
      </c>
      <c r="G64" s="1">
        <v>0.2</v>
      </c>
      <c r="H64" s="1">
        <v>0</v>
      </c>
      <c r="I64" s="1">
        <v>1</v>
      </c>
      <c r="J64" s="1">
        <v>0.5</v>
      </c>
      <c r="K64" s="1">
        <v>1</v>
      </c>
      <c r="L64" s="1">
        <v>0</v>
      </c>
      <c r="M64" s="1">
        <v>0</v>
      </c>
      <c r="N64" s="1">
        <v>0.5</v>
      </c>
      <c r="O64" s="1">
        <v>0.1</v>
      </c>
      <c r="P64" s="1">
        <v>0.1</v>
      </c>
      <c r="Q64" s="1">
        <v>0</v>
      </c>
      <c r="R64" s="1">
        <v>0</v>
      </c>
      <c r="S64" s="1">
        <v>0</v>
      </c>
      <c r="T64" s="1">
        <v>0</v>
      </c>
      <c r="U64" s="1">
        <v>13</v>
      </c>
      <c r="V64" s="1">
        <v>6.5</v>
      </c>
      <c r="W64" s="1">
        <v>50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0.5</v>
      </c>
      <c r="AD64" s="1">
        <v>0</v>
      </c>
      <c r="AE64" s="1">
        <v>0.06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21.5</v>
      </c>
      <c r="AL64" s="1">
        <v>5.8</v>
      </c>
      <c r="AM64" s="1">
        <v>29.5</v>
      </c>
      <c r="AN64" s="1">
        <v>0.8</v>
      </c>
      <c r="AO64" s="1">
        <v>3.8</v>
      </c>
      <c r="AP64" s="1">
        <v>11.5</v>
      </c>
      <c r="AQ64" s="1">
        <v>23.5</v>
      </c>
      <c r="AR64" s="1">
        <v>0.5</v>
      </c>
      <c r="AS64" s="1">
        <v>6.5</v>
      </c>
      <c r="AT64" s="1">
        <v>0</v>
      </c>
      <c r="AU64" s="1">
        <v>0</v>
      </c>
      <c r="AV64" s="1">
        <v>0</v>
      </c>
      <c r="AX64" s="1">
        <v>2.5</v>
      </c>
      <c r="AY64" s="1">
        <v>3.5</v>
      </c>
      <c r="AZ64" s="1">
        <v>3.5</v>
      </c>
      <c r="BA64" s="1">
        <v>3</v>
      </c>
      <c r="BB64" s="1">
        <v>10</v>
      </c>
      <c r="BC64" s="1">
        <v>19.5</v>
      </c>
      <c r="BD64" s="1">
        <v>12.5</v>
      </c>
      <c r="BE64" s="1">
        <v>2.5</v>
      </c>
      <c r="BF64" s="1">
        <v>1.5</v>
      </c>
      <c r="BG64" s="1">
        <v>4</v>
      </c>
      <c r="BH64" s="1">
        <v>1.5</v>
      </c>
      <c r="BI64" s="1">
        <v>1.34</v>
      </c>
      <c r="BJ64" s="1">
        <v>40.5</v>
      </c>
      <c r="BK64" s="1">
        <v>31</v>
      </c>
      <c r="BL64" s="1">
        <v>77</v>
      </c>
      <c r="BM64" s="1">
        <v>23</v>
      </c>
      <c r="BN64" s="1">
        <v>13.5</v>
      </c>
      <c r="BO64" s="1">
        <v>59</v>
      </c>
      <c r="BP64" s="1">
        <v>13</v>
      </c>
      <c r="BQ64" s="1">
        <v>6.5</v>
      </c>
      <c r="BR64" s="1">
        <v>50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60.5</v>
      </c>
      <c r="BZ64" s="1">
        <v>2.5</v>
      </c>
      <c r="CA64" s="1">
        <v>10.5</v>
      </c>
      <c r="CB64" s="1">
        <v>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2.2586708000000004</v>
      </c>
      <c r="CL64" s="1">
        <v>1</v>
      </c>
    </row>
    <row r="65" spans="1:90" x14ac:dyDescent="0.25">
      <c r="A65" s="1" t="s">
        <v>112</v>
      </c>
      <c r="B65" s="1">
        <v>4.9000000000000004</v>
      </c>
      <c r="C65" s="1">
        <v>2</v>
      </c>
      <c r="D65" s="1">
        <v>90</v>
      </c>
      <c r="E65" s="1">
        <v>0.15</v>
      </c>
      <c r="F65" s="1">
        <v>0</v>
      </c>
      <c r="G65" s="1">
        <v>0.2</v>
      </c>
      <c r="H65" s="1">
        <v>0</v>
      </c>
      <c r="I65" s="1">
        <v>0.5</v>
      </c>
      <c r="J65" s="1">
        <v>0</v>
      </c>
      <c r="K65" s="1">
        <v>0.5</v>
      </c>
      <c r="L65" s="1">
        <v>0</v>
      </c>
      <c r="M65" s="1">
        <v>0.5</v>
      </c>
      <c r="N65" s="1">
        <v>0.5</v>
      </c>
      <c r="O65" s="1">
        <v>0.16</v>
      </c>
      <c r="P65" s="1">
        <v>0.16</v>
      </c>
      <c r="Q65" s="1">
        <v>0</v>
      </c>
      <c r="R65" s="1">
        <v>0</v>
      </c>
      <c r="S65" s="1">
        <v>0</v>
      </c>
      <c r="T65" s="1">
        <v>0</v>
      </c>
      <c r="U65" s="1">
        <v>6</v>
      </c>
      <c r="V65" s="1">
        <v>2.5</v>
      </c>
      <c r="W65" s="1">
        <v>42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5.5</v>
      </c>
      <c r="AL65" s="1">
        <v>0.65</v>
      </c>
      <c r="AM65" s="1">
        <v>16.2</v>
      </c>
      <c r="AN65" s="1">
        <v>1</v>
      </c>
      <c r="AO65" s="1">
        <v>4</v>
      </c>
      <c r="AP65" s="1">
        <v>9.5</v>
      </c>
      <c r="AQ65" s="1">
        <v>21.5</v>
      </c>
      <c r="AR65" s="1">
        <v>0</v>
      </c>
      <c r="AS65" s="1">
        <v>6</v>
      </c>
      <c r="AT65" s="1">
        <v>0</v>
      </c>
      <c r="AU65" s="1">
        <v>0.5</v>
      </c>
      <c r="AV65" s="1">
        <v>0.5</v>
      </c>
      <c r="AW65" s="1">
        <v>100</v>
      </c>
      <c r="AX65" s="1">
        <v>4</v>
      </c>
      <c r="AY65" s="1">
        <v>3</v>
      </c>
      <c r="AZ65" s="1">
        <v>1.5</v>
      </c>
      <c r="BA65" s="1">
        <v>1</v>
      </c>
      <c r="BB65" s="1">
        <v>5.5</v>
      </c>
      <c r="BC65" s="1">
        <v>19.5</v>
      </c>
      <c r="BD65" s="1">
        <v>12.5</v>
      </c>
      <c r="BE65" s="1">
        <v>2.5</v>
      </c>
      <c r="BF65" s="1">
        <v>1.5</v>
      </c>
      <c r="BG65" s="1">
        <v>4</v>
      </c>
      <c r="BH65" s="1">
        <v>1.5</v>
      </c>
      <c r="BI65" s="1">
        <v>1.34</v>
      </c>
      <c r="BJ65" s="1">
        <v>29.5</v>
      </c>
      <c r="BK65" s="1">
        <v>23.5</v>
      </c>
      <c r="BL65" s="1">
        <v>80</v>
      </c>
      <c r="BM65" s="1">
        <v>13</v>
      </c>
      <c r="BN65" s="1">
        <v>8</v>
      </c>
      <c r="BO65" s="1">
        <v>62</v>
      </c>
      <c r="BP65" s="1">
        <v>6</v>
      </c>
      <c r="BQ65" s="1">
        <v>2.5</v>
      </c>
      <c r="BR65" s="1">
        <v>42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41.5</v>
      </c>
      <c r="BZ65" s="1">
        <v>1.5</v>
      </c>
      <c r="CA65" s="1">
        <v>5.5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3.1974293400000002</v>
      </c>
      <c r="CL65" s="1">
        <v>1</v>
      </c>
    </row>
    <row r="66" spans="1:90" x14ac:dyDescent="0.25">
      <c r="A66" s="1" t="s">
        <v>124</v>
      </c>
      <c r="B66" s="1">
        <v>4.5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4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1.35</v>
      </c>
      <c r="AM66" s="1">
        <v>19.600000000000001</v>
      </c>
      <c r="AN66" s="1">
        <v>0</v>
      </c>
      <c r="AO66" s="1">
        <v>2</v>
      </c>
      <c r="AP66" s="1">
        <v>15</v>
      </c>
      <c r="AQ66" s="1">
        <v>15</v>
      </c>
      <c r="AR66" s="1">
        <v>0</v>
      </c>
      <c r="AS66" s="1">
        <v>1.5</v>
      </c>
      <c r="AT66" s="1">
        <v>2</v>
      </c>
      <c r="AU66" s="1">
        <v>3</v>
      </c>
      <c r="AV66" s="1">
        <v>1.5</v>
      </c>
      <c r="AW66" s="1">
        <v>50</v>
      </c>
      <c r="AX66" s="1">
        <v>5.5</v>
      </c>
      <c r="AY66" s="1">
        <v>2.5</v>
      </c>
      <c r="AZ66" s="1">
        <v>1</v>
      </c>
      <c r="BA66" s="1">
        <v>0.5</v>
      </c>
      <c r="BB66" s="1">
        <v>4</v>
      </c>
      <c r="BC66" s="1">
        <v>16.5</v>
      </c>
      <c r="BD66" s="1">
        <v>10.5</v>
      </c>
      <c r="BE66" s="1">
        <v>7</v>
      </c>
      <c r="BF66" s="1">
        <v>2</v>
      </c>
      <c r="BG66" s="1">
        <v>3</v>
      </c>
      <c r="BH66" s="1">
        <v>3</v>
      </c>
      <c r="BI66" s="1">
        <v>2.2400000000000002</v>
      </c>
      <c r="BJ66" s="1">
        <v>59</v>
      </c>
      <c r="BK66" s="1">
        <v>51</v>
      </c>
      <c r="BL66" s="1">
        <v>86</v>
      </c>
      <c r="BM66" s="1">
        <v>23</v>
      </c>
      <c r="BN66" s="1">
        <v>17</v>
      </c>
      <c r="BO66" s="1">
        <v>74</v>
      </c>
      <c r="BP66" s="1">
        <v>8</v>
      </c>
      <c r="BQ66" s="1">
        <v>4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67</v>
      </c>
      <c r="BZ66" s="1">
        <v>0</v>
      </c>
      <c r="CA66" s="1">
        <v>6.5</v>
      </c>
      <c r="CB66" s="1">
        <v>2.5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3.3669916999999985</v>
      </c>
      <c r="CL66" s="1">
        <v>1</v>
      </c>
    </row>
    <row r="67" spans="1:90" x14ac:dyDescent="0.25">
      <c r="A67" s="1" t="s">
        <v>188</v>
      </c>
      <c r="B67" s="1">
        <v>4.3</v>
      </c>
      <c r="C67" s="1">
        <v>2</v>
      </c>
      <c r="D67" s="1">
        <v>63</v>
      </c>
      <c r="E67" s="1">
        <v>0.11</v>
      </c>
      <c r="F67" s="1">
        <v>0.25</v>
      </c>
      <c r="G67" s="1">
        <v>0.2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5.5</v>
      </c>
      <c r="W67" s="1">
        <v>55</v>
      </c>
      <c r="X67" s="1">
        <v>2.5</v>
      </c>
      <c r="Y67" s="1">
        <v>0.5</v>
      </c>
      <c r="Z67" s="1">
        <v>20</v>
      </c>
      <c r="AA67" s="1">
        <v>0</v>
      </c>
      <c r="AB67" s="1">
        <v>0</v>
      </c>
      <c r="AC67" s="1">
        <v>1.5</v>
      </c>
      <c r="AD67" s="1">
        <v>0.5</v>
      </c>
      <c r="AE67" s="1">
        <v>0.24</v>
      </c>
      <c r="AF67" s="1">
        <v>0.5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18.95</v>
      </c>
      <c r="AM67" s="1">
        <v>16.100000000000001</v>
      </c>
      <c r="AN67" s="1">
        <v>0.7</v>
      </c>
      <c r="AO67" s="1">
        <v>2.6</v>
      </c>
      <c r="AP67" s="1">
        <v>10</v>
      </c>
      <c r="AQ67" s="1">
        <v>14.5</v>
      </c>
      <c r="AR67" s="1">
        <v>0</v>
      </c>
      <c r="AS67" s="1">
        <v>3</v>
      </c>
      <c r="AT67" s="1">
        <v>1</v>
      </c>
      <c r="AU67" s="1">
        <v>0</v>
      </c>
      <c r="AV67" s="1">
        <v>0</v>
      </c>
      <c r="AX67" s="1">
        <v>2.5</v>
      </c>
      <c r="AY67" s="1">
        <v>1</v>
      </c>
      <c r="AZ67" s="1">
        <v>0.5</v>
      </c>
      <c r="BA67" s="1">
        <v>0</v>
      </c>
      <c r="BB67" s="1">
        <v>1.5</v>
      </c>
      <c r="BC67" s="1">
        <v>16</v>
      </c>
      <c r="BD67" s="1">
        <v>8.5</v>
      </c>
      <c r="BE67" s="1">
        <v>5.5</v>
      </c>
      <c r="BF67" s="1">
        <v>1.5</v>
      </c>
      <c r="BG67" s="1">
        <v>3</v>
      </c>
      <c r="BH67" s="1">
        <v>2</v>
      </c>
      <c r="BI67" s="1">
        <v>1.64</v>
      </c>
      <c r="BJ67" s="1">
        <v>28</v>
      </c>
      <c r="BK67" s="1">
        <v>22</v>
      </c>
      <c r="BL67" s="1">
        <v>79</v>
      </c>
      <c r="BM67" s="1">
        <v>19</v>
      </c>
      <c r="BN67" s="1">
        <v>12.5</v>
      </c>
      <c r="BO67" s="1">
        <v>66</v>
      </c>
      <c r="BP67" s="1">
        <v>10</v>
      </c>
      <c r="BQ67" s="1">
        <v>5.5</v>
      </c>
      <c r="BR67" s="1">
        <v>55</v>
      </c>
      <c r="BS67" s="1">
        <v>0</v>
      </c>
      <c r="BT67" s="1">
        <v>0</v>
      </c>
      <c r="BU67" s="1">
        <v>2</v>
      </c>
      <c r="BV67" s="1">
        <v>0</v>
      </c>
      <c r="BW67" s="1">
        <v>2</v>
      </c>
      <c r="BX67" s="1">
        <v>0.5</v>
      </c>
      <c r="BY67" s="1">
        <v>42.5</v>
      </c>
      <c r="BZ67" s="1">
        <v>0.5</v>
      </c>
      <c r="CA67" s="1">
        <v>4.5</v>
      </c>
      <c r="CB67" s="1">
        <v>3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3.3075399599999993</v>
      </c>
      <c r="CL67" s="1">
        <v>1</v>
      </c>
    </row>
    <row r="68" spans="1:90" x14ac:dyDescent="0.25">
      <c r="A68" s="1" t="s">
        <v>137</v>
      </c>
      <c r="B68" s="1">
        <v>5.3</v>
      </c>
      <c r="C68" s="1">
        <v>2</v>
      </c>
      <c r="D68" s="1">
        <v>90</v>
      </c>
      <c r="E68" s="1">
        <v>0.09</v>
      </c>
      <c r="F68" s="1">
        <v>0</v>
      </c>
      <c r="G68" s="1">
        <v>0.2</v>
      </c>
      <c r="H68" s="1">
        <v>0</v>
      </c>
      <c r="I68" s="1">
        <v>1</v>
      </c>
      <c r="J68" s="1">
        <v>0.5</v>
      </c>
      <c r="K68" s="1">
        <v>0.5</v>
      </c>
      <c r="L68" s="1">
        <v>0.5</v>
      </c>
      <c r="M68" s="1">
        <v>0</v>
      </c>
      <c r="N68" s="1">
        <v>0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9.5</v>
      </c>
      <c r="V68" s="1">
        <v>7.5</v>
      </c>
      <c r="W68" s="1">
        <v>79</v>
      </c>
      <c r="X68" s="1">
        <v>7</v>
      </c>
      <c r="Y68" s="1">
        <v>1</v>
      </c>
      <c r="Z68" s="1">
        <v>14</v>
      </c>
      <c r="AA68" s="1">
        <v>2.5</v>
      </c>
      <c r="AB68" s="1">
        <v>1</v>
      </c>
      <c r="AC68" s="1">
        <v>2</v>
      </c>
      <c r="AD68" s="1">
        <v>0</v>
      </c>
      <c r="AE68" s="1">
        <v>0.08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5.5</v>
      </c>
      <c r="AL68" s="1">
        <v>26.3</v>
      </c>
      <c r="AM68" s="1">
        <v>16.3</v>
      </c>
      <c r="AN68" s="1">
        <v>0.7</v>
      </c>
      <c r="AO68" s="1">
        <v>2.8</v>
      </c>
      <c r="AP68" s="1">
        <v>13.5</v>
      </c>
      <c r="AQ68" s="1">
        <v>13.5</v>
      </c>
      <c r="AR68" s="1">
        <v>0</v>
      </c>
      <c r="AS68" s="1">
        <v>1.5</v>
      </c>
      <c r="AT68" s="1">
        <v>1.5</v>
      </c>
      <c r="AU68" s="1">
        <v>0.5</v>
      </c>
      <c r="AV68" s="1">
        <v>0</v>
      </c>
      <c r="AW68" s="1">
        <v>0</v>
      </c>
      <c r="AX68" s="1">
        <v>4</v>
      </c>
      <c r="AY68" s="1">
        <v>2</v>
      </c>
      <c r="AZ68" s="1">
        <v>0.5</v>
      </c>
      <c r="BA68" s="1">
        <v>0</v>
      </c>
      <c r="BB68" s="1">
        <v>2.5</v>
      </c>
      <c r="BC68" s="1">
        <v>16</v>
      </c>
      <c r="BD68" s="1">
        <v>9</v>
      </c>
      <c r="BE68" s="1">
        <v>7.5</v>
      </c>
      <c r="BF68" s="1">
        <v>0</v>
      </c>
      <c r="BG68" s="1">
        <v>1</v>
      </c>
      <c r="BH68" s="1">
        <v>2</v>
      </c>
      <c r="BI68" s="1">
        <v>1.98</v>
      </c>
      <c r="BJ68" s="1">
        <v>43</v>
      </c>
      <c r="BK68" s="1">
        <v>36.5</v>
      </c>
      <c r="BL68" s="1">
        <v>85</v>
      </c>
      <c r="BM68" s="1">
        <v>26</v>
      </c>
      <c r="BN68" s="1">
        <v>17</v>
      </c>
      <c r="BO68" s="1">
        <v>65</v>
      </c>
      <c r="BP68" s="1">
        <v>9.5</v>
      </c>
      <c r="BQ68" s="1">
        <v>7.5</v>
      </c>
      <c r="BR68" s="1">
        <v>79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0.5</v>
      </c>
      <c r="BY68" s="1">
        <v>64.5</v>
      </c>
      <c r="BZ68" s="1">
        <v>0.5</v>
      </c>
      <c r="CA68" s="1">
        <v>4</v>
      </c>
      <c r="CB68" s="1">
        <v>7</v>
      </c>
      <c r="CC68" s="1">
        <v>0.5</v>
      </c>
      <c r="CD68" s="1">
        <v>0</v>
      </c>
      <c r="CE68" s="1">
        <v>2.5</v>
      </c>
      <c r="CF68" s="1">
        <v>0</v>
      </c>
      <c r="CG68" s="1">
        <v>0.5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3.8651080600000007</v>
      </c>
      <c r="CL68" s="1">
        <v>1</v>
      </c>
    </row>
    <row r="69" spans="1:90" x14ac:dyDescent="0.25">
      <c r="A69" s="1" t="s">
        <v>138</v>
      </c>
      <c r="B69" s="1">
        <v>4.7</v>
      </c>
      <c r="C69" s="1">
        <v>2</v>
      </c>
      <c r="D69" s="1">
        <v>90</v>
      </c>
      <c r="E69" s="1">
        <v>0.04</v>
      </c>
      <c r="F69" s="1">
        <v>0</v>
      </c>
      <c r="G69" s="1">
        <v>0.1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12.5</v>
      </c>
      <c r="V69" s="1">
        <v>9</v>
      </c>
      <c r="W69" s="1">
        <v>72</v>
      </c>
      <c r="X69" s="1">
        <v>3.5</v>
      </c>
      <c r="Y69" s="1">
        <v>0</v>
      </c>
      <c r="Z69" s="1">
        <v>0</v>
      </c>
      <c r="AA69" s="1">
        <v>0</v>
      </c>
      <c r="AB69" s="1">
        <v>0.5</v>
      </c>
      <c r="AC69" s="1">
        <v>2</v>
      </c>
      <c r="AD69" s="1">
        <v>0</v>
      </c>
      <c r="AE69" s="1">
        <v>0.08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2</v>
      </c>
      <c r="AL69" s="1">
        <v>22.4</v>
      </c>
      <c r="AM69" s="1">
        <v>17.8</v>
      </c>
      <c r="AN69" s="1">
        <v>0.2</v>
      </c>
      <c r="AO69" s="1">
        <v>2.4</v>
      </c>
      <c r="AP69" s="1">
        <v>15.5</v>
      </c>
      <c r="AQ69" s="1">
        <v>15.5</v>
      </c>
      <c r="AR69" s="1">
        <v>0</v>
      </c>
      <c r="AS69" s="1">
        <v>1.5</v>
      </c>
      <c r="AT69" s="1">
        <v>1.5</v>
      </c>
      <c r="AU69" s="1">
        <v>0.5</v>
      </c>
      <c r="AV69" s="1">
        <v>0.5</v>
      </c>
      <c r="AW69" s="1">
        <v>100</v>
      </c>
      <c r="AX69" s="1">
        <v>3.5</v>
      </c>
      <c r="AY69" s="1">
        <v>2.5</v>
      </c>
      <c r="AZ69" s="1">
        <v>1</v>
      </c>
      <c r="BA69" s="1">
        <v>0</v>
      </c>
      <c r="BB69" s="1">
        <v>3.5</v>
      </c>
      <c r="BC69" s="1">
        <v>16</v>
      </c>
      <c r="BD69" s="1">
        <v>9</v>
      </c>
      <c r="BE69" s="1">
        <v>7.5</v>
      </c>
      <c r="BF69" s="1">
        <v>0</v>
      </c>
      <c r="BG69" s="1">
        <v>1</v>
      </c>
      <c r="BH69" s="1">
        <v>2</v>
      </c>
      <c r="BI69" s="1">
        <v>1.98</v>
      </c>
      <c r="BJ69" s="1">
        <v>36</v>
      </c>
      <c r="BK69" s="1">
        <v>28.5</v>
      </c>
      <c r="BL69" s="1">
        <v>79</v>
      </c>
      <c r="BM69" s="1">
        <v>26</v>
      </c>
      <c r="BN69" s="1">
        <v>16.5</v>
      </c>
      <c r="BO69" s="1">
        <v>63</v>
      </c>
      <c r="BP69" s="1">
        <v>12.5</v>
      </c>
      <c r="BQ69" s="1">
        <v>9</v>
      </c>
      <c r="BR69" s="1">
        <v>72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1.5</v>
      </c>
      <c r="BY69" s="1">
        <v>61.5</v>
      </c>
      <c r="BZ69" s="1">
        <v>1</v>
      </c>
      <c r="CA69" s="1">
        <v>7.5</v>
      </c>
      <c r="CB69" s="1">
        <v>7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3.5387847399999997</v>
      </c>
      <c r="CL69" s="1">
        <v>1</v>
      </c>
    </row>
    <row r="70" spans="1:90" x14ac:dyDescent="0.25">
      <c r="A70" s="1" t="s">
        <v>170</v>
      </c>
      <c r="B70" s="1">
        <v>5.3</v>
      </c>
      <c r="C70" s="1">
        <v>2</v>
      </c>
      <c r="D70" s="1">
        <v>33.5</v>
      </c>
      <c r="E70" s="1">
        <v>0.02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6.5</v>
      </c>
      <c r="W70" s="1">
        <v>72</v>
      </c>
      <c r="X70" s="1">
        <v>2</v>
      </c>
      <c r="Y70" s="1">
        <v>0.5</v>
      </c>
      <c r="Z70" s="1">
        <v>25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</v>
      </c>
      <c r="AL70" s="1">
        <v>9.3000000000000007</v>
      </c>
      <c r="AM70" s="1">
        <v>8.6</v>
      </c>
      <c r="AN70" s="1">
        <v>0.1</v>
      </c>
      <c r="AO70" s="1">
        <v>2.4</v>
      </c>
      <c r="AP70" s="1">
        <v>5.5</v>
      </c>
      <c r="AQ70" s="1">
        <v>5.5</v>
      </c>
      <c r="AR70" s="1">
        <v>0</v>
      </c>
      <c r="AS70" s="1">
        <v>1</v>
      </c>
      <c r="AT70" s="1">
        <v>0</v>
      </c>
      <c r="AU70" s="1">
        <v>2</v>
      </c>
      <c r="AV70" s="1">
        <v>1</v>
      </c>
      <c r="AW70" s="1">
        <v>50</v>
      </c>
      <c r="AX70" s="1">
        <v>2</v>
      </c>
      <c r="AY70" s="1">
        <v>0</v>
      </c>
      <c r="AZ70" s="1">
        <v>0</v>
      </c>
      <c r="BA70" s="1">
        <v>0</v>
      </c>
      <c r="BB70" s="1">
        <v>0</v>
      </c>
      <c r="BC70" s="1">
        <v>10.5</v>
      </c>
      <c r="BD70" s="1">
        <v>6.5</v>
      </c>
      <c r="BE70" s="1">
        <v>4</v>
      </c>
      <c r="BF70" s="1">
        <v>1.5</v>
      </c>
      <c r="BG70" s="1">
        <v>2.5</v>
      </c>
      <c r="BH70" s="1">
        <v>0.5</v>
      </c>
      <c r="BI70" s="1">
        <v>1.06</v>
      </c>
      <c r="BJ70" s="1">
        <v>27.5</v>
      </c>
      <c r="BK70" s="1">
        <v>24</v>
      </c>
      <c r="BL70" s="1">
        <v>87</v>
      </c>
      <c r="BM70" s="1">
        <v>16.5</v>
      </c>
      <c r="BN70" s="1">
        <v>12</v>
      </c>
      <c r="BO70" s="1">
        <v>73</v>
      </c>
      <c r="BP70" s="1">
        <v>9</v>
      </c>
      <c r="BQ70" s="1">
        <v>6.5</v>
      </c>
      <c r="BR70" s="1">
        <v>72</v>
      </c>
      <c r="BS70" s="1">
        <v>0</v>
      </c>
      <c r="BT70" s="1">
        <v>0</v>
      </c>
      <c r="BU70" s="1">
        <v>0</v>
      </c>
      <c r="BV70" s="1">
        <v>2</v>
      </c>
      <c r="BW70" s="1">
        <v>0</v>
      </c>
      <c r="BX70" s="1">
        <v>0.5</v>
      </c>
      <c r="BY70" s="1">
        <v>39.5</v>
      </c>
      <c r="BZ70" s="1">
        <v>1.5</v>
      </c>
      <c r="CA70" s="1">
        <v>2.5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3.4188735199999991</v>
      </c>
      <c r="CL70" s="1">
        <v>1</v>
      </c>
    </row>
    <row r="71" spans="1:90" x14ac:dyDescent="0.25">
      <c r="A71" s="1" t="s">
        <v>147</v>
      </c>
      <c r="B71" s="1">
        <v>5.0999999999999996</v>
      </c>
      <c r="C71" s="1">
        <v>2</v>
      </c>
      <c r="D71" s="1">
        <v>88</v>
      </c>
      <c r="E71" s="1">
        <v>0.32</v>
      </c>
      <c r="F71" s="1">
        <v>0.25</v>
      </c>
      <c r="G71" s="1">
        <v>0.4</v>
      </c>
      <c r="H71" s="1">
        <v>1</v>
      </c>
      <c r="I71" s="1">
        <v>1.5</v>
      </c>
      <c r="J71" s="1">
        <v>0.5</v>
      </c>
      <c r="K71" s="1">
        <v>1</v>
      </c>
      <c r="L71" s="1">
        <v>0.5</v>
      </c>
      <c r="M71" s="1">
        <v>0</v>
      </c>
      <c r="N71" s="1">
        <v>0</v>
      </c>
      <c r="O71" s="1">
        <v>0.1</v>
      </c>
      <c r="P71" s="1">
        <v>0.1</v>
      </c>
      <c r="Q71" s="1">
        <v>0.5</v>
      </c>
      <c r="R71" s="1">
        <v>0.5</v>
      </c>
      <c r="S71" s="1">
        <v>0</v>
      </c>
      <c r="T71" s="1">
        <v>0</v>
      </c>
      <c r="U71" s="1">
        <v>9.5</v>
      </c>
      <c r="V71" s="1">
        <v>5</v>
      </c>
      <c r="W71" s="1">
        <v>53</v>
      </c>
      <c r="X71" s="1">
        <v>1.5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0.5</v>
      </c>
      <c r="AE71" s="1">
        <v>0.25</v>
      </c>
      <c r="AF71" s="1">
        <v>0</v>
      </c>
      <c r="AG71" s="1">
        <v>0</v>
      </c>
      <c r="AH71" s="1">
        <v>0.5</v>
      </c>
      <c r="AI71" s="1">
        <v>0</v>
      </c>
      <c r="AJ71" s="1">
        <v>1</v>
      </c>
      <c r="AK71" s="1">
        <v>22</v>
      </c>
      <c r="AL71" s="1">
        <v>6.75</v>
      </c>
      <c r="AM71" s="1">
        <v>26.6</v>
      </c>
      <c r="AN71" s="1">
        <v>1.4</v>
      </c>
      <c r="AO71" s="1">
        <v>3.9</v>
      </c>
      <c r="AP71" s="1">
        <v>9</v>
      </c>
      <c r="AQ71" s="1">
        <v>27</v>
      </c>
      <c r="AR71" s="1">
        <v>1.5</v>
      </c>
      <c r="AS71" s="1">
        <v>10</v>
      </c>
      <c r="AT71" s="1">
        <v>0</v>
      </c>
      <c r="AU71" s="1">
        <v>2</v>
      </c>
      <c r="AV71" s="1">
        <v>1</v>
      </c>
      <c r="AW71" s="1">
        <v>50</v>
      </c>
      <c r="AX71" s="1">
        <v>6</v>
      </c>
      <c r="AY71" s="1">
        <v>1.5</v>
      </c>
      <c r="AZ71" s="1">
        <v>0.5</v>
      </c>
      <c r="BA71" s="1">
        <v>1</v>
      </c>
      <c r="BB71" s="1">
        <v>3</v>
      </c>
      <c r="BC71" s="1">
        <v>19.5</v>
      </c>
      <c r="BD71" s="1">
        <v>12.5</v>
      </c>
      <c r="BE71" s="1">
        <v>2.5</v>
      </c>
      <c r="BF71" s="1">
        <v>1.5</v>
      </c>
      <c r="BG71" s="1">
        <v>4</v>
      </c>
      <c r="BH71" s="1">
        <v>1.5</v>
      </c>
      <c r="BI71" s="1">
        <v>1.34</v>
      </c>
      <c r="BJ71" s="1">
        <v>25</v>
      </c>
      <c r="BK71" s="1">
        <v>16.5</v>
      </c>
      <c r="BL71" s="1">
        <v>66</v>
      </c>
      <c r="BM71" s="1">
        <v>19</v>
      </c>
      <c r="BN71" s="1">
        <v>10.5</v>
      </c>
      <c r="BO71" s="1">
        <v>55</v>
      </c>
      <c r="BP71" s="1">
        <v>9.5</v>
      </c>
      <c r="BQ71" s="1">
        <v>5</v>
      </c>
      <c r="BR71" s="1">
        <v>53</v>
      </c>
      <c r="BS71" s="1">
        <v>0</v>
      </c>
      <c r="BT71" s="1">
        <v>0</v>
      </c>
      <c r="BU71" s="1">
        <v>2</v>
      </c>
      <c r="BV71" s="1">
        <v>0</v>
      </c>
      <c r="BW71" s="1">
        <v>1</v>
      </c>
      <c r="BX71" s="1">
        <v>1.5</v>
      </c>
      <c r="BY71" s="1">
        <v>49</v>
      </c>
      <c r="BZ71" s="1">
        <v>3</v>
      </c>
      <c r="CA71" s="1">
        <v>7.5</v>
      </c>
      <c r="CB71" s="1">
        <v>2</v>
      </c>
      <c r="CC71" s="1">
        <v>0.5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2.88110022</v>
      </c>
      <c r="CL71" s="1">
        <v>1</v>
      </c>
    </row>
    <row r="72" spans="1:90" x14ac:dyDescent="0.25">
      <c r="A72" s="1" t="s">
        <v>149</v>
      </c>
      <c r="B72" s="1">
        <v>4.4000000000000004</v>
      </c>
      <c r="C72" s="1">
        <v>2</v>
      </c>
      <c r="D72" s="1">
        <v>90</v>
      </c>
      <c r="E72" s="1">
        <v>0.03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7.5</v>
      </c>
      <c r="V72" s="1">
        <v>3.5</v>
      </c>
      <c r="W72" s="1">
        <v>47</v>
      </c>
      <c r="X72" s="1">
        <v>0</v>
      </c>
      <c r="Y72" s="1">
        <v>0</v>
      </c>
      <c r="AA72" s="1">
        <v>0</v>
      </c>
      <c r="AB72" s="1">
        <v>0</v>
      </c>
      <c r="AC72" s="1">
        <v>0.5</v>
      </c>
      <c r="AD72" s="1">
        <v>0</v>
      </c>
      <c r="AE72" s="1">
        <v>0.02</v>
      </c>
      <c r="AF72" s="1">
        <v>0</v>
      </c>
      <c r="AG72" s="1">
        <v>0</v>
      </c>
      <c r="AH72" s="1">
        <v>0</v>
      </c>
      <c r="AI72" s="1">
        <v>0</v>
      </c>
      <c r="AJ72" s="1">
        <v>0.5</v>
      </c>
      <c r="AK72" s="1">
        <v>2</v>
      </c>
      <c r="AL72" s="1">
        <v>5.9</v>
      </c>
      <c r="AM72" s="1">
        <v>28.5</v>
      </c>
      <c r="AN72" s="1">
        <v>0.1</v>
      </c>
      <c r="AO72" s="1">
        <v>3.3</v>
      </c>
      <c r="AP72" s="1">
        <v>20</v>
      </c>
      <c r="AQ72" s="1">
        <v>26</v>
      </c>
      <c r="AR72" s="1">
        <v>1.5</v>
      </c>
      <c r="AS72" s="1">
        <v>5.5</v>
      </c>
      <c r="AT72" s="1">
        <v>0.5</v>
      </c>
      <c r="AU72" s="1">
        <v>2</v>
      </c>
      <c r="AV72" s="1">
        <v>1.5</v>
      </c>
      <c r="AW72" s="1">
        <v>75</v>
      </c>
      <c r="AX72" s="1">
        <v>4.5</v>
      </c>
      <c r="AY72" s="1">
        <v>4.5</v>
      </c>
      <c r="AZ72" s="1">
        <v>2</v>
      </c>
      <c r="BA72" s="1">
        <v>2.5</v>
      </c>
      <c r="BB72" s="1">
        <v>9</v>
      </c>
      <c r="BC72" s="1">
        <v>10.5</v>
      </c>
      <c r="BD72" s="1">
        <v>7</v>
      </c>
      <c r="BE72" s="1">
        <v>2</v>
      </c>
      <c r="BF72" s="1">
        <v>1</v>
      </c>
      <c r="BG72" s="1">
        <v>2</v>
      </c>
      <c r="BH72" s="1">
        <v>2</v>
      </c>
      <c r="BI72" s="1">
        <v>1.1299999999999999</v>
      </c>
      <c r="BJ72" s="1">
        <v>53</v>
      </c>
      <c r="BK72" s="1">
        <v>45.5</v>
      </c>
      <c r="BL72" s="1">
        <v>86</v>
      </c>
      <c r="BM72" s="1">
        <v>18</v>
      </c>
      <c r="BN72" s="1">
        <v>12.5</v>
      </c>
      <c r="BO72" s="1">
        <v>69</v>
      </c>
      <c r="BP72" s="1">
        <v>7.5</v>
      </c>
      <c r="BQ72" s="1">
        <v>3.5</v>
      </c>
      <c r="BR72" s="1">
        <v>47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67</v>
      </c>
      <c r="BZ72" s="1">
        <v>1</v>
      </c>
      <c r="CA72" s="1">
        <v>4.5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2.8747369799999984</v>
      </c>
      <c r="CL72" s="1">
        <v>1</v>
      </c>
    </row>
    <row r="73" spans="1:90" x14ac:dyDescent="0.25">
      <c r="A73" s="1" t="s">
        <v>184</v>
      </c>
      <c r="B73" s="1">
        <v>5.4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4.5</v>
      </c>
      <c r="V73" s="1">
        <v>2</v>
      </c>
      <c r="W73" s="1">
        <v>44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0.7</v>
      </c>
      <c r="AM73" s="1">
        <v>26.7</v>
      </c>
      <c r="AN73" s="1">
        <v>0</v>
      </c>
      <c r="AO73" s="1">
        <v>2.2000000000000002</v>
      </c>
      <c r="AP73" s="1">
        <v>14.5</v>
      </c>
      <c r="AQ73" s="1">
        <v>14.5</v>
      </c>
      <c r="AR73" s="1">
        <v>0</v>
      </c>
      <c r="AS73" s="1">
        <v>1.5</v>
      </c>
      <c r="AT73" s="1">
        <v>1.5</v>
      </c>
      <c r="AU73" s="1">
        <v>0.5</v>
      </c>
      <c r="AV73" s="1">
        <v>0.5</v>
      </c>
      <c r="AW73" s="1">
        <v>100</v>
      </c>
      <c r="AX73" s="1">
        <v>3</v>
      </c>
      <c r="AY73" s="1">
        <v>8</v>
      </c>
      <c r="AZ73" s="1">
        <v>1.5</v>
      </c>
      <c r="BA73" s="1">
        <v>1.5</v>
      </c>
      <c r="BB73" s="1">
        <v>11</v>
      </c>
      <c r="BC73" s="1">
        <v>16</v>
      </c>
      <c r="BD73" s="1">
        <v>9</v>
      </c>
      <c r="BE73" s="1">
        <v>7.5</v>
      </c>
      <c r="BF73" s="1">
        <v>0</v>
      </c>
      <c r="BG73" s="1">
        <v>1</v>
      </c>
      <c r="BH73" s="1">
        <v>2</v>
      </c>
      <c r="BI73" s="1">
        <v>1.98</v>
      </c>
      <c r="BJ73" s="1">
        <v>35</v>
      </c>
      <c r="BK73" s="1">
        <v>31</v>
      </c>
      <c r="BL73" s="1">
        <v>89</v>
      </c>
      <c r="BM73" s="1">
        <v>15</v>
      </c>
      <c r="BN73" s="1">
        <v>11.5</v>
      </c>
      <c r="BO73" s="1">
        <v>77</v>
      </c>
      <c r="BP73" s="1">
        <v>4.5</v>
      </c>
      <c r="BQ73" s="1">
        <v>2</v>
      </c>
      <c r="BR73" s="1">
        <v>44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48</v>
      </c>
      <c r="BZ73" s="1">
        <v>0.5</v>
      </c>
      <c r="CA73" s="1">
        <v>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2.8486278999999999</v>
      </c>
      <c r="CL73" s="1">
        <v>0</v>
      </c>
    </row>
    <row r="74" spans="1:90" x14ac:dyDescent="0.25">
      <c r="A74" s="1" t="s">
        <v>88</v>
      </c>
      <c r="B74" s="1">
        <v>4.5</v>
      </c>
      <c r="C74" s="1">
        <v>2</v>
      </c>
      <c r="D74" s="1">
        <v>71.5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6.5</v>
      </c>
      <c r="V74" s="1">
        <v>5</v>
      </c>
      <c r="W74" s="1">
        <v>77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6.2</v>
      </c>
      <c r="AM74" s="1">
        <v>12.1</v>
      </c>
      <c r="AN74" s="1">
        <v>0.1</v>
      </c>
      <c r="AO74" s="1">
        <v>2.6</v>
      </c>
      <c r="AP74" s="1">
        <v>7</v>
      </c>
      <c r="AQ74" s="1">
        <v>7</v>
      </c>
      <c r="AR74" s="1">
        <v>0</v>
      </c>
      <c r="AS74" s="1">
        <v>1.5</v>
      </c>
      <c r="AT74" s="1">
        <v>0.5</v>
      </c>
      <c r="AU74" s="1">
        <v>1</v>
      </c>
      <c r="AV74" s="1">
        <v>0.5</v>
      </c>
      <c r="AW74" s="1">
        <v>50</v>
      </c>
      <c r="AX74" s="1">
        <v>5.5</v>
      </c>
      <c r="AY74" s="1">
        <v>1.5</v>
      </c>
      <c r="AZ74" s="1">
        <v>0.5</v>
      </c>
      <c r="BA74" s="1">
        <v>2</v>
      </c>
      <c r="BB74" s="1">
        <v>4</v>
      </c>
      <c r="BC74" s="1">
        <v>10.5</v>
      </c>
      <c r="BD74" s="1">
        <v>7</v>
      </c>
      <c r="BE74" s="1">
        <v>2</v>
      </c>
      <c r="BF74" s="1">
        <v>1</v>
      </c>
      <c r="BG74" s="1">
        <v>2</v>
      </c>
      <c r="BH74" s="1">
        <v>2</v>
      </c>
      <c r="BI74" s="1">
        <v>1.1299999999999999</v>
      </c>
      <c r="BJ74" s="1">
        <v>42.5</v>
      </c>
      <c r="BK74" s="1">
        <v>38</v>
      </c>
      <c r="BL74" s="1">
        <v>89</v>
      </c>
      <c r="BM74" s="1">
        <v>21.5</v>
      </c>
      <c r="BN74" s="1">
        <v>17</v>
      </c>
      <c r="BO74" s="1">
        <v>79</v>
      </c>
      <c r="BP74" s="1">
        <v>6.5</v>
      </c>
      <c r="BQ74" s="1">
        <v>5</v>
      </c>
      <c r="BR74" s="1">
        <v>77</v>
      </c>
      <c r="BS74" s="1">
        <v>0</v>
      </c>
      <c r="BT74" s="1">
        <v>0</v>
      </c>
      <c r="BU74" s="1">
        <v>1</v>
      </c>
      <c r="BV74" s="1">
        <v>1</v>
      </c>
      <c r="BW74" s="1">
        <v>0</v>
      </c>
      <c r="BX74" s="1">
        <v>0</v>
      </c>
      <c r="BY74" s="1">
        <v>51</v>
      </c>
      <c r="BZ74" s="1">
        <v>0</v>
      </c>
      <c r="CA74" s="1">
        <v>5</v>
      </c>
      <c r="CB74" s="1">
        <v>2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3.3525875199999993</v>
      </c>
      <c r="CL74" s="1">
        <v>0</v>
      </c>
    </row>
    <row r="75" spans="1:90" x14ac:dyDescent="0.25">
      <c r="A75" s="1" t="s">
        <v>134</v>
      </c>
      <c r="B75" s="1">
        <v>6.3</v>
      </c>
      <c r="C75" s="1">
        <v>2</v>
      </c>
      <c r="D75" s="1">
        <v>90</v>
      </c>
      <c r="E75" s="1">
        <v>0.09</v>
      </c>
      <c r="F75" s="1">
        <v>0</v>
      </c>
      <c r="G75" s="1">
        <v>0.1</v>
      </c>
      <c r="H75" s="1">
        <v>0</v>
      </c>
      <c r="I75" s="1">
        <v>1</v>
      </c>
      <c r="J75" s="1">
        <v>0</v>
      </c>
      <c r="K75" s="1">
        <v>1</v>
      </c>
      <c r="L75" s="1">
        <v>0</v>
      </c>
      <c r="M75" s="1">
        <v>0</v>
      </c>
      <c r="N75" s="1">
        <v>1</v>
      </c>
      <c r="O75" s="1">
        <v>0.04</v>
      </c>
      <c r="P75" s="1">
        <v>0.04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5</v>
      </c>
      <c r="W75" s="1">
        <v>63</v>
      </c>
      <c r="X75" s="1">
        <v>0.5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0.08</v>
      </c>
      <c r="AF75" s="1">
        <v>0</v>
      </c>
      <c r="AG75" s="1">
        <v>0</v>
      </c>
      <c r="AH75" s="1">
        <v>0.5</v>
      </c>
      <c r="AI75" s="1">
        <v>0</v>
      </c>
      <c r="AJ75" s="1">
        <v>1</v>
      </c>
      <c r="AK75" s="1">
        <v>22</v>
      </c>
      <c r="AL75" s="1">
        <v>11.5</v>
      </c>
      <c r="AM75" s="1">
        <v>31</v>
      </c>
      <c r="AN75" s="1">
        <v>0.5</v>
      </c>
      <c r="AO75" s="1">
        <v>5.0999999999999996</v>
      </c>
      <c r="AP75" s="1">
        <v>15.5</v>
      </c>
      <c r="AQ75" s="1">
        <v>27.5</v>
      </c>
      <c r="AR75" s="1">
        <v>1</v>
      </c>
      <c r="AS75" s="1">
        <v>6.5</v>
      </c>
      <c r="AT75" s="1">
        <v>0</v>
      </c>
      <c r="AU75" s="1">
        <v>1</v>
      </c>
      <c r="AV75" s="1">
        <v>0.5</v>
      </c>
      <c r="AW75" s="1">
        <v>50</v>
      </c>
      <c r="AX75" s="1">
        <v>4</v>
      </c>
      <c r="AY75" s="1">
        <v>5</v>
      </c>
      <c r="AZ75" s="1">
        <v>2.5</v>
      </c>
      <c r="BA75" s="1">
        <v>1.5</v>
      </c>
      <c r="BB75" s="1">
        <v>9</v>
      </c>
      <c r="BC75" s="1">
        <v>7.5</v>
      </c>
      <c r="BD75" s="1">
        <v>4</v>
      </c>
      <c r="BE75" s="1">
        <v>1</v>
      </c>
      <c r="BF75" s="1">
        <v>0</v>
      </c>
      <c r="BG75" s="1">
        <v>0</v>
      </c>
      <c r="BH75" s="1">
        <v>0</v>
      </c>
      <c r="BI75" s="1">
        <v>0.36</v>
      </c>
      <c r="BJ75" s="1">
        <v>78.5</v>
      </c>
      <c r="BK75" s="1">
        <v>72</v>
      </c>
      <c r="BL75" s="1">
        <v>92</v>
      </c>
      <c r="BM75" s="1">
        <v>28</v>
      </c>
      <c r="BN75" s="1">
        <v>23.5</v>
      </c>
      <c r="BO75" s="1">
        <v>84</v>
      </c>
      <c r="BP75" s="1">
        <v>8</v>
      </c>
      <c r="BQ75" s="1">
        <v>5</v>
      </c>
      <c r="BR75" s="1">
        <v>63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92</v>
      </c>
      <c r="BZ75" s="1">
        <v>2.5</v>
      </c>
      <c r="CA75" s="1">
        <v>5.5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3.6098777000000002</v>
      </c>
      <c r="CL75" s="1">
        <v>0</v>
      </c>
    </row>
    <row r="76" spans="1:90" x14ac:dyDescent="0.25">
      <c r="A76" s="1" t="s">
        <v>142</v>
      </c>
      <c r="B76" s="1">
        <v>4.4000000000000004</v>
      </c>
      <c r="C76" s="1">
        <v>2</v>
      </c>
      <c r="D76" s="1">
        <v>90</v>
      </c>
      <c r="E76" s="1">
        <v>0.11</v>
      </c>
      <c r="F76" s="1">
        <v>0</v>
      </c>
      <c r="G76" s="1">
        <v>0.2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 s="1">
        <v>0.5</v>
      </c>
      <c r="N76" s="1">
        <v>1</v>
      </c>
      <c r="O76" s="1">
        <v>0.16</v>
      </c>
      <c r="P76" s="1">
        <v>0.16</v>
      </c>
      <c r="Q76" s="1">
        <v>0</v>
      </c>
      <c r="R76" s="1">
        <v>0</v>
      </c>
      <c r="S76" s="1">
        <v>0</v>
      </c>
      <c r="T76" s="1">
        <v>0</v>
      </c>
      <c r="U76" s="1">
        <v>6.5</v>
      </c>
      <c r="V76" s="1">
        <v>2.5</v>
      </c>
      <c r="W76" s="1">
        <v>38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</v>
      </c>
      <c r="AL76" s="1">
        <v>0.45</v>
      </c>
      <c r="AM76" s="1">
        <v>15.4</v>
      </c>
      <c r="AN76" s="1">
        <v>1.1000000000000001</v>
      </c>
      <c r="AO76" s="1">
        <v>3.6</v>
      </c>
      <c r="AP76" s="1">
        <v>8</v>
      </c>
      <c r="AQ76" s="1">
        <v>8</v>
      </c>
      <c r="AR76" s="1">
        <v>0</v>
      </c>
      <c r="AS76" s="1">
        <v>2</v>
      </c>
      <c r="AT76" s="1">
        <v>1</v>
      </c>
      <c r="AU76" s="1">
        <v>1.5</v>
      </c>
      <c r="AV76" s="1">
        <v>1</v>
      </c>
      <c r="AW76" s="1">
        <v>67</v>
      </c>
      <c r="AX76" s="1">
        <v>2</v>
      </c>
      <c r="AY76" s="1">
        <v>4</v>
      </c>
      <c r="AZ76" s="1">
        <v>1</v>
      </c>
      <c r="BA76" s="1">
        <v>1.5</v>
      </c>
      <c r="BB76" s="1">
        <v>6.5</v>
      </c>
      <c r="BC76" s="1">
        <v>18.5</v>
      </c>
      <c r="BD76" s="1">
        <v>8.5</v>
      </c>
      <c r="BE76" s="1">
        <v>6.5</v>
      </c>
      <c r="BF76" s="1">
        <v>1</v>
      </c>
      <c r="BG76" s="1">
        <v>1</v>
      </c>
      <c r="BH76" s="1">
        <v>1</v>
      </c>
      <c r="BI76" s="1">
        <v>1.5</v>
      </c>
      <c r="BJ76" s="1">
        <v>26</v>
      </c>
      <c r="BK76" s="1">
        <v>18</v>
      </c>
      <c r="BL76" s="1">
        <v>69</v>
      </c>
      <c r="BM76" s="1">
        <v>12</v>
      </c>
      <c r="BN76" s="1">
        <v>5.5</v>
      </c>
      <c r="BO76" s="1">
        <v>46</v>
      </c>
      <c r="BP76" s="1">
        <v>6.5</v>
      </c>
      <c r="BQ76" s="1">
        <v>2.5</v>
      </c>
      <c r="BR76" s="1">
        <v>38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37.5</v>
      </c>
      <c r="BZ76" s="1">
        <v>3</v>
      </c>
      <c r="CA76" s="1">
        <v>3.5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3.4736600999999991</v>
      </c>
      <c r="CL76" s="1">
        <v>0</v>
      </c>
    </row>
    <row r="77" spans="1:90" x14ac:dyDescent="0.25">
      <c r="A77" s="1" t="s">
        <v>148</v>
      </c>
      <c r="B77" s="1">
        <v>7.1</v>
      </c>
      <c r="C77" s="1">
        <v>2</v>
      </c>
      <c r="D77" s="1">
        <v>90</v>
      </c>
      <c r="E77" s="1">
        <v>0.05</v>
      </c>
      <c r="F77" s="1">
        <v>1</v>
      </c>
      <c r="G77" s="1">
        <v>0.1</v>
      </c>
      <c r="H77" s="1">
        <v>1</v>
      </c>
      <c r="I77" s="1">
        <v>1.5</v>
      </c>
      <c r="J77" s="1">
        <v>0</v>
      </c>
      <c r="K77" s="1">
        <v>0</v>
      </c>
      <c r="L77" s="1">
        <v>1.5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26</v>
      </c>
      <c r="V77" s="1">
        <v>18</v>
      </c>
      <c r="W77" s="1">
        <v>69</v>
      </c>
      <c r="X77" s="1">
        <v>4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0.06</v>
      </c>
      <c r="AF77" s="1">
        <v>0.5</v>
      </c>
      <c r="AG77" s="1">
        <v>0</v>
      </c>
      <c r="AH77" s="1">
        <v>0</v>
      </c>
      <c r="AI77" s="1">
        <v>0</v>
      </c>
      <c r="AJ77" s="1">
        <v>1</v>
      </c>
      <c r="AK77" s="1">
        <v>11.5</v>
      </c>
      <c r="AL77" s="1">
        <v>18.05</v>
      </c>
      <c r="AM77" s="1">
        <v>25.2</v>
      </c>
      <c r="AN77" s="1">
        <v>0.3</v>
      </c>
      <c r="AO77" s="1">
        <v>5.4</v>
      </c>
      <c r="AP77" s="1">
        <v>16</v>
      </c>
      <c r="AQ77" s="1">
        <v>32.5</v>
      </c>
      <c r="AR77" s="1">
        <v>1.5</v>
      </c>
      <c r="AS77" s="1">
        <v>9</v>
      </c>
      <c r="AT77" s="1">
        <v>0</v>
      </c>
      <c r="AU77" s="1">
        <v>2.5</v>
      </c>
      <c r="AV77" s="1">
        <v>2</v>
      </c>
      <c r="AW77" s="1">
        <v>80</v>
      </c>
      <c r="AX77" s="1">
        <v>7.5</v>
      </c>
      <c r="AY77" s="1">
        <v>1</v>
      </c>
      <c r="AZ77" s="1">
        <v>0</v>
      </c>
      <c r="BA77" s="1">
        <v>2.5</v>
      </c>
      <c r="BB77" s="1">
        <v>3.5</v>
      </c>
      <c r="BC77" s="1">
        <v>7.5</v>
      </c>
      <c r="BD77" s="1">
        <v>4</v>
      </c>
      <c r="BE77" s="1">
        <v>1</v>
      </c>
      <c r="BF77" s="1">
        <v>0</v>
      </c>
      <c r="BG77" s="1">
        <v>0</v>
      </c>
      <c r="BH77" s="1">
        <v>0</v>
      </c>
      <c r="BI77" s="1">
        <v>0.36</v>
      </c>
      <c r="BJ77" s="1">
        <v>81.5</v>
      </c>
      <c r="BK77" s="1">
        <v>67</v>
      </c>
      <c r="BL77" s="1">
        <v>82</v>
      </c>
      <c r="BM77" s="1">
        <v>48.5</v>
      </c>
      <c r="BN77" s="1">
        <v>34</v>
      </c>
      <c r="BO77" s="1">
        <v>70</v>
      </c>
      <c r="BP77" s="1">
        <v>26</v>
      </c>
      <c r="BQ77" s="1">
        <v>18</v>
      </c>
      <c r="BR77" s="1">
        <v>69</v>
      </c>
      <c r="BS77" s="1">
        <v>1</v>
      </c>
      <c r="BT77" s="1">
        <v>0</v>
      </c>
      <c r="BU77" s="1">
        <v>2</v>
      </c>
      <c r="BV77" s="1">
        <v>0</v>
      </c>
      <c r="BW77" s="1">
        <v>0</v>
      </c>
      <c r="BX77" s="1">
        <v>1.5</v>
      </c>
      <c r="BY77" s="1">
        <v>109.5</v>
      </c>
      <c r="BZ77" s="1">
        <v>1.5</v>
      </c>
      <c r="CA77" s="1">
        <v>11</v>
      </c>
      <c r="CB77" s="1">
        <v>9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6.1896900800000001</v>
      </c>
      <c r="CL77" s="1">
        <v>0</v>
      </c>
    </row>
    <row r="78" spans="1:90" x14ac:dyDescent="0.25">
      <c r="A78" s="1" t="s">
        <v>183</v>
      </c>
      <c r="B78" s="1">
        <v>4.5999999999999996</v>
      </c>
      <c r="C78" s="1">
        <v>2</v>
      </c>
      <c r="D78" s="1">
        <v>79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13.5</v>
      </c>
      <c r="V78" s="1">
        <v>11.5</v>
      </c>
      <c r="W78" s="1">
        <v>85</v>
      </c>
      <c r="X78" s="1">
        <v>6</v>
      </c>
      <c r="Y78" s="1">
        <v>1</v>
      </c>
      <c r="Z78" s="1">
        <v>17</v>
      </c>
      <c r="AA78" s="1">
        <v>5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4</v>
      </c>
      <c r="AL78" s="1">
        <v>6.85</v>
      </c>
      <c r="AM78" s="1">
        <v>5.9</v>
      </c>
      <c r="AN78" s="1">
        <v>0.1</v>
      </c>
      <c r="AO78" s="1">
        <v>3.4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0.5</v>
      </c>
      <c r="AV78" s="1">
        <v>0.5</v>
      </c>
      <c r="AW78" s="1">
        <v>100</v>
      </c>
      <c r="AX78" s="1">
        <v>3</v>
      </c>
      <c r="AY78" s="1">
        <v>1</v>
      </c>
      <c r="AZ78" s="1">
        <v>0</v>
      </c>
      <c r="BA78" s="1">
        <v>0.5</v>
      </c>
      <c r="BB78" s="1">
        <v>1.5</v>
      </c>
      <c r="BC78" s="1">
        <v>10.5</v>
      </c>
      <c r="BD78" s="1">
        <v>6.5</v>
      </c>
      <c r="BE78" s="1">
        <v>4</v>
      </c>
      <c r="BF78" s="1">
        <v>1.5</v>
      </c>
      <c r="BG78" s="1">
        <v>2.5</v>
      </c>
      <c r="BH78" s="1">
        <v>0.5</v>
      </c>
      <c r="BI78" s="1">
        <v>1.06</v>
      </c>
      <c r="BJ78" s="1">
        <v>52.5</v>
      </c>
      <c r="BK78" s="1">
        <v>43</v>
      </c>
      <c r="BL78" s="1">
        <v>82</v>
      </c>
      <c r="BM78" s="1">
        <v>33.5</v>
      </c>
      <c r="BN78" s="1">
        <v>23.5</v>
      </c>
      <c r="BO78" s="1">
        <v>70</v>
      </c>
      <c r="BP78" s="1">
        <v>13.5</v>
      </c>
      <c r="BQ78" s="1">
        <v>11.5</v>
      </c>
      <c r="BR78" s="1">
        <v>85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0.5</v>
      </c>
      <c r="BY78" s="1">
        <v>75.5</v>
      </c>
      <c r="BZ78" s="1">
        <v>2</v>
      </c>
      <c r="CA78" s="1">
        <v>6.5</v>
      </c>
      <c r="CB78" s="1">
        <v>4.5</v>
      </c>
      <c r="CC78" s="1">
        <v>0</v>
      </c>
      <c r="CD78" s="1">
        <v>0</v>
      </c>
      <c r="CE78" s="1">
        <v>4.5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4.6080006499999993</v>
      </c>
      <c r="CL78" s="1">
        <v>0</v>
      </c>
    </row>
    <row r="79" spans="1:90" x14ac:dyDescent="0.25">
      <c r="A79" s="1" t="s">
        <v>152</v>
      </c>
      <c r="B79" s="1">
        <v>4.5</v>
      </c>
      <c r="C79" s="1">
        <v>2</v>
      </c>
      <c r="D79" s="1">
        <v>90</v>
      </c>
      <c r="E79" s="1">
        <v>0.03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14.5</v>
      </c>
      <c r="V79" s="1">
        <v>7</v>
      </c>
      <c r="W79" s="1">
        <v>48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6.05</v>
      </c>
      <c r="AM79" s="1">
        <v>19.100000000000001</v>
      </c>
      <c r="AN79" s="1">
        <v>0.1</v>
      </c>
      <c r="AO79" s="1">
        <v>2.1</v>
      </c>
      <c r="AP79" s="1">
        <v>15</v>
      </c>
      <c r="AQ79" s="1">
        <v>15</v>
      </c>
      <c r="AR79" s="1">
        <v>0</v>
      </c>
      <c r="AS79" s="1">
        <v>1.5</v>
      </c>
      <c r="AT79" s="1">
        <v>2</v>
      </c>
      <c r="AU79" s="1">
        <v>1</v>
      </c>
      <c r="AV79" s="1">
        <v>1</v>
      </c>
      <c r="AW79" s="1">
        <v>100</v>
      </c>
      <c r="AX79" s="1">
        <v>5.5</v>
      </c>
      <c r="AY79" s="1">
        <v>2.5</v>
      </c>
      <c r="AZ79" s="1">
        <v>0.5</v>
      </c>
      <c r="BA79" s="1">
        <v>4</v>
      </c>
      <c r="BB79" s="1">
        <v>7</v>
      </c>
      <c r="BC79" s="1">
        <v>16.5</v>
      </c>
      <c r="BD79" s="1">
        <v>10.5</v>
      </c>
      <c r="BE79" s="1">
        <v>7</v>
      </c>
      <c r="BF79" s="1">
        <v>2</v>
      </c>
      <c r="BG79" s="1">
        <v>3</v>
      </c>
      <c r="BH79" s="1">
        <v>3</v>
      </c>
      <c r="BI79" s="1">
        <v>2.2400000000000002</v>
      </c>
      <c r="BJ79" s="1">
        <v>63.5</v>
      </c>
      <c r="BK79" s="1">
        <v>50</v>
      </c>
      <c r="BL79" s="1">
        <v>79</v>
      </c>
      <c r="BM79" s="1">
        <v>27.5</v>
      </c>
      <c r="BN79" s="1">
        <v>16.5</v>
      </c>
      <c r="BO79" s="1">
        <v>60</v>
      </c>
      <c r="BP79" s="1">
        <v>14.5</v>
      </c>
      <c r="BQ79" s="1">
        <v>7</v>
      </c>
      <c r="BR79" s="1">
        <v>48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73.5</v>
      </c>
      <c r="BZ79" s="1">
        <v>0.5</v>
      </c>
      <c r="CA79" s="1">
        <v>12.5</v>
      </c>
      <c r="CB79" s="1">
        <v>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3.234220179999999</v>
      </c>
      <c r="CL79" s="1">
        <v>0</v>
      </c>
    </row>
  </sheetData>
  <sortState xmlns:xlrd2="http://schemas.microsoft.com/office/spreadsheetml/2017/richdata2" ref="A2:CL79">
    <sortCondition ref="C5:C7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9E7D9-E16D-4C21-883E-99D922F053BE}">
  <dimension ref="A1:CL81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192</v>
      </c>
      <c r="B2" s="1">
        <v>5.6</v>
      </c>
      <c r="C2" s="1">
        <v>1</v>
      </c>
      <c r="D2" s="1">
        <v>90</v>
      </c>
      <c r="E2" s="1">
        <v>0.31</v>
      </c>
      <c r="F2" s="1">
        <v>0.33</v>
      </c>
      <c r="G2" s="1">
        <v>1.1000000000000001</v>
      </c>
      <c r="H2" s="1">
        <v>1</v>
      </c>
      <c r="I2" s="1">
        <v>4</v>
      </c>
      <c r="J2" s="1">
        <v>3</v>
      </c>
      <c r="K2" s="1">
        <v>4</v>
      </c>
      <c r="L2" s="1">
        <v>0</v>
      </c>
      <c r="M2" s="1">
        <v>1</v>
      </c>
      <c r="N2" s="1">
        <v>0</v>
      </c>
      <c r="O2" s="1">
        <v>0.81</v>
      </c>
      <c r="P2" s="1">
        <v>0.81</v>
      </c>
      <c r="Q2" s="1">
        <v>1</v>
      </c>
      <c r="R2" s="1">
        <v>1</v>
      </c>
      <c r="S2" s="1">
        <v>0</v>
      </c>
      <c r="T2" s="1">
        <v>0</v>
      </c>
      <c r="U2" s="1">
        <v>8</v>
      </c>
      <c r="V2" s="1">
        <v>6</v>
      </c>
      <c r="W2" s="1">
        <v>75</v>
      </c>
      <c r="X2" s="1">
        <v>7</v>
      </c>
      <c r="Y2" s="1">
        <v>2</v>
      </c>
      <c r="Z2" s="1">
        <v>29</v>
      </c>
      <c r="AA2" s="1">
        <v>7</v>
      </c>
      <c r="AB2" s="1">
        <v>0</v>
      </c>
      <c r="AC2" s="1">
        <v>3</v>
      </c>
      <c r="AD2" s="1">
        <v>0</v>
      </c>
      <c r="AE2" s="1">
        <v>0.27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75</v>
      </c>
      <c r="AL2" s="1">
        <v>41.6</v>
      </c>
      <c r="AM2" s="1">
        <v>40</v>
      </c>
      <c r="AN2" s="1">
        <v>5.7</v>
      </c>
      <c r="AO2" s="1">
        <v>8.6</v>
      </c>
      <c r="AP2" s="1">
        <v>5</v>
      </c>
      <c r="AQ2" s="1">
        <v>17</v>
      </c>
      <c r="AR2" s="1">
        <v>0</v>
      </c>
      <c r="AS2" s="1">
        <v>8</v>
      </c>
      <c r="AT2" s="1">
        <v>1</v>
      </c>
      <c r="AU2" s="1">
        <v>0</v>
      </c>
      <c r="AV2" s="1">
        <v>0</v>
      </c>
      <c r="AX2" s="1">
        <v>2</v>
      </c>
      <c r="AY2" s="1">
        <v>0</v>
      </c>
      <c r="AZ2" s="1">
        <v>0</v>
      </c>
      <c r="BA2" s="1">
        <v>2</v>
      </c>
      <c r="BB2" s="1">
        <v>2</v>
      </c>
      <c r="BC2" s="1">
        <v>6</v>
      </c>
      <c r="BD2" s="1">
        <v>2</v>
      </c>
      <c r="BE2" s="1">
        <v>2</v>
      </c>
      <c r="BF2" s="1">
        <v>0</v>
      </c>
      <c r="BG2" s="1">
        <v>1</v>
      </c>
      <c r="BH2" s="1">
        <v>2</v>
      </c>
      <c r="BI2" s="1">
        <v>1.26</v>
      </c>
      <c r="BJ2" s="1">
        <v>39</v>
      </c>
      <c r="BK2" s="1">
        <v>34</v>
      </c>
      <c r="BL2" s="1">
        <v>87</v>
      </c>
      <c r="BM2" s="1">
        <v>25</v>
      </c>
      <c r="BN2" s="1">
        <v>17</v>
      </c>
      <c r="BO2" s="1">
        <v>68</v>
      </c>
      <c r="BP2" s="1">
        <v>8</v>
      </c>
      <c r="BQ2" s="1">
        <v>6</v>
      </c>
      <c r="BR2" s="1">
        <v>75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68</v>
      </c>
      <c r="BZ2" s="1">
        <v>7</v>
      </c>
      <c r="CA2" s="1">
        <v>1</v>
      </c>
      <c r="CB2" s="1">
        <v>7</v>
      </c>
      <c r="CC2" s="1">
        <v>0</v>
      </c>
      <c r="CD2" s="1">
        <v>0</v>
      </c>
      <c r="CE2" s="1">
        <v>6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5.8743315500000026</v>
      </c>
      <c r="CL2" s="1">
        <v>15</v>
      </c>
    </row>
    <row r="3" spans="1:90" x14ac:dyDescent="0.25">
      <c r="A3" s="1" t="s">
        <v>143</v>
      </c>
      <c r="B3" s="1">
        <v>4.5999999999999996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3</v>
      </c>
      <c r="V3" s="1">
        <v>2</v>
      </c>
      <c r="W3" s="1">
        <v>67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0.4</v>
      </c>
      <c r="AM3" s="1">
        <v>19.600000000000001</v>
      </c>
      <c r="AN3" s="1">
        <v>0</v>
      </c>
      <c r="AO3" s="1">
        <v>1.2</v>
      </c>
      <c r="AP3" s="1">
        <v>14</v>
      </c>
      <c r="AQ3" s="1">
        <v>14</v>
      </c>
      <c r="AR3" s="1">
        <v>0</v>
      </c>
      <c r="AS3" s="1">
        <v>1</v>
      </c>
      <c r="AT3" s="1">
        <v>1</v>
      </c>
      <c r="AU3" s="1">
        <v>1</v>
      </c>
      <c r="AV3" s="1">
        <v>1</v>
      </c>
      <c r="AW3" s="1">
        <v>100</v>
      </c>
      <c r="AX3" s="1">
        <v>11</v>
      </c>
      <c r="AY3" s="1">
        <v>4</v>
      </c>
      <c r="AZ3" s="1">
        <v>1</v>
      </c>
      <c r="BA3" s="1">
        <v>2</v>
      </c>
      <c r="BB3" s="1">
        <v>7</v>
      </c>
      <c r="BC3" s="1">
        <v>15</v>
      </c>
      <c r="BD3" s="1">
        <v>11</v>
      </c>
      <c r="BE3" s="1">
        <v>4</v>
      </c>
      <c r="BF3" s="1">
        <v>1</v>
      </c>
      <c r="BG3" s="1">
        <v>2</v>
      </c>
      <c r="BH3" s="1">
        <v>3</v>
      </c>
      <c r="BI3" s="1">
        <v>1.82</v>
      </c>
      <c r="BJ3" s="1">
        <v>65</v>
      </c>
      <c r="BK3" s="1">
        <v>57</v>
      </c>
      <c r="BL3" s="1">
        <v>88</v>
      </c>
      <c r="BM3" s="1">
        <v>10</v>
      </c>
      <c r="BN3" s="1">
        <v>8</v>
      </c>
      <c r="BO3" s="1">
        <v>80</v>
      </c>
      <c r="BP3" s="1">
        <v>3</v>
      </c>
      <c r="BQ3" s="1">
        <v>2</v>
      </c>
      <c r="BR3" s="1">
        <v>67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78</v>
      </c>
      <c r="BZ3" s="1">
        <v>0</v>
      </c>
      <c r="CA3" s="1">
        <v>3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4.0110871999999986</v>
      </c>
      <c r="CL3" s="1">
        <v>6</v>
      </c>
    </row>
    <row r="4" spans="1:90" x14ac:dyDescent="0.25">
      <c r="A4" s="1" t="s">
        <v>145</v>
      </c>
      <c r="B4" s="1">
        <v>4.7</v>
      </c>
      <c r="C4" s="1">
        <v>1</v>
      </c>
      <c r="D4" s="1">
        <v>90</v>
      </c>
      <c r="E4" s="1">
        <v>0.16</v>
      </c>
      <c r="F4" s="1">
        <v>0.33</v>
      </c>
      <c r="G4" s="1">
        <v>0.6</v>
      </c>
      <c r="H4" s="1">
        <v>1</v>
      </c>
      <c r="I4" s="1">
        <v>1</v>
      </c>
      <c r="J4" s="1">
        <v>1</v>
      </c>
      <c r="K4" s="1">
        <v>1</v>
      </c>
      <c r="L4" s="1">
        <v>0</v>
      </c>
      <c r="M4" s="1">
        <v>1</v>
      </c>
      <c r="N4" s="1">
        <v>1</v>
      </c>
      <c r="O4" s="1">
        <v>0.48</v>
      </c>
      <c r="P4" s="1">
        <v>0.48</v>
      </c>
      <c r="Q4" s="1">
        <v>1</v>
      </c>
      <c r="R4" s="1">
        <v>1</v>
      </c>
      <c r="S4" s="1">
        <v>0</v>
      </c>
      <c r="T4" s="1">
        <v>1</v>
      </c>
      <c r="U4" s="1">
        <v>11</v>
      </c>
      <c r="V4" s="1">
        <v>10</v>
      </c>
      <c r="W4" s="1">
        <v>91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33</v>
      </c>
      <c r="AL4" s="1">
        <v>2.9</v>
      </c>
      <c r="AM4" s="1">
        <v>54.6</v>
      </c>
      <c r="AN4" s="1">
        <v>3.1</v>
      </c>
      <c r="AO4" s="1">
        <v>6.2</v>
      </c>
      <c r="AP4" s="1">
        <v>22</v>
      </c>
      <c r="AQ4" s="1">
        <v>34</v>
      </c>
      <c r="AR4" s="1">
        <v>3</v>
      </c>
      <c r="AS4" s="1">
        <v>11</v>
      </c>
      <c r="AT4" s="1">
        <v>1</v>
      </c>
      <c r="AU4" s="1">
        <v>5</v>
      </c>
      <c r="AV4" s="1">
        <v>4</v>
      </c>
      <c r="AW4" s="1">
        <v>80</v>
      </c>
      <c r="AX4" s="1">
        <v>2</v>
      </c>
      <c r="AY4" s="1">
        <v>4</v>
      </c>
      <c r="AZ4" s="1">
        <v>0</v>
      </c>
      <c r="BA4" s="1">
        <v>2</v>
      </c>
      <c r="BB4" s="1">
        <v>6</v>
      </c>
      <c r="BC4" s="1">
        <v>6</v>
      </c>
      <c r="BD4" s="1">
        <v>2</v>
      </c>
      <c r="BE4" s="1">
        <v>2</v>
      </c>
      <c r="BF4" s="1">
        <v>0</v>
      </c>
      <c r="BG4" s="1">
        <v>1</v>
      </c>
      <c r="BH4" s="1">
        <v>2</v>
      </c>
      <c r="BI4" s="1">
        <v>1.26</v>
      </c>
      <c r="BJ4" s="1">
        <v>65</v>
      </c>
      <c r="BK4" s="1">
        <v>59</v>
      </c>
      <c r="BL4" s="1">
        <v>91</v>
      </c>
      <c r="BM4" s="1">
        <v>20</v>
      </c>
      <c r="BN4" s="1">
        <v>17</v>
      </c>
      <c r="BO4" s="1">
        <v>85</v>
      </c>
      <c r="BP4" s="1">
        <v>11</v>
      </c>
      <c r="BQ4" s="1">
        <v>10</v>
      </c>
      <c r="BR4" s="1">
        <v>91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2</v>
      </c>
      <c r="BY4" s="1">
        <v>84</v>
      </c>
      <c r="BZ4" s="1">
        <v>1</v>
      </c>
      <c r="CA4" s="1">
        <v>5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2.5493400799999977</v>
      </c>
      <c r="CL4" s="1">
        <v>6</v>
      </c>
    </row>
    <row r="5" spans="1:90" x14ac:dyDescent="0.25">
      <c r="A5" s="1" t="s">
        <v>155</v>
      </c>
      <c r="B5" s="1">
        <v>8.5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0.04</v>
      </c>
      <c r="P5" s="1">
        <v>0.04</v>
      </c>
      <c r="Q5" s="1">
        <v>0</v>
      </c>
      <c r="R5" s="1">
        <v>0</v>
      </c>
      <c r="S5" s="1">
        <v>0</v>
      </c>
      <c r="T5" s="1">
        <v>0</v>
      </c>
      <c r="U5" s="1">
        <v>39</v>
      </c>
      <c r="V5" s="1">
        <v>29</v>
      </c>
      <c r="W5" s="1">
        <v>74</v>
      </c>
      <c r="X5" s="1">
        <v>12</v>
      </c>
      <c r="Y5" s="1">
        <v>2</v>
      </c>
      <c r="Z5" s="1">
        <v>17</v>
      </c>
      <c r="AA5" s="1">
        <v>8</v>
      </c>
      <c r="AB5" s="1">
        <v>0</v>
      </c>
      <c r="AC5" s="1">
        <v>1</v>
      </c>
      <c r="AD5" s="1">
        <v>0</v>
      </c>
      <c r="AE5" s="1">
        <v>0.08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19</v>
      </c>
      <c r="AL5" s="1">
        <v>31.4</v>
      </c>
      <c r="AM5" s="1">
        <v>27</v>
      </c>
      <c r="AN5" s="1">
        <v>0.5</v>
      </c>
      <c r="AO5" s="1">
        <v>2.2999999999999998</v>
      </c>
      <c r="AP5" s="1">
        <v>17</v>
      </c>
      <c r="AQ5" s="1">
        <v>17</v>
      </c>
      <c r="AR5" s="1">
        <v>0</v>
      </c>
      <c r="AS5" s="1">
        <v>1</v>
      </c>
      <c r="AT5" s="1">
        <v>3</v>
      </c>
      <c r="AU5" s="1">
        <v>4</v>
      </c>
      <c r="AV5" s="1">
        <v>3</v>
      </c>
      <c r="AW5" s="1">
        <v>75</v>
      </c>
      <c r="AX5" s="1">
        <v>8</v>
      </c>
      <c r="AY5" s="1">
        <v>1</v>
      </c>
      <c r="AZ5" s="1">
        <v>1</v>
      </c>
      <c r="BA5" s="1">
        <v>3</v>
      </c>
      <c r="BB5" s="1">
        <v>5</v>
      </c>
      <c r="BC5" s="1">
        <v>12</v>
      </c>
      <c r="BD5" s="1">
        <v>10</v>
      </c>
      <c r="BE5" s="1">
        <v>4</v>
      </c>
      <c r="BF5" s="1">
        <v>1</v>
      </c>
      <c r="BG5" s="1">
        <v>3</v>
      </c>
      <c r="BH5" s="1">
        <v>5</v>
      </c>
      <c r="BI5" s="1">
        <v>2.3199999999999998</v>
      </c>
      <c r="BJ5" s="1">
        <v>85</v>
      </c>
      <c r="BK5" s="1">
        <v>68</v>
      </c>
      <c r="BL5" s="1">
        <v>80</v>
      </c>
      <c r="BM5" s="1">
        <v>70</v>
      </c>
      <c r="BN5" s="1">
        <v>49</v>
      </c>
      <c r="BO5" s="1">
        <v>70</v>
      </c>
      <c r="BP5" s="1">
        <v>39</v>
      </c>
      <c r="BQ5" s="1">
        <v>29</v>
      </c>
      <c r="BR5" s="1">
        <v>74</v>
      </c>
      <c r="BS5" s="1">
        <v>2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119</v>
      </c>
      <c r="BZ5" s="1">
        <v>1</v>
      </c>
      <c r="CA5" s="1">
        <v>21</v>
      </c>
      <c r="CB5" s="1">
        <v>19</v>
      </c>
      <c r="CC5" s="1">
        <v>0</v>
      </c>
      <c r="CD5" s="1">
        <v>0</v>
      </c>
      <c r="CE5" s="1">
        <v>6</v>
      </c>
      <c r="CF5" s="1">
        <v>0</v>
      </c>
      <c r="CG5" s="1">
        <v>1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5.9764320599999996</v>
      </c>
      <c r="CL5" s="1">
        <v>6</v>
      </c>
    </row>
    <row r="6" spans="1:90" x14ac:dyDescent="0.25">
      <c r="A6" s="1" t="s">
        <v>82</v>
      </c>
      <c r="B6" s="1">
        <v>4.3</v>
      </c>
      <c r="C6" s="1">
        <v>1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4.2</v>
      </c>
      <c r="AP6" s="1">
        <v>3</v>
      </c>
      <c r="AQ6" s="1">
        <v>3</v>
      </c>
      <c r="AR6" s="1">
        <v>0</v>
      </c>
      <c r="AS6" s="1">
        <v>1</v>
      </c>
      <c r="AT6" s="1">
        <v>0</v>
      </c>
      <c r="AU6" s="1">
        <v>0</v>
      </c>
      <c r="AV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5</v>
      </c>
      <c r="BD6" s="1">
        <v>3</v>
      </c>
      <c r="BE6" s="1">
        <v>1</v>
      </c>
      <c r="BF6" s="1">
        <v>0</v>
      </c>
      <c r="BG6" s="1">
        <v>0</v>
      </c>
      <c r="BH6" s="1">
        <v>0</v>
      </c>
      <c r="BI6" s="1">
        <v>0.25</v>
      </c>
      <c r="BJ6" s="1">
        <v>0</v>
      </c>
      <c r="BK6" s="1">
        <v>0</v>
      </c>
      <c r="BM6" s="1">
        <v>0</v>
      </c>
      <c r="BN6" s="1">
        <v>0</v>
      </c>
      <c r="BP6" s="1">
        <v>0</v>
      </c>
      <c r="BQ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4.5829339999999998</v>
      </c>
      <c r="CL6" s="1">
        <v>1</v>
      </c>
    </row>
    <row r="7" spans="1:90" x14ac:dyDescent="0.25">
      <c r="A7" s="1" t="s">
        <v>90</v>
      </c>
      <c r="B7" s="1">
        <v>4.8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6</v>
      </c>
      <c r="V7" s="1">
        <v>2</v>
      </c>
      <c r="W7" s="1">
        <v>33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1</v>
      </c>
      <c r="AI7" s="1">
        <v>0</v>
      </c>
      <c r="AJ7" s="1">
        <v>0</v>
      </c>
      <c r="AK7" s="1">
        <v>0</v>
      </c>
      <c r="AL7" s="1">
        <v>0.3</v>
      </c>
      <c r="AM7" s="1">
        <v>27</v>
      </c>
      <c r="AN7" s="1">
        <v>0</v>
      </c>
      <c r="AO7" s="1">
        <v>2.2000000000000002</v>
      </c>
      <c r="AP7" s="1">
        <v>15</v>
      </c>
      <c r="AQ7" s="1">
        <v>15</v>
      </c>
      <c r="AR7" s="1">
        <v>0</v>
      </c>
      <c r="AS7" s="1">
        <v>1</v>
      </c>
      <c r="AT7" s="1">
        <v>1</v>
      </c>
      <c r="AU7" s="1">
        <v>2</v>
      </c>
      <c r="AV7" s="1">
        <v>2</v>
      </c>
      <c r="AW7" s="1">
        <v>100</v>
      </c>
      <c r="AX7" s="1">
        <v>7</v>
      </c>
      <c r="AY7" s="1">
        <v>8</v>
      </c>
      <c r="AZ7" s="1">
        <v>2</v>
      </c>
      <c r="BA7" s="1">
        <v>1</v>
      </c>
      <c r="BB7" s="1">
        <v>11</v>
      </c>
      <c r="BC7" s="1">
        <v>14</v>
      </c>
      <c r="BD7" s="1">
        <v>9</v>
      </c>
      <c r="BE7" s="1">
        <v>3</v>
      </c>
      <c r="BF7" s="1">
        <v>0</v>
      </c>
      <c r="BG7" s="1">
        <v>1</v>
      </c>
      <c r="BH7" s="1">
        <v>1</v>
      </c>
      <c r="BI7" s="1">
        <v>1.1200000000000001</v>
      </c>
      <c r="BJ7" s="1">
        <v>42</v>
      </c>
      <c r="BK7" s="1">
        <v>31</v>
      </c>
      <c r="BL7" s="1">
        <v>74</v>
      </c>
      <c r="BM7" s="1">
        <v>11</v>
      </c>
      <c r="BN7" s="1">
        <v>6</v>
      </c>
      <c r="BO7" s="1">
        <v>55</v>
      </c>
      <c r="BP7" s="1">
        <v>6</v>
      </c>
      <c r="BQ7" s="1">
        <v>2</v>
      </c>
      <c r="BR7" s="1">
        <v>33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56</v>
      </c>
      <c r="BZ7" s="1">
        <v>0</v>
      </c>
      <c r="CA7" s="1">
        <v>6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3.5600289999999997</v>
      </c>
      <c r="CL7" s="1">
        <v>1</v>
      </c>
    </row>
    <row r="8" spans="1:90" x14ac:dyDescent="0.25">
      <c r="A8" s="1" t="s">
        <v>95</v>
      </c>
      <c r="B8" s="1">
        <v>5.2</v>
      </c>
      <c r="C8" s="1">
        <v>1</v>
      </c>
      <c r="D8" s="1">
        <v>45</v>
      </c>
      <c r="E8" s="1">
        <v>0.02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9</v>
      </c>
      <c r="V8" s="1">
        <v>8</v>
      </c>
      <c r="W8" s="1">
        <v>89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12.8</v>
      </c>
      <c r="AM8" s="1">
        <v>6.8</v>
      </c>
      <c r="AN8" s="1">
        <v>0.1</v>
      </c>
      <c r="AO8" s="1">
        <v>3.3</v>
      </c>
      <c r="AP8" s="1">
        <v>7</v>
      </c>
      <c r="AQ8" s="1">
        <v>7</v>
      </c>
      <c r="AR8" s="1">
        <v>0</v>
      </c>
      <c r="AS8" s="1">
        <v>0</v>
      </c>
      <c r="AT8" s="1">
        <v>2</v>
      </c>
      <c r="AU8" s="1">
        <v>1</v>
      </c>
      <c r="AV8" s="1">
        <v>1</v>
      </c>
      <c r="AW8" s="1">
        <v>100</v>
      </c>
      <c r="AX8" s="1">
        <v>2</v>
      </c>
      <c r="AY8" s="1">
        <v>1</v>
      </c>
      <c r="AZ8" s="1">
        <v>0</v>
      </c>
      <c r="BA8" s="1">
        <v>1</v>
      </c>
      <c r="BB8" s="1">
        <v>2</v>
      </c>
      <c r="BC8" s="1">
        <v>9</v>
      </c>
      <c r="BD8" s="1">
        <v>4</v>
      </c>
      <c r="BE8" s="1">
        <v>3</v>
      </c>
      <c r="BF8" s="1">
        <v>1</v>
      </c>
      <c r="BG8" s="1">
        <v>1</v>
      </c>
      <c r="BH8" s="1">
        <v>0</v>
      </c>
      <c r="BI8" s="1">
        <v>0.59</v>
      </c>
      <c r="BJ8" s="1">
        <v>25</v>
      </c>
      <c r="BK8" s="1">
        <v>22</v>
      </c>
      <c r="BL8" s="1">
        <v>88</v>
      </c>
      <c r="BM8" s="1">
        <v>15</v>
      </c>
      <c r="BN8" s="1">
        <v>13</v>
      </c>
      <c r="BO8" s="1">
        <v>87</v>
      </c>
      <c r="BP8" s="1">
        <v>9</v>
      </c>
      <c r="BQ8" s="1">
        <v>8</v>
      </c>
      <c r="BR8" s="1">
        <v>89</v>
      </c>
      <c r="BS8" s="1">
        <v>0</v>
      </c>
      <c r="BT8" s="1">
        <v>0</v>
      </c>
      <c r="BU8" s="1">
        <v>1</v>
      </c>
      <c r="BV8" s="1">
        <v>0</v>
      </c>
      <c r="BW8" s="1">
        <v>1</v>
      </c>
      <c r="BX8" s="1">
        <v>0</v>
      </c>
      <c r="BY8" s="1">
        <v>35</v>
      </c>
      <c r="BZ8" s="1">
        <v>1</v>
      </c>
      <c r="CA8" s="1">
        <v>2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3.2625984200000011</v>
      </c>
      <c r="CL8" s="1">
        <v>1</v>
      </c>
    </row>
    <row r="9" spans="1:90" x14ac:dyDescent="0.25">
      <c r="A9" s="1" t="s">
        <v>166</v>
      </c>
      <c r="B9" s="1">
        <v>4.3</v>
      </c>
      <c r="C9" s="1">
        <v>1</v>
      </c>
      <c r="D9" s="1">
        <v>23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2</v>
      </c>
      <c r="W9" s="1">
        <v>50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0.6</v>
      </c>
      <c r="AM9" s="1">
        <v>4.8</v>
      </c>
      <c r="AN9" s="1">
        <v>0</v>
      </c>
      <c r="AO9" s="1">
        <v>0.8</v>
      </c>
      <c r="AP9" s="1">
        <v>4</v>
      </c>
      <c r="AQ9" s="1">
        <v>4</v>
      </c>
      <c r="AR9" s="1">
        <v>0</v>
      </c>
      <c r="AS9" s="1">
        <v>1</v>
      </c>
      <c r="AT9" s="1">
        <v>0</v>
      </c>
      <c r="AU9" s="1">
        <v>1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1</v>
      </c>
      <c r="BB9" s="1">
        <v>1</v>
      </c>
      <c r="BC9" s="1">
        <v>20</v>
      </c>
      <c r="BD9" s="1">
        <v>10</v>
      </c>
      <c r="BE9" s="1">
        <v>6</v>
      </c>
      <c r="BF9" s="1">
        <v>2</v>
      </c>
      <c r="BG9" s="1">
        <v>4</v>
      </c>
      <c r="BH9" s="1">
        <v>3</v>
      </c>
      <c r="BI9" s="1">
        <v>2.02</v>
      </c>
      <c r="BJ9" s="1">
        <v>7</v>
      </c>
      <c r="BK9" s="1">
        <v>5</v>
      </c>
      <c r="BL9" s="1">
        <v>71</v>
      </c>
      <c r="BM9" s="1">
        <v>6</v>
      </c>
      <c r="BN9" s="1">
        <v>4</v>
      </c>
      <c r="BO9" s="1">
        <v>67</v>
      </c>
      <c r="BP9" s="1">
        <v>4</v>
      </c>
      <c r="BQ9" s="1">
        <v>2</v>
      </c>
      <c r="BR9" s="1">
        <v>50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1</v>
      </c>
      <c r="BY9" s="1">
        <v>13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3.0985095999999999</v>
      </c>
      <c r="CL9" s="1">
        <v>1</v>
      </c>
    </row>
    <row r="10" spans="1:90" x14ac:dyDescent="0.25">
      <c r="A10" s="1" t="s">
        <v>167</v>
      </c>
      <c r="B10" s="1">
        <v>4.5</v>
      </c>
      <c r="C10" s="1">
        <v>1</v>
      </c>
      <c r="D10" s="1">
        <v>90</v>
      </c>
      <c r="E10" s="1">
        <v>0.43</v>
      </c>
      <c r="F10" s="1">
        <v>1</v>
      </c>
      <c r="G10" s="1">
        <v>0.6</v>
      </c>
      <c r="H10" s="1">
        <v>1</v>
      </c>
      <c r="I10" s="1">
        <v>1</v>
      </c>
      <c r="J10" s="1">
        <v>1</v>
      </c>
      <c r="K10" s="1">
        <v>1</v>
      </c>
      <c r="L10" s="1">
        <v>0</v>
      </c>
      <c r="M10" s="1">
        <v>1</v>
      </c>
      <c r="N10" s="1">
        <v>0</v>
      </c>
      <c r="O10" s="1">
        <v>0.48</v>
      </c>
      <c r="P10" s="1">
        <v>0.48</v>
      </c>
      <c r="Q10" s="1">
        <v>1</v>
      </c>
      <c r="R10" s="1">
        <v>1</v>
      </c>
      <c r="S10" s="1">
        <v>0</v>
      </c>
      <c r="T10" s="1">
        <v>0</v>
      </c>
      <c r="U10" s="1">
        <v>4</v>
      </c>
      <c r="V10" s="1">
        <v>2</v>
      </c>
      <c r="W10" s="1">
        <v>50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7.0000000000000007E-2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33</v>
      </c>
      <c r="AL10" s="1">
        <v>0.3</v>
      </c>
      <c r="AM10" s="1">
        <v>43.2</v>
      </c>
      <c r="AN10" s="1">
        <v>3.1</v>
      </c>
      <c r="AO10" s="1">
        <v>9.1999999999999993</v>
      </c>
      <c r="AP10" s="1">
        <v>18</v>
      </c>
      <c r="AQ10" s="1">
        <v>42</v>
      </c>
      <c r="AR10" s="1">
        <v>3</v>
      </c>
      <c r="AS10" s="1">
        <v>15</v>
      </c>
      <c r="AT10" s="1">
        <v>0</v>
      </c>
      <c r="AU10" s="1">
        <v>2</v>
      </c>
      <c r="AV10" s="1">
        <v>2</v>
      </c>
      <c r="AW10" s="1">
        <v>100</v>
      </c>
      <c r="AX10" s="1">
        <v>7</v>
      </c>
      <c r="AY10" s="1">
        <v>2</v>
      </c>
      <c r="AZ10" s="1">
        <v>0</v>
      </c>
      <c r="BA10" s="1">
        <v>1</v>
      </c>
      <c r="BB10" s="1">
        <v>3</v>
      </c>
      <c r="BC10" s="1">
        <v>5</v>
      </c>
      <c r="BD10" s="1">
        <v>3</v>
      </c>
      <c r="BE10" s="1">
        <v>1</v>
      </c>
      <c r="BF10" s="1">
        <v>0</v>
      </c>
      <c r="BG10" s="1">
        <v>0</v>
      </c>
      <c r="BH10" s="1">
        <v>0</v>
      </c>
      <c r="BI10" s="1">
        <v>0.25</v>
      </c>
      <c r="BJ10" s="1">
        <v>67</v>
      </c>
      <c r="BK10" s="1">
        <v>60</v>
      </c>
      <c r="BL10" s="1">
        <v>90</v>
      </c>
      <c r="BM10" s="1">
        <v>13</v>
      </c>
      <c r="BN10" s="1">
        <v>9</v>
      </c>
      <c r="BO10" s="1">
        <v>69</v>
      </c>
      <c r="BP10" s="1">
        <v>4</v>
      </c>
      <c r="BQ10" s="1">
        <v>2</v>
      </c>
      <c r="BR10" s="1">
        <v>50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75</v>
      </c>
      <c r="BZ10" s="1">
        <v>1</v>
      </c>
      <c r="CA10" s="1">
        <v>4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4.5903498999999996</v>
      </c>
      <c r="CL10" s="1">
        <v>1</v>
      </c>
    </row>
    <row r="11" spans="1:90" x14ac:dyDescent="0.25">
      <c r="A11" s="1" t="s">
        <v>111</v>
      </c>
      <c r="B11" s="1">
        <v>4.5</v>
      </c>
      <c r="C11" s="1">
        <v>1</v>
      </c>
      <c r="D11" s="1">
        <v>18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0.1</v>
      </c>
      <c r="AM11" s="1">
        <v>3</v>
      </c>
      <c r="AN11" s="1">
        <v>0</v>
      </c>
      <c r="AO11" s="1">
        <v>1.7</v>
      </c>
      <c r="AP11" s="1">
        <v>6</v>
      </c>
      <c r="AQ11" s="1">
        <v>6</v>
      </c>
      <c r="AR11" s="1">
        <v>0</v>
      </c>
      <c r="AS11" s="1">
        <v>1</v>
      </c>
      <c r="AT11" s="1">
        <v>1</v>
      </c>
      <c r="AU11" s="1">
        <v>2</v>
      </c>
      <c r="AV11" s="1">
        <v>2</v>
      </c>
      <c r="AW11" s="1">
        <v>100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8</v>
      </c>
      <c r="BD11" s="1">
        <v>4</v>
      </c>
      <c r="BE11" s="1">
        <v>4</v>
      </c>
      <c r="BF11" s="1">
        <v>2</v>
      </c>
      <c r="BG11" s="1">
        <v>2</v>
      </c>
      <c r="BH11" s="1">
        <v>2</v>
      </c>
      <c r="BI11" s="1">
        <v>1.31</v>
      </c>
      <c r="BJ11" s="1">
        <v>5</v>
      </c>
      <c r="BK11" s="1">
        <v>2</v>
      </c>
      <c r="BL11" s="1">
        <v>40</v>
      </c>
      <c r="BM11" s="1">
        <v>2</v>
      </c>
      <c r="BN11" s="1">
        <v>0</v>
      </c>
      <c r="BO11" s="1">
        <v>0</v>
      </c>
      <c r="BP11" s="1">
        <v>1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7</v>
      </c>
      <c r="BZ11" s="1">
        <v>0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4.4656749999999983</v>
      </c>
      <c r="CL11" s="1">
        <v>1</v>
      </c>
    </row>
    <row r="12" spans="1:90" x14ac:dyDescent="0.25">
      <c r="A12" s="1" t="s">
        <v>118</v>
      </c>
      <c r="B12" s="1">
        <v>6.2</v>
      </c>
      <c r="C12" s="1">
        <v>1</v>
      </c>
      <c r="D12" s="1">
        <v>29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0.1</v>
      </c>
      <c r="AM12" s="1">
        <v>0</v>
      </c>
      <c r="AN12" s="1">
        <v>0</v>
      </c>
      <c r="AO12" s="1">
        <v>1</v>
      </c>
      <c r="AP12" s="1">
        <v>3</v>
      </c>
      <c r="AQ12" s="1">
        <v>3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15</v>
      </c>
      <c r="BD12" s="1">
        <v>11</v>
      </c>
      <c r="BE12" s="1">
        <v>4</v>
      </c>
      <c r="BF12" s="1">
        <v>1</v>
      </c>
      <c r="BG12" s="1">
        <v>2</v>
      </c>
      <c r="BH12" s="1">
        <v>3</v>
      </c>
      <c r="BI12" s="1">
        <v>1.82</v>
      </c>
      <c r="BJ12" s="1">
        <v>9</v>
      </c>
      <c r="BK12" s="1">
        <v>7</v>
      </c>
      <c r="BL12" s="1">
        <v>78</v>
      </c>
      <c r="BM12" s="1">
        <v>2</v>
      </c>
      <c r="BN12" s="1">
        <v>1</v>
      </c>
      <c r="BO12" s="1">
        <v>50</v>
      </c>
      <c r="BP12" s="1">
        <v>1</v>
      </c>
      <c r="BQ12" s="1">
        <v>0</v>
      </c>
      <c r="BR12" s="1">
        <v>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12</v>
      </c>
      <c r="BZ12" s="1">
        <v>0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3.6898240000000011</v>
      </c>
      <c r="CL12" s="1">
        <v>1</v>
      </c>
    </row>
    <row r="13" spans="1:90" x14ac:dyDescent="0.25">
      <c r="A13" s="1" t="s">
        <v>135</v>
      </c>
      <c r="B13" s="1">
        <v>4.9000000000000004</v>
      </c>
      <c r="C13" s="1">
        <v>1</v>
      </c>
      <c r="D13" s="1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3</v>
      </c>
      <c r="AN13" s="1">
        <v>0</v>
      </c>
      <c r="AO13" s="1">
        <v>1.6</v>
      </c>
      <c r="AP13" s="1">
        <v>4</v>
      </c>
      <c r="AQ13" s="1">
        <v>4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  <c r="AX13" s="1">
        <v>0</v>
      </c>
      <c r="AY13" s="1">
        <v>2</v>
      </c>
      <c r="AZ13" s="1">
        <v>0</v>
      </c>
      <c r="BA13" s="1">
        <v>0</v>
      </c>
      <c r="BB13" s="1">
        <v>2</v>
      </c>
      <c r="BC13" s="1">
        <v>15</v>
      </c>
      <c r="BD13" s="1">
        <v>6</v>
      </c>
      <c r="BE13" s="1">
        <v>5</v>
      </c>
      <c r="BF13" s="1">
        <v>0</v>
      </c>
      <c r="BG13" s="1">
        <v>0</v>
      </c>
      <c r="BH13" s="1">
        <v>1</v>
      </c>
      <c r="BI13" s="1">
        <v>1.33</v>
      </c>
      <c r="BJ13" s="1">
        <v>0</v>
      </c>
      <c r="BK13" s="1">
        <v>0</v>
      </c>
      <c r="BM13" s="1">
        <v>0</v>
      </c>
      <c r="BN13" s="1">
        <v>0</v>
      </c>
      <c r="BP13" s="1">
        <v>0</v>
      </c>
      <c r="BQ13" s="1">
        <v>0</v>
      </c>
      <c r="BS13" s="1">
        <v>0</v>
      </c>
      <c r="BT13" s="1">
        <v>0</v>
      </c>
      <c r="BU13" s="1">
        <v>0</v>
      </c>
      <c r="BV13" s="1">
        <v>1</v>
      </c>
      <c r="BW13" s="1">
        <v>0</v>
      </c>
      <c r="BX13" s="1">
        <v>0</v>
      </c>
      <c r="BY13" s="1">
        <v>2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4.7269350000000001</v>
      </c>
      <c r="CL13" s="1">
        <v>1</v>
      </c>
    </row>
    <row r="14" spans="1:90" x14ac:dyDescent="0.25">
      <c r="A14" s="1" t="s">
        <v>191</v>
      </c>
      <c r="B14" s="1">
        <v>4.3</v>
      </c>
      <c r="C14" s="1">
        <v>1</v>
      </c>
      <c r="D14" s="1">
        <v>90</v>
      </c>
      <c r="E14" s="1">
        <v>0.13</v>
      </c>
      <c r="F14" s="1">
        <v>0</v>
      </c>
      <c r="G14" s="1">
        <v>0.2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1</v>
      </c>
      <c r="O14" s="1">
        <v>0.08</v>
      </c>
      <c r="P14" s="1">
        <v>0.08</v>
      </c>
      <c r="Q14" s="1">
        <v>0</v>
      </c>
      <c r="R14" s="1">
        <v>0</v>
      </c>
      <c r="S14" s="1">
        <v>0</v>
      </c>
      <c r="T14" s="1">
        <v>0</v>
      </c>
      <c r="U14" s="1">
        <v>5</v>
      </c>
      <c r="V14" s="1">
        <v>2</v>
      </c>
      <c r="W14" s="1">
        <v>40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0.08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38</v>
      </c>
      <c r="AL14" s="1">
        <v>0.3</v>
      </c>
      <c r="AM14" s="1">
        <v>9.6</v>
      </c>
      <c r="AN14" s="1">
        <v>0.7</v>
      </c>
      <c r="AO14" s="1">
        <v>4.3</v>
      </c>
      <c r="AP14" s="1">
        <v>12</v>
      </c>
      <c r="AQ14" s="1">
        <v>24</v>
      </c>
      <c r="AR14" s="1">
        <v>0</v>
      </c>
      <c r="AS14" s="1">
        <v>6</v>
      </c>
      <c r="AT14" s="1">
        <v>0</v>
      </c>
      <c r="AU14" s="1">
        <v>1</v>
      </c>
      <c r="AV14" s="1">
        <v>0</v>
      </c>
      <c r="AW14" s="1">
        <v>0</v>
      </c>
      <c r="AX14" s="1">
        <v>9</v>
      </c>
      <c r="AY14" s="1">
        <v>2</v>
      </c>
      <c r="AZ14" s="1">
        <v>0</v>
      </c>
      <c r="BA14" s="1">
        <v>1</v>
      </c>
      <c r="BB14" s="1">
        <v>3</v>
      </c>
      <c r="BC14" s="1">
        <v>10</v>
      </c>
      <c r="BD14" s="1">
        <v>5</v>
      </c>
      <c r="BE14" s="1">
        <v>2</v>
      </c>
      <c r="BF14" s="1">
        <v>1</v>
      </c>
      <c r="BG14" s="1">
        <v>1</v>
      </c>
      <c r="BH14" s="1">
        <v>1</v>
      </c>
      <c r="BI14" s="1">
        <v>0.86</v>
      </c>
      <c r="BJ14" s="1">
        <v>35</v>
      </c>
      <c r="BK14" s="1">
        <v>28</v>
      </c>
      <c r="BL14" s="1">
        <v>80</v>
      </c>
      <c r="BM14" s="1">
        <v>13</v>
      </c>
      <c r="BN14" s="1">
        <v>7</v>
      </c>
      <c r="BO14" s="1">
        <v>54</v>
      </c>
      <c r="BP14" s="1">
        <v>5</v>
      </c>
      <c r="BQ14" s="1">
        <v>2</v>
      </c>
      <c r="BR14" s="1">
        <v>40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46</v>
      </c>
      <c r="BZ14" s="1">
        <v>3</v>
      </c>
      <c r="CA14" s="1">
        <v>4</v>
      </c>
      <c r="CB14" s="1">
        <v>1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4.1818732999999995</v>
      </c>
      <c r="CL14" s="1">
        <v>1</v>
      </c>
    </row>
    <row r="15" spans="1:90" x14ac:dyDescent="0.25">
      <c r="A15" s="1" t="s">
        <v>104</v>
      </c>
      <c r="B15" s="1">
        <v>5.4</v>
      </c>
      <c r="C15" s="1">
        <v>1</v>
      </c>
      <c r="D15" s="1">
        <v>66</v>
      </c>
      <c r="E15" s="1">
        <v>0.1</v>
      </c>
      <c r="F15" s="1">
        <v>0</v>
      </c>
      <c r="G15" s="1">
        <v>0.2</v>
      </c>
      <c r="H15" s="1">
        <v>0</v>
      </c>
      <c r="I15" s="1">
        <v>1</v>
      </c>
      <c r="J15" s="1">
        <v>1</v>
      </c>
      <c r="K15" s="1">
        <v>1</v>
      </c>
      <c r="L15" s="1">
        <v>0</v>
      </c>
      <c r="M15" s="1">
        <v>0</v>
      </c>
      <c r="N15" s="1">
        <v>1</v>
      </c>
      <c r="O15" s="1">
        <v>0.16</v>
      </c>
      <c r="P15" s="1">
        <v>0.16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1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0.04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19</v>
      </c>
      <c r="AL15" s="1">
        <v>0.3</v>
      </c>
      <c r="AM15" s="1">
        <v>19</v>
      </c>
      <c r="AN15" s="1">
        <v>1.1000000000000001</v>
      </c>
      <c r="AO15" s="1">
        <v>3.7</v>
      </c>
      <c r="AP15" s="1">
        <v>11</v>
      </c>
      <c r="AQ15" s="1">
        <v>23</v>
      </c>
      <c r="AR15" s="1">
        <v>1</v>
      </c>
      <c r="AS15" s="1">
        <v>7</v>
      </c>
      <c r="AT15" s="1">
        <v>0</v>
      </c>
      <c r="AU15" s="1">
        <v>0</v>
      </c>
      <c r="AV15" s="1">
        <v>0</v>
      </c>
      <c r="AX15" s="1">
        <v>3</v>
      </c>
      <c r="AY15" s="1">
        <v>6</v>
      </c>
      <c r="AZ15" s="1">
        <v>1</v>
      </c>
      <c r="BA15" s="1">
        <v>1</v>
      </c>
      <c r="BB15" s="1">
        <v>8</v>
      </c>
      <c r="BC15" s="1">
        <v>7</v>
      </c>
      <c r="BD15" s="1">
        <v>4</v>
      </c>
      <c r="BE15" s="1">
        <v>3</v>
      </c>
      <c r="BF15" s="1">
        <v>0</v>
      </c>
      <c r="BG15" s="1">
        <v>2</v>
      </c>
      <c r="BH15" s="1">
        <v>3</v>
      </c>
      <c r="BI15" s="1">
        <v>1.44</v>
      </c>
      <c r="BJ15" s="1">
        <v>21</v>
      </c>
      <c r="BK15" s="1">
        <v>17</v>
      </c>
      <c r="BL15" s="1">
        <v>81</v>
      </c>
      <c r="BM15" s="1">
        <v>6</v>
      </c>
      <c r="BN15" s="1">
        <v>3</v>
      </c>
      <c r="BO15" s="1">
        <v>50</v>
      </c>
      <c r="BP15" s="1">
        <v>2</v>
      </c>
      <c r="BQ15" s="1">
        <v>1</v>
      </c>
      <c r="BR15" s="1">
        <v>50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32</v>
      </c>
      <c r="BZ15" s="1">
        <v>2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3.4070231400000002</v>
      </c>
      <c r="CL15" s="1">
        <v>0</v>
      </c>
    </row>
    <row r="16" spans="1:90" x14ac:dyDescent="0.25">
      <c r="A16" s="1" t="s">
        <v>146</v>
      </c>
      <c r="B16" s="1">
        <v>4.3</v>
      </c>
      <c r="C16" s="1">
        <v>1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3</v>
      </c>
      <c r="W16" s="1">
        <v>60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0.4</v>
      </c>
      <c r="AM16" s="1">
        <v>8</v>
      </c>
      <c r="AN16" s="1">
        <v>0</v>
      </c>
      <c r="AO16" s="1">
        <v>0.9</v>
      </c>
      <c r="AP16" s="1">
        <v>8</v>
      </c>
      <c r="AQ16" s="1">
        <v>8</v>
      </c>
      <c r="AR16" s="1">
        <v>0</v>
      </c>
      <c r="AS16" s="1">
        <v>1</v>
      </c>
      <c r="AT16" s="1">
        <v>1</v>
      </c>
      <c r="AU16" s="1">
        <v>1</v>
      </c>
      <c r="AV16" s="1">
        <v>0</v>
      </c>
      <c r="AW16" s="1">
        <v>0</v>
      </c>
      <c r="AX16" s="1">
        <v>5</v>
      </c>
      <c r="AY16" s="1">
        <v>3</v>
      </c>
      <c r="AZ16" s="1">
        <v>0</v>
      </c>
      <c r="BA16" s="1">
        <v>1</v>
      </c>
      <c r="BB16" s="1">
        <v>4</v>
      </c>
      <c r="BC16" s="1">
        <v>20</v>
      </c>
      <c r="BD16" s="1">
        <v>10</v>
      </c>
      <c r="BE16" s="1">
        <v>6</v>
      </c>
      <c r="BF16" s="1">
        <v>2</v>
      </c>
      <c r="BG16" s="1">
        <v>4</v>
      </c>
      <c r="BH16" s="1">
        <v>3</v>
      </c>
      <c r="BI16" s="1">
        <v>2.02</v>
      </c>
      <c r="BJ16" s="1">
        <v>45</v>
      </c>
      <c r="BK16" s="1">
        <v>39</v>
      </c>
      <c r="BL16" s="1">
        <v>87</v>
      </c>
      <c r="BM16" s="1">
        <v>16</v>
      </c>
      <c r="BN16" s="1">
        <v>12</v>
      </c>
      <c r="BO16" s="1">
        <v>75</v>
      </c>
      <c r="BP16" s="1">
        <v>5</v>
      </c>
      <c r="BQ16" s="1">
        <v>3</v>
      </c>
      <c r="BR16" s="1">
        <v>60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51</v>
      </c>
      <c r="BZ16" s="1">
        <v>0</v>
      </c>
      <c r="CA16" s="1">
        <v>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3.3810029999999989</v>
      </c>
      <c r="CL16" s="1">
        <v>0</v>
      </c>
    </row>
    <row r="17" spans="1:90" x14ac:dyDescent="0.25">
      <c r="A17" s="1" t="s">
        <v>96</v>
      </c>
      <c r="B17" s="1">
        <v>4.9000000000000004</v>
      </c>
      <c r="C17" s="1">
        <v>2</v>
      </c>
      <c r="D17" s="1">
        <v>90</v>
      </c>
      <c r="E17" s="1">
        <v>0.01</v>
      </c>
      <c r="F17" s="1">
        <v>0</v>
      </c>
      <c r="G17" s="1">
        <v>0</v>
      </c>
      <c r="H17" s="1">
        <v>0</v>
      </c>
      <c r="I17" s="1">
        <v>0.5</v>
      </c>
      <c r="J17" s="1">
        <v>0</v>
      </c>
      <c r="K17" s="1">
        <v>0</v>
      </c>
      <c r="L17" s="1">
        <v>0.5</v>
      </c>
      <c r="M17" s="1">
        <v>0</v>
      </c>
      <c r="N17" s="1">
        <v>0</v>
      </c>
      <c r="O17" s="1">
        <v>0.01</v>
      </c>
      <c r="P17" s="1">
        <v>0.01</v>
      </c>
      <c r="Q17" s="1">
        <v>0</v>
      </c>
      <c r="R17" s="1">
        <v>0</v>
      </c>
      <c r="S17" s="1">
        <v>0</v>
      </c>
      <c r="T17" s="1">
        <v>0</v>
      </c>
      <c r="U17" s="1">
        <v>6.5</v>
      </c>
      <c r="V17" s="1">
        <v>3</v>
      </c>
      <c r="W17" s="1">
        <v>46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0.01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5</v>
      </c>
      <c r="AL17" s="1">
        <v>0.65</v>
      </c>
      <c r="AM17" s="1">
        <v>11.2</v>
      </c>
      <c r="AN17" s="1">
        <v>0.1</v>
      </c>
      <c r="AO17" s="1">
        <v>2.7</v>
      </c>
      <c r="AP17" s="1">
        <v>8.5</v>
      </c>
      <c r="AQ17" s="1">
        <v>8.5</v>
      </c>
      <c r="AR17" s="1">
        <v>0</v>
      </c>
      <c r="AS17" s="1">
        <v>1.5</v>
      </c>
      <c r="AT17" s="1">
        <v>1.5</v>
      </c>
      <c r="AU17" s="1">
        <v>1</v>
      </c>
      <c r="AV17" s="1">
        <v>0.5</v>
      </c>
      <c r="AW17" s="1">
        <v>50</v>
      </c>
      <c r="AX17" s="1">
        <v>3</v>
      </c>
      <c r="AY17" s="1">
        <v>2.5</v>
      </c>
      <c r="AZ17" s="1">
        <v>0.5</v>
      </c>
      <c r="BA17" s="1">
        <v>0.5</v>
      </c>
      <c r="BB17" s="1">
        <v>3.5</v>
      </c>
      <c r="BC17" s="1">
        <v>14</v>
      </c>
      <c r="BD17" s="1">
        <v>8.5</v>
      </c>
      <c r="BE17" s="1">
        <v>5.5</v>
      </c>
      <c r="BF17" s="1">
        <v>2</v>
      </c>
      <c r="BG17" s="1">
        <v>1.5</v>
      </c>
      <c r="BH17" s="1">
        <v>1</v>
      </c>
      <c r="BI17" s="1">
        <v>1.39</v>
      </c>
      <c r="BJ17" s="1">
        <v>42.5</v>
      </c>
      <c r="BK17" s="1">
        <v>29</v>
      </c>
      <c r="BL17" s="1">
        <v>68</v>
      </c>
      <c r="BM17" s="1">
        <v>19.5</v>
      </c>
      <c r="BN17" s="1">
        <v>10</v>
      </c>
      <c r="BO17" s="1">
        <v>51</v>
      </c>
      <c r="BP17" s="1">
        <v>6.5</v>
      </c>
      <c r="BQ17" s="1">
        <v>3</v>
      </c>
      <c r="BR17" s="1">
        <v>46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50</v>
      </c>
      <c r="BZ17" s="1">
        <v>0.5</v>
      </c>
      <c r="CA17" s="1">
        <v>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3.6489832499999992</v>
      </c>
      <c r="CL17" s="1">
        <v>15</v>
      </c>
    </row>
    <row r="18" spans="1:90" x14ac:dyDescent="0.25">
      <c r="A18" s="1" t="s">
        <v>129</v>
      </c>
      <c r="B18" s="1">
        <v>4.8</v>
      </c>
      <c r="C18" s="1">
        <v>2</v>
      </c>
      <c r="D18" s="1">
        <v>90</v>
      </c>
      <c r="E18" s="1">
        <v>0.18</v>
      </c>
      <c r="F18" s="1">
        <v>0</v>
      </c>
      <c r="G18" s="1">
        <v>0.2</v>
      </c>
      <c r="H18" s="1">
        <v>0</v>
      </c>
      <c r="I18" s="1">
        <v>1.5</v>
      </c>
      <c r="J18" s="1">
        <v>0.5</v>
      </c>
      <c r="K18" s="1">
        <v>1.5</v>
      </c>
      <c r="L18" s="1">
        <v>0</v>
      </c>
      <c r="M18" s="1">
        <v>0</v>
      </c>
      <c r="N18" s="1">
        <v>1.5</v>
      </c>
      <c r="O18" s="1">
        <v>0.1</v>
      </c>
      <c r="P18" s="1">
        <v>0.1</v>
      </c>
      <c r="Q18" s="1">
        <v>0</v>
      </c>
      <c r="R18" s="1">
        <v>0</v>
      </c>
      <c r="S18" s="1">
        <v>0</v>
      </c>
      <c r="T18" s="1">
        <v>0</v>
      </c>
      <c r="U18" s="1">
        <v>6.5</v>
      </c>
      <c r="V18" s="1">
        <v>4.5</v>
      </c>
      <c r="W18" s="1">
        <v>69</v>
      </c>
      <c r="X18" s="1">
        <v>0.5</v>
      </c>
      <c r="Y18" s="1">
        <v>0.5</v>
      </c>
      <c r="Z18" s="1">
        <v>100</v>
      </c>
      <c r="AA18" s="1">
        <v>0</v>
      </c>
      <c r="AB18" s="1">
        <v>0</v>
      </c>
      <c r="AC18" s="1">
        <v>0.5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21.5</v>
      </c>
      <c r="AL18" s="1">
        <v>8.1999999999999993</v>
      </c>
      <c r="AM18" s="1">
        <v>21.5</v>
      </c>
      <c r="AN18" s="1">
        <v>0.8</v>
      </c>
      <c r="AO18" s="1">
        <v>4.5</v>
      </c>
      <c r="AP18" s="1">
        <v>16.5</v>
      </c>
      <c r="AQ18" s="1">
        <v>22.5</v>
      </c>
      <c r="AR18" s="1">
        <v>1</v>
      </c>
      <c r="AS18" s="1">
        <v>5</v>
      </c>
      <c r="AT18" s="1">
        <v>0.5</v>
      </c>
      <c r="AU18" s="1">
        <v>0</v>
      </c>
      <c r="AV18" s="1">
        <v>0</v>
      </c>
      <c r="AX18" s="1">
        <v>5.5</v>
      </c>
      <c r="AY18" s="1">
        <v>2</v>
      </c>
      <c r="AZ18" s="1">
        <v>1.5</v>
      </c>
      <c r="BA18" s="1">
        <v>2</v>
      </c>
      <c r="BB18" s="1">
        <v>5.5</v>
      </c>
      <c r="BC18" s="1">
        <v>8</v>
      </c>
      <c r="BD18" s="1">
        <v>4</v>
      </c>
      <c r="BE18" s="1">
        <v>2.5</v>
      </c>
      <c r="BF18" s="1">
        <v>0</v>
      </c>
      <c r="BG18" s="1">
        <v>0.5</v>
      </c>
      <c r="BH18" s="1">
        <v>1</v>
      </c>
      <c r="BI18" s="1">
        <v>0.96</v>
      </c>
      <c r="BJ18" s="1">
        <v>80.5</v>
      </c>
      <c r="BK18" s="1">
        <v>74.5</v>
      </c>
      <c r="BL18" s="1">
        <v>93</v>
      </c>
      <c r="BM18" s="1">
        <v>21</v>
      </c>
      <c r="BN18" s="1">
        <v>17</v>
      </c>
      <c r="BO18" s="1">
        <v>81</v>
      </c>
      <c r="BP18" s="1">
        <v>6.5</v>
      </c>
      <c r="BQ18" s="1">
        <v>4.5</v>
      </c>
      <c r="BR18" s="1">
        <v>69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88.5</v>
      </c>
      <c r="BZ18" s="1">
        <v>2.5</v>
      </c>
      <c r="CA18" s="1">
        <v>5</v>
      </c>
      <c r="CB18" s="1">
        <v>1.5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3.5626217799999997</v>
      </c>
      <c r="CL18" s="1">
        <v>9</v>
      </c>
    </row>
    <row r="19" spans="1:90" x14ac:dyDescent="0.25">
      <c r="A19" s="1" t="s">
        <v>184</v>
      </c>
      <c r="B19" s="1">
        <v>5.4</v>
      </c>
      <c r="C19" s="1">
        <v>2</v>
      </c>
      <c r="D19" s="1">
        <v>90</v>
      </c>
      <c r="E19" s="1">
        <v>0.01</v>
      </c>
      <c r="F19" s="1">
        <v>0</v>
      </c>
      <c r="G19" s="1">
        <v>0</v>
      </c>
      <c r="H19" s="1">
        <v>0</v>
      </c>
      <c r="I19" s="1">
        <v>0.5</v>
      </c>
      <c r="J19" s="1">
        <v>0</v>
      </c>
      <c r="K19" s="1">
        <v>0.5</v>
      </c>
      <c r="L19" s="1">
        <v>0</v>
      </c>
      <c r="M19" s="1">
        <v>0</v>
      </c>
      <c r="N19" s="1">
        <v>0.5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9</v>
      </c>
      <c r="V19" s="1">
        <v>4</v>
      </c>
      <c r="W19" s="1">
        <v>44</v>
      </c>
      <c r="X19" s="1">
        <v>0.5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0.5</v>
      </c>
      <c r="AI19" s="1">
        <v>0</v>
      </c>
      <c r="AJ19" s="1">
        <v>0</v>
      </c>
      <c r="AK19" s="1">
        <v>4.5</v>
      </c>
      <c r="AL19" s="1">
        <v>1</v>
      </c>
      <c r="AM19" s="1">
        <v>17.3</v>
      </c>
      <c r="AN19" s="1">
        <v>0.1</v>
      </c>
      <c r="AO19" s="1">
        <v>2.2000000000000002</v>
      </c>
      <c r="AP19" s="1">
        <v>8.5</v>
      </c>
      <c r="AQ19" s="1">
        <v>8.5</v>
      </c>
      <c r="AR19" s="1">
        <v>0</v>
      </c>
      <c r="AS19" s="1">
        <v>1</v>
      </c>
      <c r="AT19" s="1">
        <v>1.5</v>
      </c>
      <c r="AU19" s="1">
        <v>0.5</v>
      </c>
      <c r="AV19" s="1">
        <v>0</v>
      </c>
      <c r="AW19" s="1">
        <v>0</v>
      </c>
      <c r="AX19" s="1">
        <v>5</v>
      </c>
      <c r="AY19" s="1">
        <v>3.5</v>
      </c>
      <c r="AZ19" s="1">
        <v>1.5</v>
      </c>
      <c r="BA19" s="1">
        <v>1</v>
      </c>
      <c r="BB19" s="1">
        <v>6</v>
      </c>
      <c r="BC19" s="1">
        <v>14</v>
      </c>
      <c r="BD19" s="1">
        <v>8.5</v>
      </c>
      <c r="BE19" s="1">
        <v>5.5</v>
      </c>
      <c r="BF19" s="1">
        <v>2</v>
      </c>
      <c r="BG19" s="1">
        <v>1.5</v>
      </c>
      <c r="BH19" s="1">
        <v>1</v>
      </c>
      <c r="BI19" s="1">
        <v>1.39</v>
      </c>
      <c r="BJ19" s="1">
        <v>43</v>
      </c>
      <c r="BK19" s="1">
        <v>33</v>
      </c>
      <c r="BL19" s="1">
        <v>77</v>
      </c>
      <c r="BM19" s="1">
        <v>21</v>
      </c>
      <c r="BN19" s="1">
        <v>12.5</v>
      </c>
      <c r="BO19" s="1">
        <v>60</v>
      </c>
      <c r="BP19" s="1">
        <v>9</v>
      </c>
      <c r="BQ19" s="1">
        <v>4</v>
      </c>
      <c r="BR19" s="1">
        <v>44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51.5</v>
      </c>
      <c r="BZ19" s="1">
        <v>1</v>
      </c>
      <c r="CA19" s="1">
        <v>7</v>
      </c>
      <c r="CB19" s="1">
        <v>0.5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2.8611687599999986</v>
      </c>
      <c r="CL19" s="1">
        <v>8</v>
      </c>
    </row>
    <row r="20" spans="1:90" x14ac:dyDescent="0.25">
      <c r="A20" s="1" t="s">
        <v>80</v>
      </c>
      <c r="B20" s="1">
        <v>4.9000000000000004</v>
      </c>
      <c r="C20" s="1">
        <v>2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6.5</v>
      </c>
      <c r="V20" s="1">
        <v>3.5</v>
      </c>
      <c r="W20" s="1">
        <v>54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</v>
      </c>
      <c r="AM20" s="1">
        <v>19.5</v>
      </c>
      <c r="AN20" s="1">
        <v>0</v>
      </c>
      <c r="AO20" s="1">
        <v>3.9</v>
      </c>
      <c r="AP20" s="1">
        <v>16</v>
      </c>
      <c r="AQ20" s="1">
        <v>16</v>
      </c>
      <c r="AR20" s="1">
        <v>0</v>
      </c>
      <c r="AS20" s="1">
        <v>1</v>
      </c>
      <c r="AT20" s="1">
        <v>2</v>
      </c>
      <c r="AU20" s="1">
        <v>2</v>
      </c>
      <c r="AV20" s="1">
        <v>1.5</v>
      </c>
      <c r="AW20" s="1">
        <v>75</v>
      </c>
      <c r="AX20" s="1">
        <v>8</v>
      </c>
      <c r="AY20" s="1">
        <v>4.5</v>
      </c>
      <c r="AZ20" s="1">
        <v>0.5</v>
      </c>
      <c r="BA20" s="1">
        <v>2</v>
      </c>
      <c r="BB20" s="1">
        <v>7</v>
      </c>
      <c r="BC20" s="1">
        <v>13.5</v>
      </c>
      <c r="BD20" s="1">
        <v>9</v>
      </c>
      <c r="BE20" s="1">
        <v>3.5</v>
      </c>
      <c r="BF20" s="1">
        <v>1</v>
      </c>
      <c r="BG20" s="1">
        <v>2.5</v>
      </c>
      <c r="BH20" s="1">
        <v>0</v>
      </c>
      <c r="BI20" s="1">
        <v>0.77</v>
      </c>
      <c r="BJ20" s="1">
        <v>57</v>
      </c>
      <c r="BK20" s="1">
        <v>47</v>
      </c>
      <c r="BL20" s="1">
        <v>82</v>
      </c>
      <c r="BM20" s="1">
        <v>16</v>
      </c>
      <c r="BN20" s="1">
        <v>11.5</v>
      </c>
      <c r="BO20" s="1">
        <v>72</v>
      </c>
      <c r="BP20" s="1">
        <v>6.5</v>
      </c>
      <c r="BQ20" s="1">
        <v>3.5</v>
      </c>
      <c r="BR20" s="1">
        <v>54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</v>
      </c>
      <c r="BY20" s="1">
        <v>68.5</v>
      </c>
      <c r="BZ20" s="1">
        <v>0</v>
      </c>
      <c r="CA20" s="1">
        <v>4</v>
      </c>
      <c r="CB20" s="1">
        <v>0.5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3.527544499999999</v>
      </c>
      <c r="CL20" s="1">
        <v>7</v>
      </c>
    </row>
    <row r="21" spans="1:90" x14ac:dyDescent="0.25">
      <c r="A21" s="1" t="s">
        <v>87</v>
      </c>
      <c r="B21" s="1">
        <v>5</v>
      </c>
      <c r="C21" s="1">
        <v>2</v>
      </c>
      <c r="D21" s="1">
        <v>90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12</v>
      </c>
      <c r="V21" s="1">
        <v>8.5</v>
      </c>
      <c r="W21" s="1">
        <v>71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0.5</v>
      </c>
      <c r="AK21" s="1">
        <v>2</v>
      </c>
      <c r="AL21" s="1">
        <v>1.45</v>
      </c>
      <c r="AM21" s="1">
        <v>28.1</v>
      </c>
      <c r="AN21" s="1">
        <v>0</v>
      </c>
      <c r="AO21" s="1">
        <v>3.7</v>
      </c>
      <c r="AP21" s="1">
        <v>17</v>
      </c>
      <c r="AQ21" s="1">
        <v>23</v>
      </c>
      <c r="AR21" s="1">
        <v>0.5</v>
      </c>
      <c r="AS21" s="1">
        <v>4.5</v>
      </c>
      <c r="AT21" s="1">
        <v>0.5</v>
      </c>
      <c r="AU21" s="1">
        <v>1</v>
      </c>
      <c r="AV21" s="1">
        <v>1</v>
      </c>
      <c r="AW21" s="1">
        <v>100</v>
      </c>
      <c r="AX21" s="1">
        <v>3.5</v>
      </c>
      <c r="AY21" s="1">
        <v>8</v>
      </c>
      <c r="AZ21" s="1">
        <v>1.5</v>
      </c>
      <c r="BA21" s="1">
        <v>1.5</v>
      </c>
      <c r="BB21" s="1">
        <v>11</v>
      </c>
      <c r="BC21" s="1">
        <v>13</v>
      </c>
      <c r="BD21" s="1">
        <v>6.5</v>
      </c>
      <c r="BE21" s="1">
        <v>4</v>
      </c>
      <c r="BF21" s="1">
        <v>1</v>
      </c>
      <c r="BG21" s="1">
        <v>2</v>
      </c>
      <c r="BH21" s="1">
        <v>0.5</v>
      </c>
      <c r="BI21" s="1">
        <v>0.92</v>
      </c>
      <c r="BJ21" s="1">
        <v>55.5</v>
      </c>
      <c r="BK21" s="1">
        <v>44</v>
      </c>
      <c r="BL21" s="1">
        <v>79</v>
      </c>
      <c r="BM21" s="1">
        <v>27.5</v>
      </c>
      <c r="BN21" s="1">
        <v>21</v>
      </c>
      <c r="BO21" s="1">
        <v>76</v>
      </c>
      <c r="BP21" s="1">
        <v>12</v>
      </c>
      <c r="BQ21" s="1">
        <v>8.5</v>
      </c>
      <c r="BR21" s="1">
        <v>71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71</v>
      </c>
      <c r="BZ21" s="1">
        <v>1</v>
      </c>
      <c r="CA21" s="1">
        <v>10.5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2.9947048599999988</v>
      </c>
      <c r="CL21" s="1">
        <v>7</v>
      </c>
    </row>
    <row r="22" spans="1:90" x14ac:dyDescent="0.25">
      <c r="A22" s="1" t="s">
        <v>126</v>
      </c>
      <c r="B22" s="1">
        <v>4.4000000000000004</v>
      </c>
      <c r="C22" s="1">
        <v>2</v>
      </c>
      <c r="D22" s="1">
        <v>47</v>
      </c>
      <c r="E22" s="1">
        <v>0.31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</v>
      </c>
      <c r="O22" s="1">
        <v>0.02</v>
      </c>
      <c r="P22" s="1">
        <v>0.02</v>
      </c>
      <c r="Q22" s="1">
        <v>0</v>
      </c>
      <c r="R22" s="1">
        <v>0</v>
      </c>
      <c r="S22" s="1">
        <v>0</v>
      </c>
      <c r="T22" s="1">
        <v>0</v>
      </c>
      <c r="U22" s="1">
        <v>7</v>
      </c>
      <c r="V22" s="1">
        <v>3.5</v>
      </c>
      <c r="W22" s="1">
        <v>50</v>
      </c>
      <c r="X22" s="1">
        <v>1</v>
      </c>
      <c r="Y22" s="1">
        <v>0.5</v>
      </c>
      <c r="Z22" s="1">
        <v>50</v>
      </c>
      <c r="AA22" s="1">
        <v>0</v>
      </c>
      <c r="AB22" s="1">
        <v>0.5</v>
      </c>
      <c r="AC22" s="1">
        <v>0.5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10</v>
      </c>
      <c r="AL22" s="1">
        <v>1.1000000000000001</v>
      </c>
      <c r="AM22" s="1">
        <v>13.2</v>
      </c>
      <c r="AN22" s="1">
        <v>0.8</v>
      </c>
      <c r="AO22" s="1">
        <v>2.7</v>
      </c>
      <c r="AP22" s="1">
        <v>9</v>
      </c>
      <c r="AQ22" s="1">
        <v>15</v>
      </c>
      <c r="AR22" s="1">
        <v>0</v>
      </c>
      <c r="AS22" s="1">
        <v>3.5</v>
      </c>
      <c r="AT22" s="1">
        <v>0</v>
      </c>
      <c r="AU22" s="1">
        <v>1.5</v>
      </c>
      <c r="AV22" s="1">
        <v>1</v>
      </c>
      <c r="AW22" s="1">
        <v>67</v>
      </c>
      <c r="AX22" s="1">
        <v>4</v>
      </c>
      <c r="AY22" s="1">
        <v>2.5</v>
      </c>
      <c r="AZ22" s="1">
        <v>0.5</v>
      </c>
      <c r="BA22" s="1">
        <v>0</v>
      </c>
      <c r="BB22" s="1">
        <v>3</v>
      </c>
      <c r="BC22" s="1">
        <v>12.5</v>
      </c>
      <c r="BD22" s="1">
        <v>8.5</v>
      </c>
      <c r="BE22" s="1">
        <v>4</v>
      </c>
      <c r="BF22" s="1">
        <v>1</v>
      </c>
      <c r="BG22" s="1">
        <v>3.5</v>
      </c>
      <c r="BH22" s="1">
        <v>2</v>
      </c>
      <c r="BI22" s="1">
        <v>1.63</v>
      </c>
      <c r="BJ22" s="1">
        <v>23.5</v>
      </c>
      <c r="BK22" s="1">
        <v>17</v>
      </c>
      <c r="BL22" s="1">
        <v>72</v>
      </c>
      <c r="BM22" s="1">
        <v>12.5</v>
      </c>
      <c r="BN22" s="1">
        <v>6.5</v>
      </c>
      <c r="BO22" s="1">
        <v>52</v>
      </c>
      <c r="BP22" s="1">
        <v>7</v>
      </c>
      <c r="BQ22" s="1">
        <v>3.5</v>
      </c>
      <c r="BR22" s="1">
        <v>50</v>
      </c>
      <c r="BS22" s="1">
        <v>0</v>
      </c>
      <c r="BT22" s="1">
        <v>0</v>
      </c>
      <c r="BU22" s="1">
        <v>1</v>
      </c>
      <c r="BV22" s="1">
        <v>1</v>
      </c>
      <c r="BW22" s="1">
        <v>0</v>
      </c>
      <c r="BX22" s="1">
        <v>3</v>
      </c>
      <c r="BY22" s="1">
        <v>44</v>
      </c>
      <c r="BZ22" s="1">
        <v>1</v>
      </c>
      <c r="CA22" s="1">
        <v>4.5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3.4627637399999998</v>
      </c>
      <c r="CL22" s="1">
        <v>7</v>
      </c>
    </row>
    <row r="23" spans="1:90" x14ac:dyDescent="0.25">
      <c r="A23" s="1" t="s">
        <v>137</v>
      </c>
      <c r="B23" s="1">
        <v>5.3</v>
      </c>
      <c r="C23" s="1">
        <v>2</v>
      </c>
      <c r="D23" s="1">
        <v>90</v>
      </c>
      <c r="E23" s="1">
        <v>0.1</v>
      </c>
      <c r="F23" s="1">
        <v>0</v>
      </c>
      <c r="G23" s="1">
        <v>0.2</v>
      </c>
      <c r="H23" s="1">
        <v>0</v>
      </c>
      <c r="I23" s="1">
        <v>1</v>
      </c>
      <c r="J23" s="1">
        <v>0.5</v>
      </c>
      <c r="K23" s="1">
        <v>0.5</v>
      </c>
      <c r="L23" s="1">
        <v>0.5</v>
      </c>
      <c r="M23" s="1">
        <v>0</v>
      </c>
      <c r="N23" s="1">
        <v>0</v>
      </c>
      <c r="O23" s="1">
        <v>0.08</v>
      </c>
      <c r="P23" s="1">
        <v>0.08</v>
      </c>
      <c r="Q23" s="1">
        <v>0</v>
      </c>
      <c r="R23" s="1">
        <v>0</v>
      </c>
      <c r="S23" s="1">
        <v>0</v>
      </c>
      <c r="T23" s="1">
        <v>0</v>
      </c>
      <c r="U23" s="1">
        <v>19.5</v>
      </c>
      <c r="V23" s="1">
        <v>14</v>
      </c>
      <c r="W23" s="1">
        <v>72</v>
      </c>
      <c r="X23" s="1">
        <v>11.5</v>
      </c>
      <c r="Y23" s="1">
        <v>4</v>
      </c>
      <c r="Z23" s="1">
        <v>35</v>
      </c>
      <c r="AA23" s="1">
        <v>7</v>
      </c>
      <c r="AB23" s="1">
        <v>1</v>
      </c>
      <c r="AC23" s="1">
        <v>2.5</v>
      </c>
      <c r="AD23" s="1">
        <v>0</v>
      </c>
      <c r="AE23" s="1">
        <v>0.1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5.5</v>
      </c>
      <c r="AL23" s="1">
        <v>44.65</v>
      </c>
      <c r="AM23" s="1">
        <v>20</v>
      </c>
      <c r="AN23" s="1">
        <v>0.7</v>
      </c>
      <c r="AO23" s="1">
        <v>3.4</v>
      </c>
      <c r="AP23" s="1">
        <v>14</v>
      </c>
      <c r="AQ23" s="1">
        <v>14</v>
      </c>
      <c r="AR23" s="1">
        <v>0</v>
      </c>
      <c r="AS23" s="1">
        <v>1.5</v>
      </c>
      <c r="AT23" s="1">
        <v>1.5</v>
      </c>
      <c r="AU23" s="1">
        <v>0.5</v>
      </c>
      <c r="AV23" s="1">
        <v>0</v>
      </c>
      <c r="AW23" s="1">
        <v>0</v>
      </c>
      <c r="AX23" s="1">
        <v>4.5</v>
      </c>
      <c r="AY23" s="1">
        <v>1.5</v>
      </c>
      <c r="AZ23" s="1">
        <v>1</v>
      </c>
      <c r="BA23" s="1">
        <v>0.5</v>
      </c>
      <c r="BB23" s="1">
        <v>3</v>
      </c>
      <c r="BC23" s="1">
        <v>14</v>
      </c>
      <c r="BD23" s="1">
        <v>8.5</v>
      </c>
      <c r="BE23" s="1">
        <v>5.5</v>
      </c>
      <c r="BF23" s="1">
        <v>2</v>
      </c>
      <c r="BG23" s="1">
        <v>1.5</v>
      </c>
      <c r="BH23" s="1">
        <v>1</v>
      </c>
      <c r="BI23" s="1">
        <v>1.39</v>
      </c>
      <c r="BJ23" s="1">
        <v>54</v>
      </c>
      <c r="BK23" s="1">
        <v>43.5</v>
      </c>
      <c r="BL23" s="1">
        <v>81</v>
      </c>
      <c r="BM23" s="1">
        <v>45</v>
      </c>
      <c r="BN23" s="1">
        <v>30.5</v>
      </c>
      <c r="BO23" s="1">
        <v>68</v>
      </c>
      <c r="BP23" s="1">
        <v>19.5</v>
      </c>
      <c r="BQ23" s="1">
        <v>14</v>
      </c>
      <c r="BR23" s="1">
        <v>72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79.5</v>
      </c>
      <c r="BZ23" s="1">
        <v>0.5</v>
      </c>
      <c r="CA23" s="1">
        <v>10.5</v>
      </c>
      <c r="CB23" s="1">
        <v>10.5</v>
      </c>
      <c r="CC23" s="1">
        <v>0.5</v>
      </c>
      <c r="CD23" s="1">
        <v>0</v>
      </c>
      <c r="CE23" s="1">
        <v>7</v>
      </c>
      <c r="CF23" s="1">
        <v>0</v>
      </c>
      <c r="CG23" s="1">
        <v>0.5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4.1577606199999995</v>
      </c>
      <c r="CL23" s="1">
        <v>7</v>
      </c>
    </row>
    <row r="24" spans="1:90" x14ac:dyDescent="0.25">
      <c r="A24" s="1" t="s">
        <v>141</v>
      </c>
      <c r="B24" s="1">
        <v>4.7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</v>
      </c>
      <c r="V24" s="1">
        <v>1.5</v>
      </c>
      <c r="W24" s="1">
        <v>50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0.5</v>
      </c>
      <c r="AK24" s="1">
        <v>0</v>
      </c>
      <c r="AL24" s="1">
        <v>0.15</v>
      </c>
      <c r="AM24" s="1">
        <v>16</v>
      </c>
      <c r="AN24" s="1">
        <v>0</v>
      </c>
      <c r="AO24" s="1">
        <v>3.6</v>
      </c>
      <c r="AP24" s="1">
        <v>15.5</v>
      </c>
      <c r="AQ24" s="1">
        <v>21.5</v>
      </c>
      <c r="AR24" s="1">
        <v>0</v>
      </c>
      <c r="AS24" s="1">
        <v>4</v>
      </c>
      <c r="AT24" s="1">
        <v>0.5</v>
      </c>
      <c r="AU24" s="1">
        <v>0.5</v>
      </c>
      <c r="AV24" s="1">
        <v>0.5</v>
      </c>
      <c r="AW24" s="1">
        <v>100</v>
      </c>
      <c r="AX24" s="1">
        <v>6</v>
      </c>
      <c r="AY24" s="1">
        <v>4.5</v>
      </c>
      <c r="AZ24" s="1">
        <v>1</v>
      </c>
      <c r="BA24" s="1">
        <v>0.5</v>
      </c>
      <c r="BB24" s="1">
        <v>6</v>
      </c>
      <c r="BC24" s="1">
        <v>13</v>
      </c>
      <c r="BD24" s="1">
        <v>6.5</v>
      </c>
      <c r="BE24" s="1">
        <v>4</v>
      </c>
      <c r="BF24" s="1">
        <v>1</v>
      </c>
      <c r="BG24" s="1">
        <v>2</v>
      </c>
      <c r="BH24" s="1">
        <v>0.5</v>
      </c>
      <c r="BI24" s="1">
        <v>0.92</v>
      </c>
      <c r="BJ24" s="1">
        <v>33.5</v>
      </c>
      <c r="BK24" s="1">
        <v>29</v>
      </c>
      <c r="BL24" s="1">
        <v>87</v>
      </c>
      <c r="BM24" s="1">
        <v>9</v>
      </c>
      <c r="BN24" s="1">
        <v>6.5</v>
      </c>
      <c r="BO24" s="1">
        <v>72</v>
      </c>
      <c r="BP24" s="1">
        <v>3</v>
      </c>
      <c r="BQ24" s="1">
        <v>1.5</v>
      </c>
      <c r="BR24" s="1">
        <v>50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41.5</v>
      </c>
      <c r="BZ24" s="1">
        <v>0</v>
      </c>
      <c r="CA24" s="1">
        <v>3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3.1085659999999988</v>
      </c>
      <c r="CL24" s="1">
        <v>7</v>
      </c>
    </row>
    <row r="25" spans="1:90" x14ac:dyDescent="0.25">
      <c r="A25" s="1" t="s">
        <v>59</v>
      </c>
      <c r="B25" s="1">
        <v>6.7</v>
      </c>
      <c r="C25" s="1">
        <v>2</v>
      </c>
      <c r="D25" s="1">
        <v>90</v>
      </c>
      <c r="E25" s="1">
        <v>0.05</v>
      </c>
      <c r="F25" s="1">
        <v>0</v>
      </c>
      <c r="G25" s="1">
        <v>0.1</v>
      </c>
      <c r="H25" s="1">
        <v>0</v>
      </c>
      <c r="I25" s="1">
        <v>0.5</v>
      </c>
      <c r="J25" s="1">
        <v>0.5</v>
      </c>
      <c r="K25" s="1">
        <v>0.5</v>
      </c>
      <c r="L25" s="1">
        <v>0</v>
      </c>
      <c r="M25" s="1">
        <v>0</v>
      </c>
      <c r="N25" s="1">
        <v>0.5</v>
      </c>
      <c r="O25" s="1">
        <v>0.08</v>
      </c>
      <c r="P25" s="1">
        <v>0.08</v>
      </c>
      <c r="Q25" s="1">
        <v>0</v>
      </c>
      <c r="R25" s="1">
        <v>0</v>
      </c>
      <c r="S25" s="1">
        <v>0</v>
      </c>
      <c r="T25" s="1">
        <v>0</v>
      </c>
      <c r="U25" s="1">
        <v>6</v>
      </c>
      <c r="V25" s="1">
        <v>3</v>
      </c>
      <c r="W25" s="1">
        <v>50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0.02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9.5</v>
      </c>
      <c r="AL25" s="1">
        <v>1.1499999999999999</v>
      </c>
      <c r="AM25" s="1">
        <v>20.5</v>
      </c>
      <c r="AN25" s="1">
        <v>0.6</v>
      </c>
      <c r="AO25" s="1">
        <v>3.1</v>
      </c>
      <c r="AP25" s="1">
        <v>17</v>
      </c>
      <c r="AQ25" s="1">
        <v>17</v>
      </c>
      <c r="AR25" s="1">
        <v>0</v>
      </c>
      <c r="AS25" s="1">
        <v>1</v>
      </c>
      <c r="AT25" s="1">
        <v>2.5</v>
      </c>
      <c r="AU25" s="1">
        <v>1</v>
      </c>
      <c r="AV25" s="1">
        <v>1</v>
      </c>
      <c r="AW25" s="1">
        <v>100</v>
      </c>
      <c r="AX25" s="1">
        <v>3</v>
      </c>
      <c r="AY25" s="1">
        <v>3.5</v>
      </c>
      <c r="AZ25" s="1">
        <v>0.5</v>
      </c>
      <c r="BA25" s="1">
        <v>1</v>
      </c>
      <c r="BB25" s="1">
        <v>5</v>
      </c>
      <c r="BC25" s="1">
        <v>12</v>
      </c>
      <c r="BD25" s="1">
        <v>9.5</v>
      </c>
      <c r="BE25" s="1">
        <v>3.5</v>
      </c>
      <c r="BF25" s="1">
        <v>0.5</v>
      </c>
      <c r="BG25" s="1">
        <v>2</v>
      </c>
      <c r="BH25" s="1">
        <v>3</v>
      </c>
      <c r="BI25" s="1">
        <v>1.68</v>
      </c>
      <c r="BJ25" s="1">
        <v>72.5</v>
      </c>
      <c r="BK25" s="1">
        <v>65</v>
      </c>
      <c r="BL25" s="1">
        <v>90</v>
      </c>
      <c r="BM25" s="1">
        <v>28.5</v>
      </c>
      <c r="BN25" s="1">
        <v>22</v>
      </c>
      <c r="BO25" s="1">
        <v>77</v>
      </c>
      <c r="BP25" s="1">
        <v>6</v>
      </c>
      <c r="BQ25" s="1">
        <v>3</v>
      </c>
      <c r="BR25" s="1">
        <v>50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80.5</v>
      </c>
      <c r="BZ25" s="1">
        <v>1</v>
      </c>
      <c r="CA25" s="1">
        <v>5.5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3.8394763200000002</v>
      </c>
      <c r="CL25" s="1">
        <v>6</v>
      </c>
    </row>
    <row r="26" spans="1:90" x14ac:dyDescent="0.25">
      <c r="A26" s="1" t="s">
        <v>88</v>
      </c>
      <c r="B26" s="1">
        <v>4.5</v>
      </c>
      <c r="C26" s="1">
        <v>2</v>
      </c>
      <c r="D26" s="1">
        <v>90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9.5</v>
      </c>
      <c r="V26" s="1">
        <v>6.5</v>
      </c>
      <c r="W26" s="1">
        <v>68</v>
      </c>
      <c r="X26" s="1">
        <v>0.5</v>
      </c>
      <c r="Y26" s="1">
        <v>0</v>
      </c>
      <c r="Z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0.02</v>
      </c>
      <c r="AF26" s="1">
        <v>0</v>
      </c>
      <c r="AG26" s="1">
        <v>0</v>
      </c>
      <c r="AH26" s="1">
        <v>0.5</v>
      </c>
      <c r="AI26" s="1">
        <v>0</v>
      </c>
      <c r="AJ26" s="1">
        <v>0</v>
      </c>
      <c r="AK26" s="1">
        <v>0</v>
      </c>
      <c r="AL26" s="1">
        <v>6.7</v>
      </c>
      <c r="AM26" s="1">
        <v>16.5</v>
      </c>
      <c r="AN26" s="1">
        <v>0.1</v>
      </c>
      <c r="AO26" s="1">
        <v>1.5</v>
      </c>
      <c r="AP26" s="1">
        <v>11.5</v>
      </c>
      <c r="AQ26" s="1">
        <v>11.5</v>
      </c>
      <c r="AR26" s="1">
        <v>0</v>
      </c>
      <c r="AS26" s="1">
        <v>1</v>
      </c>
      <c r="AT26" s="1">
        <v>2</v>
      </c>
      <c r="AU26" s="1">
        <v>3</v>
      </c>
      <c r="AV26" s="1">
        <v>1.5</v>
      </c>
      <c r="AW26" s="1">
        <v>50</v>
      </c>
      <c r="AX26" s="1">
        <v>11</v>
      </c>
      <c r="AY26" s="1">
        <v>2</v>
      </c>
      <c r="AZ26" s="1">
        <v>0.5</v>
      </c>
      <c r="BA26" s="1">
        <v>1.5</v>
      </c>
      <c r="BB26" s="1">
        <v>4</v>
      </c>
      <c r="BC26" s="1">
        <v>12.5</v>
      </c>
      <c r="BD26" s="1">
        <v>11</v>
      </c>
      <c r="BE26" s="1">
        <v>6</v>
      </c>
      <c r="BF26" s="1">
        <v>0</v>
      </c>
      <c r="BG26" s="1">
        <v>1.5</v>
      </c>
      <c r="BH26" s="1">
        <v>4</v>
      </c>
      <c r="BI26" s="1">
        <v>2.36</v>
      </c>
      <c r="BJ26" s="1">
        <v>57.5</v>
      </c>
      <c r="BK26" s="1">
        <v>48</v>
      </c>
      <c r="BL26" s="1">
        <v>83</v>
      </c>
      <c r="BM26" s="1">
        <v>28.5</v>
      </c>
      <c r="BN26" s="1">
        <v>21</v>
      </c>
      <c r="BO26" s="1">
        <v>74</v>
      </c>
      <c r="BP26" s="1">
        <v>9.5</v>
      </c>
      <c r="BQ26" s="1">
        <v>6.5</v>
      </c>
      <c r="BR26" s="1">
        <v>68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69.5</v>
      </c>
      <c r="BZ26" s="1">
        <v>0</v>
      </c>
      <c r="CA26" s="1">
        <v>7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3.7089406599999992</v>
      </c>
      <c r="CL26" s="1">
        <v>6</v>
      </c>
    </row>
    <row r="27" spans="1:90" x14ac:dyDescent="0.25">
      <c r="A27" s="1" t="s">
        <v>165</v>
      </c>
      <c r="B27" s="1">
        <v>7.1</v>
      </c>
      <c r="C27" s="1">
        <v>2</v>
      </c>
      <c r="D27" s="1">
        <v>90</v>
      </c>
      <c r="E27" s="1">
        <v>0.02</v>
      </c>
      <c r="F27" s="1">
        <v>0.2</v>
      </c>
      <c r="G27" s="1">
        <v>0</v>
      </c>
      <c r="H27" s="1">
        <v>1</v>
      </c>
      <c r="I27" s="1">
        <v>0.5</v>
      </c>
      <c r="J27" s="1">
        <v>0</v>
      </c>
      <c r="K27" s="1">
        <v>0</v>
      </c>
      <c r="L27" s="1">
        <v>0.5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14</v>
      </c>
      <c r="V27" s="1">
        <v>9.5</v>
      </c>
      <c r="W27" s="1">
        <v>68</v>
      </c>
      <c r="X27" s="1">
        <v>5.5</v>
      </c>
      <c r="Y27" s="1">
        <v>1</v>
      </c>
      <c r="Z27" s="1">
        <v>18</v>
      </c>
      <c r="AA27" s="1">
        <v>2</v>
      </c>
      <c r="AB27" s="1">
        <v>0.5</v>
      </c>
      <c r="AC27" s="1">
        <v>0.5</v>
      </c>
      <c r="AD27" s="1">
        <v>0</v>
      </c>
      <c r="AE27" s="1">
        <v>0.02</v>
      </c>
      <c r="AF27" s="1">
        <v>0.5</v>
      </c>
      <c r="AG27" s="1">
        <v>0</v>
      </c>
      <c r="AH27" s="1">
        <v>0.5</v>
      </c>
      <c r="AI27" s="1">
        <v>0</v>
      </c>
      <c r="AJ27" s="1">
        <v>0</v>
      </c>
      <c r="AK27" s="1">
        <v>4.5</v>
      </c>
      <c r="AL27" s="1">
        <v>13.2</v>
      </c>
      <c r="AM27" s="1">
        <v>24</v>
      </c>
      <c r="AN27" s="1">
        <v>0.1</v>
      </c>
      <c r="AO27" s="1">
        <v>2.1</v>
      </c>
      <c r="AP27" s="1">
        <v>13</v>
      </c>
      <c r="AQ27" s="1">
        <v>17.5</v>
      </c>
      <c r="AR27" s="1">
        <v>0</v>
      </c>
      <c r="AS27" s="1">
        <v>2</v>
      </c>
      <c r="AT27" s="1">
        <v>2.5</v>
      </c>
      <c r="AU27" s="1">
        <v>1</v>
      </c>
      <c r="AV27" s="1">
        <v>1</v>
      </c>
      <c r="AW27" s="1">
        <v>100</v>
      </c>
      <c r="AX27" s="1">
        <v>7</v>
      </c>
      <c r="AY27" s="1">
        <v>4</v>
      </c>
      <c r="AZ27" s="1">
        <v>0.5</v>
      </c>
      <c r="BA27" s="1">
        <v>1.5</v>
      </c>
      <c r="BB27" s="1">
        <v>6</v>
      </c>
      <c r="BC27" s="1">
        <v>12</v>
      </c>
      <c r="BD27" s="1">
        <v>9.5</v>
      </c>
      <c r="BE27" s="1">
        <v>3.5</v>
      </c>
      <c r="BF27" s="1">
        <v>0.5</v>
      </c>
      <c r="BG27" s="1">
        <v>2</v>
      </c>
      <c r="BH27" s="1">
        <v>3</v>
      </c>
      <c r="BI27" s="1">
        <v>1.68</v>
      </c>
      <c r="BJ27" s="1">
        <v>61.5</v>
      </c>
      <c r="BK27" s="1">
        <v>51</v>
      </c>
      <c r="BL27" s="1">
        <v>83</v>
      </c>
      <c r="BM27" s="1">
        <v>42.5</v>
      </c>
      <c r="BN27" s="1">
        <v>30</v>
      </c>
      <c r="BO27" s="1">
        <v>71</v>
      </c>
      <c r="BP27" s="1">
        <v>14</v>
      </c>
      <c r="BQ27" s="1">
        <v>9.5</v>
      </c>
      <c r="BR27" s="1">
        <v>68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87.5</v>
      </c>
      <c r="BZ27" s="1">
        <v>2</v>
      </c>
      <c r="CA27" s="1">
        <v>8</v>
      </c>
      <c r="CB27" s="1">
        <v>5.5</v>
      </c>
      <c r="CC27" s="1">
        <v>1</v>
      </c>
      <c r="CD27" s="1">
        <v>0</v>
      </c>
      <c r="CE27" s="1">
        <v>2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4.6391220099999986</v>
      </c>
      <c r="CL27" s="1">
        <v>6</v>
      </c>
    </row>
    <row r="28" spans="1:90" x14ac:dyDescent="0.25">
      <c r="A28" s="1" t="s">
        <v>101</v>
      </c>
      <c r="B28" s="1">
        <v>4.9000000000000004</v>
      </c>
      <c r="C28" s="1">
        <v>2</v>
      </c>
      <c r="D28" s="1">
        <v>90</v>
      </c>
      <c r="E28" s="1">
        <v>0.01</v>
      </c>
      <c r="F28" s="1">
        <v>0</v>
      </c>
      <c r="G28" s="1">
        <v>0</v>
      </c>
      <c r="H28" s="1">
        <v>0</v>
      </c>
      <c r="I28" s="1">
        <v>0.5</v>
      </c>
      <c r="J28" s="1">
        <v>0</v>
      </c>
      <c r="K28" s="1">
        <v>0.5</v>
      </c>
      <c r="L28" s="1">
        <v>0</v>
      </c>
      <c r="M28" s="1">
        <v>0</v>
      </c>
      <c r="N28" s="1">
        <v>0.5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11</v>
      </c>
      <c r="V28" s="1">
        <v>7.5</v>
      </c>
      <c r="W28" s="1">
        <v>68</v>
      </c>
      <c r="X28" s="1">
        <v>0</v>
      </c>
      <c r="Y28" s="1">
        <v>0</v>
      </c>
      <c r="AA28" s="1">
        <v>0</v>
      </c>
      <c r="AB28" s="1">
        <v>0</v>
      </c>
      <c r="AC28" s="1">
        <v>0.5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</v>
      </c>
      <c r="AL28" s="1">
        <v>6.75</v>
      </c>
      <c r="AM28" s="1">
        <v>25.8</v>
      </c>
      <c r="AN28" s="1">
        <v>0.1</v>
      </c>
      <c r="AO28" s="1">
        <v>2.6</v>
      </c>
      <c r="AP28" s="1">
        <v>17</v>
      </c>
      <c r="AQ28" s="1">
        <v>17</v>
      </c>
      <c r="AR28" s="1">
        <v>0</v>
      </c>
      <c r="AS28" s="1">
        <v>1</v>
      </c>
      <c r="AT28" s="1">
        <v>2.5</v>
      </c>
      <c r="AU28" s="1">
        <v>1.5</v>
      </c>
      <c r="AV28" s="1">
        <v>1.5</v>
      </c>
      <c r="AW28" s="1">
        <v>100</v>
      </c>
      <c r="AX28" s="1">
        <v>6</v>
      </c>
      <c r="AY28" s="1">
        <v>2</v>
      </c>
      <c r="AZ28" s="1">
        <v>2</v>
      </c>
      <c r="BA28" s="1">
        <v>3</v>
      </c>
      <c r="BB28" s="1">
        <v>7</v>
      </c>
      <c r="BC28" s="1">
        <v>12</v>
      </c>
      <c r="BD28" s="1">
        <v>9.5</v>
      </c>
      <c r="BE28" s="1">
        <v>3.5</v>
      </c>
      <c r="BF28" s="1">
        <v>0.5</v>
      </c>
      <c r="BG28" s="1">
        <v>2</v>
      </c>
      <c r="BH28" s="1">
        <v>3</v>
      </c>
      <c r="BI28" s="1">
        <v>1.68</v>
      </c>
      <c r="BJ28" s="1">
        <v>73.5</v>
      </c>
      <c r="BK28" s="1">
        <v>63.5</v>
      </c>
      <c r="BL28" s="1">
        <v>86</v>
      </c>
      <c r="BM28" s="1">
        <v>31</v>
      </c>
      <c r="BN28" s="1">
        <v>24</v>
      </c>
      <c r="BO28" s="1">
        <v>77</v>
      </c>
      <c r="BP28" s="1">
        <v>11</v>
      </c>
      <c r="BQ28" s="1">
        <v>7.5</v>
      </c>
      <c r="BR28" s="1">
        <v>68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85.5</v>
      </c>
      <c r="BZ28" s="1">
        <v>1</v>
      </c>
      <c r="CA28" s="1">
        <v>7.5</v>
      </c>
      <c r="CB28" s="1">
        <v>0.5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3.217686259999998</v>
      </c>
      <c r="CL28" s="1">
        <v>6</v>
      </c>
    </row>
    <row r="29" spans="1:90" x14ac:dyDescent="0.25">
      <c r="A29" s="1" t="s">
        <v>106</v>
      </c>
      <c r="B29" s="1">
        <v>4.3</v>
      </c>
      <c r="C29" s="1">
        <v>2</v>
      </c>
      <c r="D29" s="1">
        <v>90</v>
      </c>
      <c r="E29" s="1">
        <v>0.11</v>
      </c>
      <c r="F29" s="1">
        <v>1</v>
      </c>
      <c r="G29" s="1">
        <v>0.1</v>
      </c>
      <c r="H29" s="1">
        <v>1</v>
      </c>
      <c r="I29" s="1">
        <v>0.5</v>
      </c>
      <c r="J29" s="1">
        <v>0.5</v>
      </c>
      <c r="K29" s="1">
        <v>0.5</v>
      </c>
      <c r="L29" s="1">
        <v>0</v>
      </c>
      <c r="M29" s="1">
        <v>0</v>
      </c>
      <c r="N29" s="1">
        <v>0</v>
      </c>
      <c r="O29" s="1">
        <v>0.08</v>
      </c>
      <c r="P29" s="1">
        <v>0.08</v>
      </c>
      <c r="Q29" s="1">
        <v>0</v>
      </c>
      <c r="R29" s="1">
        <v>0</v>
      </c>
      <c r="S29" s="1">
        <v>0</v>
      </c>
      <c r="T29" s="1">
        <v>0</v>
      </c>
      <c r="U29" s="1">
        <v>12</v>
      </c>
      <c r="V29" s="1">
        <v>9</v>
      </c>
      <c r="W29" s="1">
        <v>75</v>
      </c>
      <c r="X29" s="1">
        <v>2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0.06</v>
      </c>
      <c r="AF29" s="1">
        <v>0.5</v>
      </c>
      <c r="AG29" s="1">
        <v>0</v>
      </c>
      <c r="AH29" s="1">
        <v>0</v>
      </c>
      <c r="AI29" s="1">
        <v>0</v>
      </c>
      <c r="AJ29" s="1">
        <v>0</v>
      </c>
      <c r="AK29" s="1">
        <v>9.5</v>
      </c>
      <c r="AL29" s="1">
        <v>13.3</v>
      </c>
      <c r="AM29" s="1">
        <v>13.6</v>
      </c>
      <c r="AN29" s="1">
        <v>0.7</v>
      </c>
      <c r="AO29" s="1">
        <v>2.6</v>
      </c>
      <c r="AP29" s="1">
        <v>11.5</v>
      </c>
      <c r="AQ29" s="1">
        <v>16</v>
      </c>
      <c r="AR29" s="1">
        <v>0</v>
      </c>
      <c r="AS29" s="1">
        <v>3</v>
      </c>
      <c r="AT29" s="1">
        <v>2</v>
      </c>
      <c r="AU29" s="1">
        <v>2</v>
      </c>
      <c r="AV29" s="1">
        <v>1</v>
      </c>
      <c r="AW29" s="1">
        <v>50</v>
      </c>
      <c r="AX29" s="1">
        <v>7.5</v>
      </c>
      <c r="AY29" s="1">
        <v>1</v>
      </c>
      <c r="AZ29" s="1">
        <v>0.5</v>
      </c>
      <c r="BA29" s="1">
        <v>0</v>
      </c>
      <c r="BB29" s="1">
        <v>1.5</v>
      </c>
      <c r="BC29" s="1">
        <v>12.5</v>
      </c>
      <c r="BD29" s="1">
        <v>11</v>
      </c>
      <c r="BE29" s="1">
        <v>6</v>
      </c>
      <c r="BF29" s="1">
        <v>0</v>
      </c>
      <c r="BG29" s="1">
        <v>1.5</v>
      </c>
      <c r="BH29" s="1">
        <v>4</v>
      </c>
      <c r="BI29" s="1">
        <v>2.36</v>
      </c>
      <c r="BJ29" s="1">
        <v>36.5</v>
      </c>
      <c r="BK29" s="1">
        <v>29.5</v>
      </c>
      <c r="BL29" s="1">
        <v>81</v>
      </c>
      <c r="BM29" s="1">
        <v>23</v>
      </c>
      <c r="BN29" s="1">
        <v>17</v>
      </c>
      <c r="BO29" s="1">
        <v>74</v>
      </c>
      <c r="BP29" s="1">
        <v>12</v>
      </c>
      <c r="BQ29" s="1">
        <v>9</v>
      </c>
      <c r="BR29" s="1">
        <v>75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</v>
      </c>
      <c r="BY29" s="1">
        <v>58.5</v>
      </c>
      <c r="BZ29" s="1">
        <v>1</v>
      </c>
      <c r="CA29" s="1">
        <v>3.5</v>
      </c>
      <c r="CB29" s="1">
        <v>1.5</v>
      </c>
      <c r="CC29" s="1">
        <v>1.5</v>
      </c>
      <c r="CD29" s="1">
        <v>0.5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4.0203609800000004</v>
      </c>
      <c r="CL29" s="1">
        <v>6</v>
      </c>
    </row>
    <row r="30" spans="1:90" x14ac:dyDescent="0.25">
      <c r="A30" s="1" t="s">
        <v>123</v>
      </c>
      <c r="B30" s="1">
        <v>4.4000000000000004</v>
      </c>
      <c r="C30" s="1">
        <v>2</v>
      </c>
      <c r="D30" s="1">
        <v>90</v>
      </c>
      <c r="E30" s="1">
        <v>0.05</v>
      </c>
      <c r="F30" s="1">
        <v>0</v>
      </c>
      <c r="G30" s="1">
        <v>0</v>
      </c>
      <c r="H30" s="1">
        <v>0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0.5</v>
      </c>
      <c r="O30" s="1">
        <v>0.02</v>
      </c>
      <c r="P30" s="1">
        <v>0.02</v>
      </c>
      <c r="Q30" s="1">
        <v>0</v>
      </c>
      <c r="R30" s="1">
        <v>0</v>
      </c>
      <c r="S30" s="1">
        <v>0</v>
      </c>
      <c r="T30" s="1">
        <v>0</v>
      </c>
      <c r="U30" s="1">
        <v>1.5</v>
      </c>
      <c r="V30" s="1">
        <v>0.5</v>
      </c>
      <c r="W30" s="1">
        <v>33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0.02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9</v>
      </c>
      <c r="AL30" s="1">
        <v>0.15</v>
      </c>
      <c r="AM30" s="1">
        <v>36.799999999999997</v>
      </c>
      <c r="AN30" s="1">
        <v>0.2</v>
      </c>
      <c r="AO30" s="1">
        <v>2.7</v>
      </c>
      <c r="AP30" s="1">
        <v>17.5</v>
      </c>
      <c r="AQ30" s="1">
        <v>23.5</v>
      </c>
      <c r="AR30" s="1">
        <v>0.5</v>
      </c>
      <c r="AS30" s="1">
        <v>4</v>
      </c>
      <c r="AT30" s="1">
        <v>1</v>
      </c>
      <c r="AU30" s="1">
        <v>1.5</v>
      </c>
      <c r="AV30" s="1">
        <v>0.5</v>
      </c>
      <c r="AW30" s="1">
        <v>33</v>
      </c>
      <c r="AX30" s="1">
        <v>4</v>
      </c>
      <c r="AY30" s="1">
        <v>9.5</v>
      </c>
      <c r="AZ30" s="1">
        <v>1.5</v>
      </c>
      <c r="BA30" s="1">
        <v>5</v>
      </c>
      <c r="BB30" s="1">
        <v>16</v>
      </c>
      <c r="BC30" s="1">
        <v>12.5</v>
      </c>
      <c r="BD30" s="1">
        <v>8.5</v>
      </c>
      <c r="BE30" s="1">
        <v>4</v>
      </c>
      <c r="BF30" s="1">
        <v>1</v>
      </c>
      <c r="BG30" s="1">
        <v>3.5</v>
      </c>
      <c r="BH30" s="1">
        <v>2</v>
      </c>
      <c r="BI30" s="1">
        <v>1.63</v>
      </c>
      <c r="BJ30" s="1">
        <v>42</v>
      </c>
      <c r="BK30" s="1">
        <v>36</v>
      </c>
      <c r="BL30" s="1">
        <v>86</v>
      </c>
      <c r="BM30" s="1">
        <v>4</v>
      </c>
      <c r="BN30" s="1">
        <v>3</v>
      </c>
      <c r="BO30" s="1">
        <v>75</v>
      </c>
      <c r="BP30" s="1">
        <v>1.5</v>
      </c>
      <c r="BQ30" s="1">
        <v>0.5</v>
      </c>
      <c r="BR30" s="1">
        <v>33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0.5</v>
      </c>
      <c r="BY30" s="1">
        <v>65.5</v>
      </c>
      <c r="BZ30" s="1">
        <v>0.5</v>
      </c>
      <c r="CA30" s="1">
        <v>1.5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3.1450647799999993</v>
      </c>
      <c r="CL30" s="1">
        <v>6</v>
      </c>
    </row>
    <row r="31" spans="1:90" x14ac:dyDescent="0.25">
      <c r="A31" s="1" t="s">
        <v>125</v>
      </c>
      <c r="B31" s="1">
        <v>4.4000000000000004</v>
      </c>
      <c r="C31" s="1">
        <v>2</v>
      </c>
      <c r="D31" s="1">
        <v>90</v>
      </c>
      <c r="E31" s="1">
        <v>0.21</v>
      </c>
      <c r="F31" s="1">
        <v>0</v>
      </c>
      <c r="G31" s="1">
        <v>0.2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0.5</v>
      </c>
      <c r="N31" s="1">
        <v>0.5</v>
      </c>
      <c r="O31" s="1">
        <v>0.16</v>
      </c>
      <c r="P31" s="1">
        <v>0.16</v>
      </c>
      <c r="Q31" s="1">
        <v>0</v>
      </c>
      <c r="R31" s="1">
        <v>0</v>
      </c>
      <c r="S31" s="1">
        <v>0</v>
      </c>
      <c r="T31" s="1">
        <v>0</v>
      </c>
      <c r="U31" s="1">
        <v>7.5</v>
      </c>
      <c r="V31" s="1">
        <v>5</v>
      </c>
      <c r="W31" s="1">
        <v>67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0.02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6.5</v>
      </c>
      <c r="AL31" s="1">
        <v>0.95</v>
      </c>
      <c r="AM31" s="1">
        <v>15.8</v>
      </c>
      <c r="AN31" s="1">
        <v>1</v>
      </c>
      <c r="AO31" s="1">
        <v>3.5</v>
      </c>
      <c r="AP31" s="1">
        <v>14</v>
      </c>
      <c r="AQ31" s="1">
        <v>20</v>
      </c>
      <c r="AR31" s="1">
        <v>0</v>
      </c>
      <c r="AS31" s="1">
        <v>3.5</v>
      </c>
      <c r="AT31" s="1">
        <v>1</v>
      </c>
      <c r="AU31" s="1">
        <v>1</v>
      </c>
      <c r="AV31" s="1">
        <v>1</v>
      </c>
      <c r="AW31" s="1">
        <v>100</v>
      </c>
      <c r="AX31" s="1">
        <v>4.5</v>
      </c>
      <c r="AY31" s="1">
        <v>2.5</v>
      </c>
      <c r="AZ31" s="1">
        <v>0.5</v>
      </c>
      <c r="BA31" s="1">
        <v>1.5</v>
      </c>
      <c r="BB31" s="1">
        <v>4.5</v>
      </c>
      <c r="BC31" s="1">
        <v>12.5</v>
      </c>
      <c r="BD31" s="1">
        <v>8.5</v>
      </c>
      <c r="BE31" s="1">
        <v>4</v>
      </c>
      <c r="BF31" s="1">
        <v>1</v>
      </c>
      <c r="BG31" s="1">
        <v>3.5</v>
      </c>
      <c r="BH31" s="1">
        <v>2</v>
      </c>
      <c r="BI31" s="1">
        <v>1.63</v>
      </c>
      <c r="BJ31" s="1">
        <v>58</v>
      </c>
      <c r="BK31" s="1">
        <v>50</v>
      </c>
      <c r="BL31" s="1">
        <v>86</v>
      </c>
      <c r="BM31" s="1">
        <v>22.5</v>
      </c>
      <c r="BN31" s="1">
        <v>16</v>
      </c>
      <c r="BO31" s="1">
        <v>71</v>
      </c>
      <c r="BP31" s="1">
        <v>7.5</v>
      </c>
      <c r="BQ31" s="1">
        <v>5</v>
      </c>
      <c r="BR31" s="1">
        <v>67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67.5</v>
      </c>
      <c r="BZ31" s="1">
        <v>2</v>
      </c>
      <c r="CA31" s="1">
        <v>6.5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3.7726099999999994</v>
      </c>
      <c r="CL31" s="1">
        <v>6</v>
      </c>
    </row>
    <row r="32" spans="1:90" x14ac:dyDescent="0.25">
      <c r="A32" s="1" t="s">
        <v>147</v>
      </c>
      <c r="B32" s="1">
        <v>5.0999999999999996</v>
      </c>
      <c r="C32" s="1">
        <v>2</v>
      </c>
      <c r="D32" s="1">
        <v>90</v>
      </c>
      <c r="E32" s="1">
        <v>0.2</v>
      </c>
      <c r="F32" s="1">
        <v>0</v>
      </c>
      <c r="G32" s="1">
        <v>0.3</v>
      </c>
      <c r="H32" s="1">
        <v>0</v>
      </c>
      <c r="I32" s="1">
        <v>1</v>
      </c>
      <c r="J32" s="1">
        <v>0</v>
      </c>
      <c r="K32" s="1">
        <v>0.5</v>
      </c>
      <c r="L32" s="1">
        <v>0.5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11.5</v>
      </c>
      <c r="V32" s="1">
        <v>6</v>
      </c>
      <c r="W32" s="1">
        <v>52</v>
      </c>
      <c r="X32" s="1">
        <v>2</v>
      </c>
      <c r="Y32" s="1">
        <v>0.5</v>
      </c>
      <c r="Z32" s="1">
        <v>25</v>
      </c>
      <c r="AA32" s="1">
        <v>0.5</v>
      </c>
      <c r="AB32" s="1">
        <v>0</v>
      </c>
      <c r="AC32" s="1">
        <v>0.5</v>
      </c>
      <c r="AD32" s="1">
        <v>0.5</v>
      </c>
      <c r="AE32" s="1">
        <v>0.24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13.5</v>
      </c>
      <c r="AL32" s="1">
        <v>8.85</v>
      </c>
      <c r="AM32" s="1">
        <v>9.8000000000000007</v>
      </c>
      <c r="AN32" s="1">
        <v>0.9</v>
      </c>
      <c r="AO32" s="1">
        <v>2.2000000000000002</v>
      </c>
      <c r="AP32" s="1">
        <v>7</v>
      </c>
      <c r="AQ32" s="1">
        <v>13</v>
      </c>
      <c r="AR32" s="1">
        <v>0</v>
      </c>
      <c r="AS32" s="1">
        <v>3</v>
      </c>
      <c r="AT32" s="1">
        <v>1</v>
      </c>
      <c r="AU32" s="1">
        <v>2</v>
      </c>
      <c r="AV32" s="1">
        <v>0.5</v>
      </c>
      <c r="AW32" s="1">
        <v>25</v>
      </c>
      <c r="AX32" s="1">
        <v>3.5</v>
      </c>
      <c r="AY32" s="1">
        <v>0.5</v>
      </c>
      <c r="AZ32" s="1">
        <v>0.5</v>
      </c>
      <c r="BA32" s="1">
        <v>0.5</v>
      </c>
      <c r="BB32" s="1">
        <v>1.5</v>
      </c>
      <c r="BC32" s="1">
        <v>22.5</v>
      </c>
      <c r="BD32" s="1">
        <v>13</v>
      </c>
      <c r="BE32" s="1">
        <v>6</v>
      </c>
      <c r="BF32" s="1">
        <v>1</v>
      </c>
      <c r="BG32" s="1">
        <v>2.5</v>
      </c>
      <c r="BH32" s="1">
        <v>2.5</v>
      </c>
      <c r="BI32" s="1">
        <v>2.16</v>
      </c>
      <c r="BJ32" s="1">
        <v>24</v>
      </c>
      <c r="BK32" s="1">
        <v>15</v>
      </c>
      <c r="BL32" s="1">
        <v>63</v>
      </c>
      <c r="BM32" s="1">
        <v>18</v>
      </c>
      <c r="BN32" s="1">
        <v>9</v>
      </c>
      <c r="BO32" s="1">
        <v>50</v>
      </c>
      <c r="BP32" s="1">
        <v>11.5</v>
      </c>
      <c r="BQ32" s="1">
        <v>6</v>
      </c>
      <c r="BR32" s="1">
        <v>52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50.5</v>
      </c>
      <c r="BZ32" s="1">
        <v>2.5</v>
      </c>
      <c r="CA32" s="1">
        <v>7</v>
      </c>
      <c r="CB32" s="1">
        <v>7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3.82335168</v>
      </c>
      <c r="CL32" s="1">
        <v>6</v>
      </c>
    </row>
    <row r="33" spans="1:90" x14ac:dyDescent="0.25">
      <c r="A33" s="1" t="s">
        <v>148</v>
      </c>
      <c r="B33" s="1">
        <v>7.1</v>
      </c>
      <c r="C33" s="1">
        <v>2</v>
      </c>
      <c r="D33" s="1">
        <v>90</v>
      </c>
      <c r="E33" s="1">
        <v>0.06</v>
      </c>
      <c r="F33" s="1">
        <v>0.33</v>
      </c>
      <c r="G33" s="1">
        <v>0.1</v>
      </c>
      <c r="H33" s="1">
        <v>1</v>
      </c>
      <c r="I33" s="1">
        <v>0.5</v>
      </c>
      <c r="J33" s="1">
        <v>0</v>
      </c>
      <c r="K33" s="1">
        <v>0</v>
      </c>
      <c r="L33" s="1">
        <v>0.5</v>
      </c>
      <c r="M33" s="1">
        <v>0</v>
      </c>
      <c r="N33" s="1">
        <v>0</v>
      </c>
      <c r="O33" s="1">
        <v>0.01</v>
      </c>
      <c r="P33" s="1">
        <v>0.01</v>
      </c>
      <c r="Q33" s="1">
        <v>0</v>
      </c>
      <c r="R33" s="1">
        <v>0</v>
      </c>
      <c r="S33" s="1">
        <v>0</v>
      </c>
      <c r="T33" s="1">
        <v>0</v>
      </c>
      <c r="U33" s="1">
        <v>25.5</v>
      </c>
      <c r="V33" s="1">
        <v>17</v>
      </c>
      <c r="W33" s="1">
        <v>67</v>
      </c>
      <c r="X33" s="1">
        <v>2.5</v>
      </c>
      <c r="Y33" s="1">
        <v>0</v>
      </c>
      <c r="Z33" s="1">
        <v>0</v>
      </c>
      <c r="AA33" s="1">
        <v>0</v>
      </c>
      <c r="AB33" s="1">
        <v>0</v>
      </c>
      <c r="AC33" s="1">
        <v>2</v>
      </c>
      <c r="AD33" s="1">
        <v>0</v>
      </c>
      <c r="AE33" s="1">
        <v>0.08</v>
      </c>
      <c r="AF33" s="1">
        <v>0.5</v>
      </c>
      <c r="AG33" s="1">
        <v>0</v>
      </c>
      <c r="AH33" s="1">
        <v>0.5</v>
      </c>
      <c r="AI33" s="1">
        <v>0</v>
      </c>
      <c r="AJ33" s="1">
        <v>0.5</v>
      </c>
      <c r="AK33" s="1">
        <v>6</v>
      </c>
      <c r="AL33" s="1">
        <v>28</v>
      </c>
      <c r="AM33" s="1">
        <v>27.4</v>
      </c>
      <c r="AN33" s="1">
        <v>0.3</v>
      </c>
      <c r="AO33" s="1">
        <v>3.8</v>
      </c>
      <c r="AP33" s="1">
        <v>13.5</v>
      </c>
      <c r="AQ33" s="1">
        <v>24</v>
      </c>
      <c r="AR33" s="1">
        <v>1.5</v>
      </c>
      <c r="AS33" s="1">
        <v>6</v>
      </c>
      <c r="AT33" s="1">
        <v>1</v>
      </c>
      <c r="AU33" s="1">
        <v>2</v>
      </c>
      <c r="AV33" s="1">
        <v>1</v>
      </c>
      <c r="AW33" s="1">
        <v>50</v>
      </c>
      <c r="AX33" s="1">
        <v>8</v>
      </c>
      <c r="AY33" s="1">
        <v>1.5</v>
      </c>
      <c r="AZ33" s="1">
        <v>0</v>
      </c>
      <c r="BA33" s="1">
        <v>3</v>
      </c>
      <c r="BB33" s="1">
        <v>4.5</v>
      </c>
      <c r="BC33" s="1">
        <v>5.5</v>
      </c>
      <c r="BD33" s="1">
        <v>3.5</v>
      </c>
      <c r="BE33" s="1">
        <v>2</v>
      </c>
      <c r="BF33" s="1">
        <v>0.5</v>
      </c>
      <c r="BG33" s="1">
        <v>0</v>
      </c>
      <c r="BH33" s="1">
        <v>1.5</v>
      </c>
      <c r="BI33" s="1">
        <v>0.9</v>
      </c>
      <c r="BJ33" s="1">
        <v>77</v>
      </c>
      <c r="BK33" s="1">
        <v>62</v>
      </c>
      <c r="BL33" s="1">
        <v>81</v>
      </c>
      <c r="BM33" s="1">
        <v>43.5</v>
      </c>
      <c r="BN33" s="1">
        <v>30.5</v>
      </c>
      <c r="BO33" s="1">
        <v>70</v>
      </c>
      <c r="BP33" s="1">
        <v>25.5</v>
      </c>
      <c r="BQ33" s="1">
        <v>17</v>
      </c>
      <c r="BR33" s="1">
        <v>67</v>
      </c>
      <c r="BS33" s="1">
        <v>1</v>
      </c>
      <c r="BT33" s="1">
        <v>0.5</v>
      </c>
      <c r="BU33" s="1">
        <v>2</v>
      </c>
      <c r="BV33" s="1">
        <v>0</v>
      </c>
      <c r="BW33" s="1">
        <v>0</v>
      </c>
      <c r="BX33" s="1">
        <v>2.5</v>
      </c>
      <c r="BY33" s="1">
        <v>107.5</v>
      </c>
      <c r="BZ33" s="1">
        <v>1</v>
      </c>
      <c r="CA33" s="1">
        <v>9.5</v>
      </c>
      <c r="CB33" s="1">
        <v>8.5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5.4644286500000003</v>
      </c>
      <c r="CL33" s="1">
        <v>6</v>
      </c>
    </row>
    <row r="34" spans="1:90" x14ac:dyDescent="0.25">
      <c r="A34" s="1" t="s">
        <v>150</v>
      </c>
      <c r="B34" s="1">
        <v>5.7</v>
      </c>
      <c r="C34" s="1">
        <v>2</v>
      </c>
      <c r="D34" s="1">
        <v>90</v>
      </c>
      <c r="E34" s="1">
        <v>0.22</v>
      </c>
      <c r="F34" s="1">
        <v>0.67</v>
      </c>
      <c r="G34" s="1">
        <v>0.4</v>
      </c>
      <c r="H34" s="1">
        <v>2</v>
      </c>
      <c r="I34" s="1">
        <v>0.5</v>
      </c>
      <c r="J34" s="1">
        <v>0</v>
      </c>
      <c r="K34" s="1">
        <v>0.5</v>
      </c>
      <c r="L34" s="1">
        <v>0</v>
      </c>
      <c r="M34" s="1">
        <v>0.5</v>
      </c>
      <c r="N34" s="1">
        <v>0</v>
      </c>
      <c r="O34" s="1">
        <v>0.16</v>
      </c>
      <c r="P34" s="1">
        <v>0.16</v>
      </c>
      <c r="Q34" s="1">
        <v>0</v>
      </c>
      <c r="R34" s="1">
        <v>0</v>
      </c>
      <c r="S34" s="1">
        <v>0</v>
      </c>
      <c r="T34" s="1">
        <v>0</v>
      </c>
      <c r="U34" s="1">
        <v>21</v>
      </c>
      <c r="V34" s="1">
        <v>14.5</v>
      </c>
      <c r="W34" s="1">
        <v>69</v>
      </c>
      <c r="X34" s="1">
        <v>4</v>
      </c>
      <c r="Y34" s="1">
        <v>0.5</v>
      </c>
      <c r="Z34" s="1">
        <v>13</v>
      </c>
      <c r="AA34" s="1">
        <v>0</v>
      </c>
      <c r="AB34" s="1">
        <v>0</v>
      </c>
      <c r="AC34" s="1">
        <v>1.5</v>
      </c>
      <c r="AD34" s="1">
        <v>0.5</v>
      </c>
      <c r="AE34" s="1">
        <v>0.26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8.5</v>
      </c>
      <c r="AL34" s="1">
        <v>21.05</v>
      </c>
      <c r="AM34" s="1">
        <v>22.7</v>
      </c>
      <c r="AN34" s="1">
        <v>1.7</v>
      </c>
      <c r="AO34" s="1">
        <v>4.3</v>
      </c>
      <c r="AP34" s="1">
        <v>14.5</v>
      </c>
      <c r="AQ34" s="1">
        <v>23.5</v>
      </c>
      <c r="AR34" s="1">
        <v>1</v>
      </c>
      <c r="AS34" s="1">
        <v>6</v>
      </c>
      <c r="AT34" s="1">
        <v>1</v>
      </c>
      <c r="AU34" s="1">
        <v>2</v>
      </c>
      <c r="AV34" s="1">
        <v>2</v>
      </c>
      <c r="AW34" s="1">
        <v>100</v>
      </c>
      <c r="AX34" s="1">
        <v>3.5</v>
      </c>
      <c r="AY34" s="1">
        <v>2</v>
      </c>
      <c r="AZ34" s="1">
        <v>0</v>
      </c>
      <c r="BA34" s="1">
        <v>0.5</v>
      </c>
      <c r="BB34" s="1">
        <v>2.5</v>
      </c>
      <c r="BC34" s="1">
        <v>10.5</v>
      </c>
      <c r="BD34" s="1">
        <v>6.5</v>
      </c>
      <c r="BE34" s="1">
        <v>3</v>
      </c>
      <c r="BF34" s="1">
        <v>0.5</v>
      </c>
      <c r="BG34" s="1">
        <v>1.5</v>
      </c>
      <c r="BH34" s="1">
        <v>2.5</v>
      </c>
      <c r="BI34" s="1">
        <v>1.54</v>
      </c>
      <c r="BJ34" s="1">
        <v>58</v>
      </c>
      <c r="BK34" s="1">
        <v>45.5</v>
      </c>
      <c r="BL34" s="1">
        <v>78</v>
      </c>
      <c r="BM34" s="1">
        <v>29.5</v>
      </c>
      <c r="BN34" s="1">
        <v>19.5</v>
      </c>
      <c r="BO34" s="1">
        <v>66</v>
      </c>
      <c r="BP34" s="1">
        <v>21</v>
      </c>
      <c r="BQ34" s="1">
        <v>14.5</v>
      </c>
      <c r="BR34" s="1">
        <v>69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2</v>
      </c>
      <c r="BY34" s="1">
        <v>86.5</v>
      </c>
      <c r="BZ34" s="1">
        <v>3</v>
      </c>
      <c r="CA34" s="1">
        <v>8</v>
      </c>
      <c r="CB34" s="1">
        <v>5.5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4.9247617600000009</v>
      </c>
      <c r="CL34" s="1">
        <v>6</v>
      </c>
    </row>
    <row r="35" spans="1:90" x14ac:dyDescent="0.25">
      <c r="A35" s="1" t="s">
        <v>159</v>
      </c>
      <c r="B35" s="1">
        <v>4.3</v>
      </c>
      <c r="C35" s="1">
        <v>2</v>
      </c>
      <c r="D35" s="1">
        <v>90</v>
      </c>
      <c r="E35" s="1">
        <v>0.08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0.5</v>
      </c>
      <c r="L35" s="1">
        <v>1</v>
      </c>
      <c r="M35" s="1">
        <v>0</v>
      </c>
      <c r="N35" s="1">
        <v>0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8.5</v>
      </c>
      <c r="V35" s="1">
        <v>6.5</v>
      </c>
      <c r="W35" s="1">
        <v>76</v>
      </c>
      <c r="X35" s="1">
        <v>2</v>
      </c>
      <c r="Y35" s="1">
        <v>0</v>
      </c>
      <c r="Z35" s="1">
        <v>0</v>
      </c>
      <c r="AA35" s="1">
        <v>0</v>
      </c>
      <c r="AB35" s="1">
        <v>0</v>
      </c>
      <c r="AC35" s="1">
        <v>0.5</v>
      </c>
      <c r="AD35" s="1">
        <v>0</v>
      </c>
      <c r="AE35" s="1">
        <v>0.04</v>
      </c>
      <c r="AF35" s="1">
        <v>0</v>
      </c>
      <c r="AG35" s="1">
        <v>0</v>
      </c>
      <c r="AH35" s="1">
        <v>0.5</v>
      </c>
      <c r="AI35" s="1">
        <v>0</v>
      </c>
      <c r="AJ35" s="1">
        <v>0.5</v>
      </c>
      <c r="AK35" s="1">
        <v>10</v>
      </c>
      <c r="AL35" s="1">
        <v>6.8</v>
      </c>
      <c r="AM35" s="1">
        <v>10.3</v>
      </c>
      <c r="AN35" s="1">
        <v>0.2</v>
      </c>
      <c r="AO35" s="1">
        <v>2.1</v>
      </c>
      <c r="AP35" s="1">
        <v>9.5</v>
      </c>
      <c r="AQ35" s="1">
        <v>15.5</v>
      </c>
      <c r="AR35" s="1">
        <v>0</v>
      </c>
      <c r="AS35" s="1">
        <v>3</v>
      </c>
      <c r="AT35" s="1">
        <v>1</v>
      </c>
      <c r="AU35" s="1">
        <v>1</v>
      </c>
      <c r="AV35" s="1">
        <v>1</v>
      </c>
      <c r="AW35" s="1">
        <v>100</v>
      </c>
      <c r="AX35" s="1">
        <v>6</v>
      </c>
      <c r="AY35" s="1">
        <v>3.5</v>
      </c>
      <c r="AZ35" s="1">
        <v>0</v>
      </c>
      <c r="BA35" s="1">
        <v>0</v>
      </c>
      <c r="BB35" s="1">
        <v>3.5</v>
      </c>
      <c r="BC35" s="1">
        <v>12.5</v>
      </c>
      <c r="BD35" s="1">
        <v>8.5</v>
      </c>
      <c r="BE35" s="1">
        <v>4</v>
      </c>
      <c r="BF35" s="1">
        <v>1</v>
      </c>
      <c r="BG35" s="1">
        <v>3.5</v>
      </c>
      <c r="BH35" s="1">
        <v>2</v>
      </c>
      <c r="BI35" s="1">
        <v>1.63</v>
      </c>
      <c r="BJ35" s="1">
        <v>35</v>
      </c>
      <c r="BK35" s="1">
        <v>28.5</v>
      </c>
      <c r="BL35" s="1">
        <v>81</v>
      </c>
      <c r="BM35" s="1">
        <v>17</v>
      </c>
      <c r="BN35" s="1">
        <v>10</v>
      </c>
      <c r="BO35" s="1">
        <v>59</v>
      </c>
      <c r="BP35" s="1">
        <v>8.5</v>
      </c>
      <c r="BQ35" s="1">
        <v>6.5</v>
      </c>
      <c r="BR35" s="1">
        <v>76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</v>
      </c>
      <c r="BY35" s="1">
        <v>63</v>
      </c>
      <c r="BZ35" s="1">
        <v>0.5</v>
      </c>
      <c r="CA35" s="1">
        <v>4.5</v>
      </c>
      <c r="CB35" s="1">
        <v>5.5</v>
      </c>
      <c r="CC35" s="1">
        <v>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4.4051777600000008</v>
      </c>
      <c r="CL35" s="1">
        <v>6</v>
      </c>
    </row>
    <row r="36" spans="1:90" x14ac:dyDescent="0.25">
      <c r="A36" s="1" t="s">
        <v>109</v>
      </c>
      <c r="B36" s="1">
        <v>5.7</v>
      </c>
      <c r="C36" s="1">
        <v>2</v>
      </c>
      <c r="D36" s="1">
        <v>90</v>
      </c>
      <c r="E36" s="1">
        <v>0.11</v>
      </c>
      <c r="F36" s="1">
        <v>0</v>
      </c>
      <c r="G36" s="1">
        <v>0.2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0.5</v>
      </c>
      <c r="N36" s="1">
        <v>0.5</v>
      </c>
      <c r="O36" s="1">
        <v>0.15</v>
      </c>
      <c r="P36" s="1">
        <v>0.15</v>
      </c>
      <c r="Q36" s="1">
        <v>0</v>
      </c>
      <c r="R36" s="1">
        <v>0</v>
      </c>
      <c r="S36" s="1">
        <v>0</v>
      </c>
      <c r="T36" s="1">
        <v>0</v>
      </c>
      <c r="U36" s="1">
        <v>3</v>
      </c>
      <c r="V36" s="1">
        <v>3</v>
      </c>
      <c r="W36" s="1">
        <v>100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0.01</v>
      </c>
      <c r="AF36" s="1">
        <v>0</v>
      </c>
      <c r="AG36" s="1">
        <v>0</v>
      </c>
      <c r="AH36" s="1">
        <v>0.5</v>
      </c>
      <c r="AI36" s="1">
        <v>0</v>
      </c>
      <c r="AJ36" s="1">
        <v>0.5</v>
      </c>
      <c r="AK36" s="1">
        <v>4</v>
      </c>
      <c r="AL36" s="1">
        <v>1.4</v>
      </c>
      <c r="AM36" s="1">
        <v>14.8</v>
      </c>
      <c r="AN36" s="1">
        <v>0.9</v>
      </c>
      <c r="AO36" s="1">
        <v>4.5</v>
      </c>
      <c r="AP36" s="1">
        <v>11</v>
      </c>
      <c r="AQ36" s="1">
        <v>17</v>
      </c>
      <c r="AR36" s="1">
        <v>0</v>
      </c>
      <c r="AS36" s="1">
        <v>3</v>
      </c>
      <c r="AT36" s="1">
        <v>1</v>
      </c>
      <c r="AU36" s="1">
        <v>0</v>
      </c>
      <c r="AV36" s="1">
        <v>0</v>
      </c>
      <c r="AX36" s="1">
        <v>5.5</v>
      </c>
      <c r="AY36" s="1">
        <v>4</v>
      </c>
      <c r="AZ36" s="1">
        <v>0.5</v>
      </c>
      <c r="BA36" s="1">
        <v>1</v>
      </c>
      <c r="BB36" s="1">
        <v>5.5</v>
      </c>
      <c r="BC36" s="1">
        <v>5.5</v>
      </c>
      <c r="BD36" s="1">
        <v>3.5</v>
      </c>
      <c r="BE36" s="1">
        <v>2</v>
      </c>
      <c r="BF36" s="1">
        <v>0.5</v>
      </c>
      <c r="BG36" s="1">
        <v>0</v>
      </c>
      <c r="BH36" s="1">
        <v>1.5</v>
      </c>
      <c r="BI36" s="1">
        <v>0.9</v>
      </c>
      <c r="BJ36" s="1">
        <v>69</v>
      </c>
      <c r="BK36" s="1">
        <v>65.5</v>
      </c>
      <c r="BL36" s="1">
        <v>95</v>
      </c>
      <c r="BM36" s="1">
        <v>25.5</v>
      </c>
      <c r="BN36" s="1">
        <v>24</v>
      </c>
      <c r="BO36" s="1">
        <v>94</v>
      </c>
      <c r="BP36" s="1">
        <v>3</v>
      </c>
      <c r="BQ36" s="1">
        <v>3</v>
      </c>
      <c r="BR36" s="1">
        <v>100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77.5</v>
      </c>
      <c r="BZ36" s="1">
        <v>1</v>
      </c>
      <c r="CA36" s="1">
        <v>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4.2547832100000011</v>
      </c>
      <c r="CL36" s="1">
        <v>5</v>
      </c>
    </row>
    <row r="37" spans="1:90" x14ac:dyDescent="0.25">
      <c r="A37" s="1" t="s">
        <v>187</v>
      </c>
      <c r="B37" s="1">
        <v>4.4000000000000004</v>
      </c>
      <c r="C37" s="1">
        <v>2</v>
      </c>
      <c r="D37" s="1">
        <v>79.5</v>
      </c>
      <c r="E37" s="1">
        <v>0.19</v>
      </c>
      <c r="F37" s="1">
        <v>0</v>
      </c>
      <c r="G37" s="1">
        <v>0.2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0.5</v>
      </c>
      <c r="N37" s="1">
        <v>0.5</v>
      </c>
      <c r="O37" s="1">
        <v>0.14000000000000001</v>
      </c>
      <c r="P37" s="1">
        <v>0.14000000000000001</v>
      </c>
      <c r="Q37" s="1">
        <v>0</v>
      </c>
      <c r="R37" s="1">
        <v>0</v>
      </c>
      <c r="S37" s="1">
        <v>0</v>
      </c>
      <c r="T37" s="1">
        <v>0</v>
      </c>
      <c r="U37" s="1">
        <v>6</v>
      </c>
      <c r="V37" s="1">
        <v>3.5</v>
      </c>
      <c r="W37" s="1">
        <v>58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0.02</v>
      </c>
      <c r="AF37" s="1">
        <v>0</v>
      </c>
      <c r="AG37" s="1">
        <v>0</v>
      </c>
      <c r="AH37" s="1">
        <v>0.5</v>
      </c>
      <c r="AI37" s="1">
        <v>0</v>
      </c>
      <c r="AJ37" s="1">
        <v>0.5</v>
      </c>
      <c r="AK37" s="1">
        <v>0</v>
      </c>
      <c r="AL37" s="1">
        <v>5.5</v>
      </c>
      <c r="AM37" s="1">
        <v>15.8</v>
      </c>
      <c r="AN37" s="1">
        <v>0.9</v>
      </c>
      <c r="AO37" s="1">
        <v>2.8</v>
      </c>
      <c r="AP37" s="1">
        <v>10</v>
      </c>
      <c r="AQ37" s="1">
        <v>16</v>
      </c>
      <c r="AR37" s="1">
        <v>0</v>
      </c>
      <c r="AS37" s="1">
        <v>3.5</v>
      </c>
      <c r="AT37" s="1">
        <v>0.5</v>
      </c>
      <c r="AU37" s="1">
        <v>0</v>
      </c>
      <c r="AV37" s="1">
        <v>0</v>
      </c>
      <c r="AX37" s="1">
        <v>4</v>
      </c>
      <c r="AY37" s="1">
        <v>4.5</v>
      </c>
      <c r="AZ37" s="1">
        <v>1</v>
      </c>
      <c r="BA37" s="1">
        <v>0.5</v>
      </c>
      <c r="BB37" s="1">
        <v>6</v>
      </c>
      <c r="BC37" s="1">
        <v>12.5</v>
      </c>
      <c r="BD37" s="1">
        <v>8.5</v>
      </c>
      <c r="BE37" s="1">
        <v>4</v>
      </c>
      <c r="BF37" s="1">
        <v>1</v>
      </c>
      <c r="BG37" s="1">
        <v>3.5</v>
      </c>
      <c r="BH37" s="1">
        <v>2</v>
      </c>
      <c r="BI37" s="1">
        <v>1.63</v>
      </c>
      <c r="BJ37" s="1">
        <v>39.5</v>
      </c>
      <c r="BK37" s="1">
        <v>33</v>
      </c>
      <c r="BL37" s="1">
        <v>84</v>
      </c>
      <c r="BM37" s="1">
        <v>13</v>
      </c>
      <c r="BN37" s="1">
        <v>8.5</v>
      </c>
      <c r="BO37" s="1">
        <v>65</v>
      </c>
      <c r="BP37" s="1">
        <v>6</v>
      </c>
      <c r="BQ37" s="1">
        <v>3.5</v>
      </c>
      <c r="BR37" s="1">
        <v>58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3</v>
      </c>
      <c r="BY37" s="1">
        <v>51.5</v>
      </c>
      <c r="BZ37" s="1">
        <v>0.5</v>
      </c>
      <c r="CA37" s="1">
        <v>5.5</v>
      </c>
      <c r="CB37" s="1">
        <v>2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3.3672132999999995</v>
      </c>
      <c r="CL37" s="1">
        <v>5</v>
      </c>
    </row>
    <row r="38" spans="1:90" x14ac:dyDescent="0.25">
      <c r="A38" s="1" t="s">
        <v>130</v>
      </c>
      <c r="B38" s="1">
        <v>4.0999999999999996</v>
      </c>
      <c r="C38" s="1">
        <v>2</v>
      </c>
      <c r="D38" s="1">
        <v>90</v>
      </c>
      <c r="E38" s="1">
        <v>0.14000000000000001</v>
      </c>
      <c r="F38" s="1">
        <v>0</v>
      </c>
      <c r="G38" s="1">
        <v>0.1</v>
      </c>
      <c r="H38" s="1">
        <v>0</v>
      </c>
      <c r="I38" s="1">
        <v>1.5</v>
      </c>
      <c r="J38" s="1">
        <v>0.5</v>
      </c>
      <c r="K38" s="1">
        <v>1.5</v>
      </c>
      <c r="L38" s="1">
        <v>0</v>
      </c>
      <c r="M38" s="1">
        <v>0</v>
      </c>
      <c r="N38" s="1">
        <v>1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9</v>
      </c>
      <c r="V38" s="1">
        <v>4</v>
      </c>
      <c r="W38" s="1">
        <v>44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16</v>
      </c>
      <c r="AL38" s="1">
        <v>0.95</v>
      </c>
      <c r="AM38" s="1">
        <v>14.5</v>
      </c>
      <c r="AN38" s="1">
        <v>0.7</v>
      </c>
      <c r="AO38" s="1">
        <v>4.3</v>
      </c>
      <c r="AP38" s="1">
        <v>12.5</v>
      </c>
      <c r="AQ38" s="1">
        <v>18.5</v>
      </c>
      <c r="AR38" s="1">
        <v>0</v>
      </c>
      <c r="AS38" s="1">
        <v>4</v>
      </c>
      <c r="AT38" s="1">
        <v>0.5</v>
      </c>
      <c r="AU38" s="1">
        <v>1.5</v>
      </c>
      <c r="AV38" s="1">
        <v>1</v>
      </c>
      <c r="AW38" s="1">
        <v>67</v>
      </c>
      <c r="AX38" s="1">
        <v>4.5</v>
      </c>
      <c r="AY38" s="1">
        <v>4</v>
      </c>
      <c r="AZ38" s="1">
        <v>0</v>
      </c>
      <c r="BA38" s="1">
        <v>2</v>
      </c>
      <c r="BB38" s="1">
        <v>6</v>
      </c>
      <c r="BC38" s="1">
        <v>8</v>
      </c>
      <c r="BD38" s="1">
        <v>4</v>
      </c>
      <c r="BE38" s="1">
        <v>2.5</v>
      </c>
      <c r="BF38" s="1">
        <v>0</v>
      </c>
      <c r="BG38" s="1">
        <v>0.5</v>
      </c>
      <c r="BH38" s="1">
        <v>1</v>
      </c>
      <c r="BI38" s="1">
        <v>0.96</v>
      </c>
      <c r="BJ38" s="1">
        <v>55.5</v>
      </c>
      <c r="BK38" s="1">
        <v>45</v>
      </c>
      <c r="BL38" s="1">
        <v>81</v>
      </c>
      <c r="BM38" s="1">
        <v>17.5</v>
      </c>
      <c r="BN38" s="1">
        <v>10</v>
      </c>
      <c r="BO38" s="1">
        <v>57</v>
      </c>
      <c r="BP38" s="1">
        <v>9</v>
      </c>
      <c r="BQ38" s="1">
        <v>4</v>
      </c>
      <c r="BR38" s="1">
        <v>44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68.5</v>
      </c>
      <c r="BZ38" s="1">
        <v>2.5</v>
      </c>
      <c r="CA38" s="1">
        <v>6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4.4171276400000004</v>
      </c>
      <c r="CL38" s="1">
        <v>5</v>
      </c>
    </row>
    <row r="39" spans="1:90" x14ac:dyDescent="0.25">
      <c r="A39" s="1" t="s">
        <v>182</v>
      </c>
      <c r="B39" s="1">
        <v>5.0999999999999996</v>
      </c>
      <c r="C39" s="1">
        <v>2</v>
      </c>
      <c r="D39" s="1">
        <v>90</v>
      </c>
      <c r="E39" s="1">
        <v>7.0000000000000007E-2</v>
      </c>
      <c r="F39" s="1">
        <v>0</v>
      </c>
      <c r="G39" s="1">
        <v>0.1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21.5</v>
      </c>
      <c r="V39" s="1">
        <v>16.5</v>
      </c>
      <c r="W39" s="1">
        <v>77</v>
      </c>
      <c r="X39" s="1">
        <v>6.5</v>
      </c>
      <c r="Y39" s="1">
        <v>1.5</v>
      </c>
      <c r="Z39" s="1">
        <v>23</v>
      </c>
      <c r="AA39" s="1">
        <v>0.5</v>
      </c>
      <c r="AB39" s="1">
        <v>1</v>
      </c>
      <c r="AC39" s="1">
        <v>2</v>
      </c>
      <c r="AD39" s="1">
        <v>0</v>
      </c>
      <c r="AE39" s="1">
        <v>7.0000000000000007E-2</v>
      </c>
      <c r="AF39" s="1">
        <v>0</v>
      </c>
      <c r="AG39" s="1">
        <v>0</v>
      </c>
      <c r="AH39" s="1">
        <v>0.5</v>
      </c>
      <c r="AI39" s="1">
        <v>0</v>
      </c>
      <c r="AJ39" s="1">
        <v>0.5</v>
      </c>
      <c r="AK39" s="1">
        <v>2</v>
      </c>
      <c r="AL39" s="1">
        <v>32.5</v>
      </c>
      <c r="AM39" s="1">
        <v>19.5</v>
      </c>
      <c r="AN39" s="1">
        <v>0.2</v>
      </c>
      <c r="AO39" s="1">
        <v>3.3</v>
      </c>
      <c r="AP39" s="1">
        <v>14.5</v>
      </c>
      <c r="AQ39" s="1">
        <v>20.5</v>
      </c>
      <c r="AR39" s="1">
        <v>1.5</v>
      </c>
      <c r="AS39" s="1">
        <v>5</v>
      </c>
      <c r="AT39" s="1">
        <v>0.5</v>
      </c>
      <c r="AU39" s="1">
        <v>5</v>
      </c>
      <c r="AV39" s="1">
        <v>3</v>
      </c>
      <c r="AW39" s="1">
        <v>60</v>
      </c>
      <c r="AX39" s="1">
        <v>6</v>
      </c>
      <c r="AY39" s="1">
        <v>1.5</v>
      </c>
      <c r="AZ39" s="1">
        <v>0</v>
      </c>
      <c r="BA39" s="1">
        <v>0.5</v>
      </c>
      <c r="BB39" s="1">
        <v>2</v>
      </c>
      <c r="BC39" s="1">
        <v>8</v>
      </c>
      <c r="BD39" s="1">
        <v>4</v>
      </c>
      <c r="BE39" s="1">
        <v>2.5</v>
      </c>
      <c r="BF39" s="1">
        <v>0</v>
      </c>
      <c r="BG39" s="1">
        <v>0.5</v>
      </c>
      <c r="BH39" s="1">
        <v>1</v>
      </c>
      <c r="BI39" s="1">
        <v>0.96</v>
      </c>
      <c r="BJ39" s="1">
        <v>54.5</v>
      </c>
      <c r="BK39" s="1">
        <v>44</v>
      </c>
      <c r="BL39" s="1">
        <v>81</v>
      </c>
      <c r="BM39" s="1">
        <v>42.5</v>
      </c>
      <c r="BN39" s="1">
        <v>30</v>
      </c>
      <c r="BO39" s="1">
        <v>71</v>
      </c>
      <c r="BP39" s="1">
        <v>21.5</v>
      </c>
      <c r="BQ39" s="1">
        <v>16.5</v>
      </c>
      <c r="BR39" s="1">
        <v>77</v>
      </c>
      <c r="BS39" s="1">
        <v>0.5</v>
      </c>
      <c r="BT39" s="1">
        <v>0</v>
      </c>
      <c r="BU39" s="1">
        <v>2</v>
      </c>
      <c r="BV39" s="1">
        <v>0</v>
      </c>
      <c r="BW39" s="1">
        <v>0</v>
      </c>
      <c r="BX39" s="1">
        <v>0.5</v>
      </c>
      <c r="BY39" s="1">
        <v>82</v>
      </c>
      <c r="BZ39" s="1">
        <v>1</v>
      </c>
      <c r="CA39" s="1">
        <v>7</v>
      </c>
      <c r="CB39" s="1">
        <v>5.5</v>
      </c>
      <c r="CC39" s="1">
        <v>0.5</v>
      </c>
      <c r="CD39" s="1">
        <v>0</v>
      </c>
      <c r="CE39" s="1">
        <v>0.5</v>
      </c>
      <c r="CF39" s="1">
        <v>0.5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4.1125991200000005</v>
      </c>
      <c r="CL39" s="1">
        <v>5</v>
      </c>
    </row>
    <row r="40" spans="1:90" x14ac:dyDescent="0.25">
      <c r="A40" s="1" t="s">
        <v>189</v>
      </c>
      <c r="B40" s="1">
        <v>4.4000000000000004</v>
      </c>
      <c r="C40" s="1">
        <v>2</v>
      </c>
      <c r="D40" s="1">
        <v>67.5</v>
      </c>
      <c r="E40" s="1">
        <v>0.03</v>
      </c>
      <c r="F40" s="1">
        <v>0</v>
      </c>
      <c r="G40" s="1">
        <v>0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0.5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</v>
      </c>
      <c r="V40" s="1">
        <v>6</v>
      </c>
      <c r="W40" s="1">
        <v>67</v>
      </c>
      <c r="X40" s="1">
        <v>0</v>
      </c>
      <c r="Y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3</v>
      </c>
      <c r="AL40" s="1">
        <v>6.4</v>
      </c>
      <c r="AM40" s="1">
        <v>13.9</v>
      </c>
      <c r="AN40" s="1">
        <v>0.1</v>
      </c>
      <c r="AO40" s="1">
        <v>3.1</v>
      </c>
      <c r="AP40" s="1">
        <v>8.5</v>
      </c>
      <c r="AQ40" s="1">
        <v>14.5</v>
      </c>
      <c r="AR40" s="1">
        <v>0</v>
      </c>
      <c r="AS40" s="1">
        <v>3.5</v>
      </c>
      <c r="AT40" s="1">
        <v>0.5</v>
      </c>
      <c r="AU40" s="1">
        <v>4</v>
      </c>
      <c r="AV40" s="1">
        <v>1.5</v>
      </c>
      <c r="AW40" s="1">
        <v>38</v>
      </c>
      <c r="AX40" s="1">
        <v>4</v>
      </c>
      <c r="AY40" s="1">
        <v>0.5</v>
      </c>
      <c r="AZ40" s="1">
        <v>0</v>
      </c>
      <c r="BA40" s="1">
        <v>2</v>
      </c>
      <c r="BB40" s="1">
        <v>2.5</v>
      </c>
      <c r="BC40" s="1">
        <v>8</v>
      </c>
      <c r="BD40" s="1">
        <v>4</v>
      </c>
      <c r="BE40" s="1">
        <v>2.5</v>
      </c>
      <c r="BF40" s="1">
        <v>0</v>
      </c>
      <c r="BG40" s="1">
        <v>0.5</v>
      </c>
      <c r="BH40" s="1">
        <v>1</v>
      </c>
      <c r="BI40" s="1">
        <v>0.96</v>
      </c>
      <c r="BJ40" s="1">
        <v>44</v>
      </c>
      <c r="BK40" s="1">
        <v>35.5</v>
      </c>
      <c r="BL40" s="1">
        <v>81</v>
      </c>
      <c r="BM40" s="1">
        <v>19</v>
      </c>
      <c r="BN40" s="1">
        <v>13.5</v>
      </c>
      <c r="BO40" s="1">
        <v>71</v>
      </c>
      <c r="BP40" s="1">
        <v>9</v>
      </c>
      <c r="BQ40" s="1">
        <v>6</v>
      </c>
      <c r="BR40" s="1">
        <v>67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0</v>
      </c>
      <c r="BY40" s="1">
        <v>56</v>
      </c>
      <c r="BZ40" s="1">
        <v>1</v>
      </c>
      <c r="CA40" s="1">
        <v>6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3.3193932799999986</v>
      </c>
      <c r="CL40" s="1">
        <v>5</v>
      </c>
    </row>
    <row r="41" spans="1:90" x14ac:dyDescent="0.25">
      <c r="A41" s="1" t="s">
        <v>149</v>
      </c>
      <c r="B41" s="1">
        <v>4.4000000000000004</v>
      </c>
      <c r="C41" s="1">
        <v>2</v>
      </c>
      <c r="D41" s="1">
        <v>90</v>
      </c>
      <c r="E41" s="1">
        <v>0.02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10.5</v>
      </c>
      <c r="V41" s="1">
        <v>4</v>
      </c>
      <c r="W41" s="1">
        <v>38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6</v>
      </c>
      <c r="AM41" s="1">
        <v>19.5</v>
      </c>
      <c r="AN41" s="1">
        <v>0.1</v>
      </c>
      <c r="AO41" s="1">
        <v>2.2000000000000002</v>
      </c>
      <c r="AP41" s="1">
        <v>18</v>
      </c>
      <c r="AQ41" s="1">
        <v>18</v>
      </c>
      <c r="AR41" s="1">
        <v>0</v>
      </c>
      <c r="AS41" s="1">
        <v>1.5</v>
      </c>
      <c r="AT41" s="1">
        <v>2</v>
      </c>
      <c r="AU41" s="1">
        <v>2.5</v>
      </c>
      <c r="AV41" s="1">
        <v>1.5</v>
      </c>
      <c r="AW41" s="1">
        <v>60</v>
      </c>
      <c r="AX41" s="1">
        <v>6</v>
      </c>
      <c r="AY41" s="1">
        <v>4</v>
      </c>
      <c r="AZ41" s="1">
        <v>0.5</v>
      </c>
      <c r="BA41" s="1">
        <v>2</v>
      </c>
      <c r="BB41" s="1">
        <v>6.5</v>
      </c>
      <c r="BC41" s="1">
        <v>12.5</v>
      </c>
      <c r="BD41" s="1">
        <v>11</v>
      </c>
      <c r="BE41" s="1">
        <v>6</v>
      </c>
      <c r="BF41" s="1">
        <v>0</v>
      </c>
      <c r="BG41" s="1">
        <v>1.5</v>
      </c>
      <c r="BH41" s="1">
        <v>4</v>
      </c>
      <c r="BI41" s="1">
        <v>2.36</v>
      </c>
      <c r="BJ41" s="1">
        <v>55</v>
      </c>
      <c r="BK41" s="1">
        <v>45.5</v>
      </c>
      <c r="BL41" s="1">
        <v>83</v>
      </c>
      <c r="BM41" s="1">
        <v>22.5</v>
      </c>
      <c r="BN41" s="1">
        <v>15</v>
      </c>
      <c r="BO41" s="1">
        <v>67</v>
      </c>
      <c r="BP41" s="1">
        <v>10.5</v>
      </c>
      <c r="BQ41" s="1">
        <v>4</v>
      </c>
      <c r="BR41" s="1">
        <v>38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66.5</v>
      </c>
      <c r="BZ41" s="1">
        <v>1</v>
      </c>
      <c r="CA41" s="1">
        <v>7.5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3.3370943199999998</v>
      </c>
      <c r="CL41" s="1">
        <v>5</v>
      </c>
    </row>
    <row r="42" spans="1:90" x14ac:dyDescent="0.25">
      <c r="A42" s="1" t="s">
        <v>92</v>
      </c>
      <c r="B42" s="1">
        <v>5.4</v>
      </c>
      <c r="C42" s="1">
        <v>2</v>
      </c>
      <c r="D42" s="1">
        <v>90</v>
      </c>
      <c r="E42" s="1">
        <v>0.12</v>
      </c>
      <c r="F42" s="1">
        <v>0.33</v>
      </c>
      <c r="G42" s="1">
        <v>0.2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14.5</v>
      </c>
      <c r="V42" s="1">
        <v>12</v>
      </c>
      <c r="W42" s="1">
        <v>83</v>
      </c>
      <c r="X42" s="1">
        <v>3.5</v>
      </c>
      <c r="Y42" s="1">
        <v>1.5</v>
      </c>
      <c r="Z42" s="1">
        <v>43</v>
      </c>
      <c r="AA42" s="1">
        <v>0</v>
      </c>
      <c r="AB42" s="1">
        <v>0</v>
      </c>
      <c r="AC42" s="1">
        <v>1</v>
      </c>
      <c r="AD42" s="1">
        <v>0.5</v>
      </c>
      <c r="AE42" s="1">
        <v>0.22</v>
      </c>
      <c r="AF42" s="1">
        <v>0.5</v>
      </c>
      <c r="AG42" s="1">
        <v>0</v>
      </c>
      <c r="AH42" s="1">
        <v>0</v>
      </c>
      <c r="AI42" s="1">
        <v>0</v>
      </c>
      <c r="AJ42" s="1">
        <v>0</v>
      </c>
      <c r="AK42" s="1">
        <v>2</v>
      </c>
      <c r="AL42" s="1">
        <v>19.350000000000001</v>
      </c>
      <c r="AM42" s="1">
        <v>33.4</v>
      </c>
      <c r="AN42" s="1">
        <v>0.7</v>
      </c>
      <c r="AO42" s="1">
        <v>3.4</v>
      </c>
      <c r="AP42" s="1">
        <v>16</v>
      </c>
      <c r="AQ42" s="1">
        <v>20.5</v>
      </c>
      <c r="AR42" s="1">
        <v>0</v>
      </c>
      <c r="AS42" s="1">
        <v>3</v>
      </c>
      <c r="AT42" s="1">
        <v>2</v>
      </c>
      <c r="AU42" s="1">
        <v>2.5</v>
      </c>
      <c r="AV42" s="1">
        <v>1.5</v>
      </c>
      <c r="AW42" s="1">
        <v>60</v>
      </c>
      <c r="AX42" s="1">
        <v>2.5</v>
      </c>
      <c r="AY42" s="1">
        <v>3.5</v>
      </c>
      <c r="AZ42" s="1">
        <v>1</v>
      </c>
      <c r="BA42" s="1">
        <v>2.5</v>
      </c>
      <c r="BB42" s="1">
        <v>7</v>
      </c>
      <c r="BC42" s="1">
        <v>13</v>
      </c>
      <c r="BD42" s="1">
        <v>8</v>
      </c>
      <c r="BE42" s="1">
        <v>5</v>
      </c>
      <c r="BF42" s="1">
        <v>0.5</v>
      </c>
      <c r="BG42" s="1">
        <v>2</v>
      </c>
      <c r="BH42" s="1">
        <v>1.5</v>
      </c>
      <c r="BI42" s="1">
        <v>1.44</v>
      </c>
      <c r="BJ42" s="1">
        <v>39</v>
      </c>
      <c r="BK42" s="1">
        <v>33</v>
      </c>
      <c r="BL42" s="1">
        <v>85</v>
      </c>
      <c r="BM42" s="1">
        <v>28.5</v>
      </c>
      <c r="BN42" s="1">
        <v>22.5</v>
      </c>
      <c r="BO42" s="1">
        <v>79</v>
      </c>
      <c r="BP42" s="1">
        <v>14.5</v>
      </c>
      <c r="BQ42" s="1">
        <v>12</v>
      </c>
      <c r="BR42" s="1">
        <v>83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1</v>
      </c>
      <c r="BY42" s="1">
        <v>64.5</v>
      </c>
      <c r="BZ42" s="1">
        <v>1</v>
      </c>
      <c r="CA42" s="1">
        <v>4</v>
      </c>
      <c r="CB42" s="1">
        <v>3.5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3.2842764199999976</v>
      </c>
      <c r="CL42" s="1">
        <v>4</v>
      </c>
    </row>
    <row r="43" spans="1:90" x14ac:dyDescent="0.25">
      <c r="A43" s="1" t="s">
        <v>175</v>
      </c>
      <c r="B43" s="1">
        <v>3.9</v>
      </c>
      <c r="C43" s="1">
        <v>2</v>
      </c>
      <c r="D43" s="1">
        <v>80</v>
      </c>
      <c r="E43" s="1">
        <v>0.01</v>
      </c>
      <c r="F43" s="1">
        <v>0.5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7.5</v>
      </c>
      <c r="V43" s="1">
        <v>4</v>
      </c>
      <c r="W43" s="1">
        <v>53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0.5</v>
      </c>
      <c r="AD43" s="1">
        <v>0</v>
      </c>
      <c r="AE43" s="1">
        <v>0.02</v>
      </c>
      <c r="AF43" s="1">
        <v>0.5</v>
      </c>
      <c r="AG43" s="1">
        <v>0</v>
      </c>
      <c r="AH43" s="1">
        <v>1</v>
      </c>
      <c r="AI43" s="1">
        <v>0</v>
      </c>
      <c r="AJ43" s="1">
        <v>0</v>
      </c>
      <c r="AK43" s="1">
        <v>1</v>
      </c>
      <c r="AL43" s="1">
        <v>6.25</v>
      </c>
      <c r="AM43" s="1">
        <v>16.8</v>
      </c>
      <c r="AN43" s="1">
        <v>0.1</v>
      </c>
      <c r="AO43" s="1">
        <v>2.1</v>
      </c>
      <c r="AP43" s="1">
        <v>5</v>
      </c>
      <c r="AQ43" s="1">
        <v>9.5</v>
      </c>
      <c r="AR43" s="1">
        <v>0</v>
      </c>
      <c r="AS43" s="1">
        <v>2</v>
      </c>
      <c r="AT43" s="1">
        <v>1.5</v>
      </c>
      <c r="AU43" s="1">
        <v>1</v>
      </c>
      <c r="AV43" s="1">
        <v>0.5</v>
      </c>
      <c r="AW43" s="1">
        <v>50</v>
      </c>
      <c r="AX43" s="1">
        <v>5</v>
      </c>
      <c r="AY43" s="1">
        <v>1.5</v>
      </c>
      <c r="AZ43" s="1">
        <v>1</v>
      </c>
      <c r="BA43" s="1">
        <v>0</v>
      </c>
      <c r="BB43" s="1">
        <v>2.5</v>
      </c>
      <c r="BC43" s="1">
        <v>11</v>
      </c>
      <c r="BD43" s="1">
        <v>5.5</v>
      </c>
      <c r="BE43" s="1">
        <v>3.5</v>
      </c>
      <c r="BF43" s="1">
        <v>0.5</v>
      </c>
      <c r="BG43" s="1">
        <v>1</v>
      </c>
      <c r="BH43" s="1">
        <v>1.5</v>
      </c>
      <c r="BI43" s="1">
        <v>1.1200000000000001</v>
      </c>
      <c r="BJ43" s="1">
        <v>29.5</v>
      </c>
      <c r="BK43" s="1">
        <v>21.5</v>
      </c>
      <c r="BL43" s="1">
        <v>73</v>
      </c>
      <c r="BM43" s="1">
        <v>13.5</v>
      </c>
      <c r="BN43" s="1">
        <v>8</v>
      </c>
      <c r="BO43" s="1">
        <v>59</v>
      </c>
      <c r="BP43" s="1">
        <v>7.5</v>
      </c>
      <c r="BQ43" s="1">
        <v>4</v>
      </c>
      <c r="BR43" s="1">
        <v>53</v>
      </c>
      <c r="BS43" s="1">
        <v>0</v>
      </c>
      <c r="BT43" s="1">
        <v>0</v>
      </c>
      <c r="BU43" s="1">
        <v>2</v>
      </c>
      <c r="BV43" s="1">
        <v>0</v>
      </c>
      <c r="BW43" s="1">
        <v>1</v>
      </c>
      <c r="BX43" s="1">
        <v>0.5</v>
      </c>
      <c r="BY43" s="1">
        <v>45.5</v>
      </c>
      <c r="BZ43" s="1">
        <v>0.5</v>
      </c>
      <c r="CA43" s="1">
        <v>5</v>
      </c>
      <c r="CB43" s="1">
        <v>0.5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3.7702652599999995</v>
      </c>
      <c r="CL43" s="1">
        <v>4</v>
      </c>
    </row>
    <row r="44" spans="1:90" x14ac:dyDescent="0.25">
      <c r="A44" s="1" t="s">
        <v>185</v>
      </c>
      <c r="B44" s="1">
        <v>4.5</v>
      </c>
      <c r="C44" s="1">
        <v>2</v>
      </c>
      <c r="D44" s="1">
        <v>68.5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</v>
      </c>
      <c r="V44" s="1">
        <v>2.5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0</v>
      </c>
      <c r="AL44" s="1">
        <v>0.55000000000000004</v>
      </c>
      <c r="AM44" s="1">
        <v>7.6</v>
      </c>
      <c r="AN44" s="1">
        <v>0</v>
      </c>
      <c r="AO44" s="1">
        <v>1</v>
      </c>
      <c r="AP44" s="1">
        <v>3.5</v>
      </c>
      <c r="AQ44" s="1">
        <v>3.5</v>
      </c>
      <c r="AR44" s="1">
        <v>0</v>
      </c>
      <c r="AS44" s="1">
        <v>0.5</v>
      </c>
      <c r="AT44" s="1">
        <v>1.5</v>
      </c>
      <c r="AU44" s="1">
        <v>1</v>
      </c>
      <c r="AV44" s="1">
        <v>0.5</v>
      </c>
      <c r="AW44" s="1">
        <v>50</v>
      </c>
      <c r="AX44" s="1">
        <v>3</v>
      </c>
      <c r="AY44" s="1">
        <v>2</v>
      </c>
      <c r="AZ44" s="1">
        <v>0.5</v>
      </c>
      <c r="BA44" s="1">
        <v>1.5</v>
      </c>
      <c r="BB44" s="1">
        <v>4</v>
      </c>
      <c r="BC44" s="1">
        <v>17</v>
      </c>
      <c r="BD44" s="1">
        <v>10</v>
      </c>
      <c r="BE44" s="1">
        <v>5.5</v>
      </c>
      <c r="BF44" s="1">
        <v>0</v>
      </c>
      <c r="BG44" s="1">
        <v>4</v>
      </c>
      <c r="BH44" s="1">
        <v>3</v>
      </c>
      <c r="BI44" s="1">
        <v>2</v>
      </c>
      <c r="BJ44" s="1">
        <v>20</v>
      </c>
      <c r="BK44" s="1">
        <v>12</v>
      </c>
      <c r="BL44" s="1">
        <v>60</v>
      </c>
      <c r="BM44" s="1">
        <v>9</v>
      </c>
      <c r="BN44" s="1">
        <v>4</v>
      </c>
      <c r="BO44" s="1">
        <v>44</v>
      </c>
      <c r="BP44" s="1">
        <v>5</v>
      </c>
      <c r="BQ44" s="1">
        <v>2.5</v>
      </c>
      <c r="BR44" s="1">
        <v>50</v>
      </c>
      <c r="BS44" s="1">
        <v>0</v>
      </c>
      <c r="BT44" s="1">
        <v>0</v>
      </c>
      <c r="BU44" s="1">
        <v>1</v>
      </c>
      <c r="BV44" s="1">
        <v>1</v>
      </c>
      <c r="BW44" s="1">
        <v>0</v>
      </c>
      <c r="BX44" s="1">
        <v>0</v>
      </c>
      <c r="BY44" s="1">
        <v>35.5</v>
      </c>
      <c r="BZ44" s="1">
        <v>0</v>
      </c>
      <c r="CA44" s="1">
        <v>3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3.4276336999999995</v>
      </c>
      <c r="CL44" s="1">
        <v>2</v>
      </c>
    </row>
    <row r="45" spans="1:90" x14ac:dyDescent="0.25">
      <c r="A45" s="1" t="s">
        <v>93</v>
      </c>
      <c r="B45" s="1">
        <v>4.5</v>
      </c>
      <c r="C45" s="1">
        <v>2</v>
      </c>
      <c r="D45" s="1">
        <v>66.5</v>
      </c>
      <c r="E45" s="1">
        <v>0.21</v>
      </c>
      <c r="F45" s="1">
        <v>0.2</v>
      </c>
      <c r="G45" s="1">
        <v>0.4</v>
      </c>
      <c r="H45" s="1">
        <v>1</v>
      </c>
      <c r="I45" s="1">
        <v>1</v>
      </c>
      <c r="J45" s="1">
        <v>1</v>
      </c>
      <c r="K45" s="1">
        <v>1</v>
      </c>
      <c r="L45" s="1">
        <v>0</v>
      </c>
      <c r="M45" s="1">
        <v>0.5</v>
      </c>
      <c r="N45" s="1">
        <v>0.5</v>
      </c>
      <c r="O45" s="1">
        <v>0.32</v>
      </c>
      <c r="P45" s="1">
        <v>0.32</v>
      </c>
      <c r="Q45" s="1">
        <v>0.5</v>
      </c>
      <c r="R45" s="1">
        <v>0.5</v>
      </c>
      <c r="S45" s="1">
        <v>0</v>
      </c>
      <c r="T45" s="1">
        <v>0</v>
      </c>
      <c r="U45" s="1">
        <v>3</v>
      </c>
      <c r="V45" s="1">
        <v>3</v>
      </c>
      <c r="W45" s="1">
        <v>100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0.08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26</v>
      </c>
      <c r="AL45" s="1">
        <v>5.55</v>
      </c>
      <c r="AM45" s="1">
        <v>36.5</v>
      </c>
      <c r="AN45" s="1">
        <v>2.1</v>
      </c>
      <c r="AO45" s="1">
        <v>3.8</v>
      </c>
      <c r="AP45" s="1">
        <v>9.5</v>
      </c>
      <c r="AQ45" s="1">
        <v>15.5</v>
      </c>
      <c r="AR45" s="1">
        <v>0</v>
      </c>
      <c r="AS45" s="1">
        <v>4.5</v>
      </c>
      <c r="AT45" s="1">
        <v>1</v>
      </c>
      <c r="AU45" s="1">
        <v>0</v>
      </c>
      <c r="AV45" s="1">
        <v>0</v>
      </c>
      <c r="AX45" s="1">
        <v>3</v>
      </c>
      <c r="AY45" s="1">
        <v>6</v>
      </c>
      <c r="AZ45" s="1">
        <v>1</v>
      </c>
      <c r="BA45" s="1">
        <v>1</v>
      </c>
      <c r="BB45" s="1">
        <v>8</v>
      </c>
      <c r="BC45" s="1">
        <v>17</v>
      </c>
      <c r="BD45" s="1">
        <v>10</v>
      </c>
      <c r="BE45" s="1">
        <v>5.5</v>
      </c>
      <c r="BF45" s="1">
        <v>0</v>
      </c>
      <c r="BG45" s="1">
        <v>4</v>
      </c>
      <c r="BH45" s="1">
        <v>3</v>
      </c>
      <c r="BI45" s="1">
        <v>2</v>
      </c>
      <c r="BJ45" s="1">
        <v>19.5</v>
      </c>
      <c r="BK45" s="1">
        <v>16</v>
      </c>
      <c r="BL45" s="1">
        <v>82</v>
      </c>
      <c r="BM45" s="1">
        <v>9</v>
      </c>
      <c r="BN45" s="1">
        <v>7</v>
      </c>
      <c r="BO45" s="1">
        <v>78</v>
      </c>
      <c r="BP45" s="1">
        <v>3</v>
      </c>
      <c r="BQ45" s="1">
        <v>3</v>
      </c>
      <c r="BR45" s="1">
        <v>100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</v>
      </c>
      <c r="BY45" s="1">
        <v>38</v>
      </c>
      <c r="BZ45" s="1">
        <v>1.5</v>
      </c>
      <c r="CA45" s="1">
        <v>3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2.9971399400000007</v>
      </c>
      <c r="CL45" s="1">
        <v>2</v>
      </c>
    </row>
    <row r="46" spans="1:90" x14ac:dyDescent="0.25">
      <c r="A46" s="1" t="s">
        <v>107</v>
      </c>
      <c r="B46" s="1">
        <v>4.8</v>
      </c>
      <c r="C46" s="1">
        <v>2</v>
      </c>
      <c r="D46" s="1">
        <v>57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4.5</v>
      </c>
      <c r="W46" s="1">
        <v>90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0.8</v>
      </c>
      <c r="AM46" s="1">
        <v>14.4</v>
      </c>
      <c r="AN46" s="1">
        <v>0</v>
      </c>
      <c r="AO46" s="1">
        <v>2.7</v>
      </c>
      <c r="AP46" s="1">
        <v>11.5</v>
      </c>
      <c r="AQ46" s="1">
        <v>11.5</v>
      </c>
      <c r="AR46" s="1">
        <v>0</v>
      </c>
      <c r="AS46" s="1">
        <v>1.5</v>
      </c>
      <c r="AT46" s="1">
        <v>1</v>
      </c>
      <c r="AU46" s="1">
        <v>0.5</v>
      </c>
      <c r="AV46" s="1">
        <v>0.5</v>
      </c>
      <c r="AW46" s="1">
        <v>100</v>
      </c>
      <c r="AX46" s="1">
        <v>6</v>
      </c>
      <c r="AY46" s="1">
        <v>1</v>
      </c>
      <c r="AZ46" s="1">
        <v>1</v>
      </c>
      <c r="BA46" s="1">
        <v>1</v>
      </c>
      <c r="BB46" s="1">
        <v>3</v>
      </c>
      <c r="BC46" s="1">
        <v>9.5</v>
      </c>
      <c r="BD46" s="1">
        <v>7</v>
      </c>
      <c r="BE46" s="1">
        <v>2.5</v>
      </c>
      <c r="BF46" s="1">
        <v>1</v>
      </c>
      <c r="BG46" s="1">
        <v>2.5</v>
      </c>
      <c r="BH46" s="1">
        <v>2</v>
      </c>
      <c r="BI46" s="1">
        <v>1.1200000000000001</v>
      </c>
      <c r="BJ46" s="1">
        <v>42.5</v>
      </c>
      <c r="BK46" s="1">
        <v>40</v>
      </c>
      <c r="BL46" s="1">
        <v>94</v>
      </c>
      <c r="BM46" s="1">
        <v>17</v>
      </c>
      <c r="BN46" s="1">
        <v>15.5</v>
      </c>
      <c r="BO46" s="1">
        <v>91</v>
      </c>
      <c r="BP46" s="1">
        <v>5</v>
      </c>
      <c r="BQ46" s="1">
        <v>4.5</v>
      </c>
      <c r="BR46" s="1">
        <v>90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</v>
      </c>
      <c r="BY46" s="1">
        <v>49.5</v>
      </c>
      <c r="BZ46" s="1">
        <v>0</v>
      </c>
      <c r="CA46" s="1">
        <v>4.5</v>
      </c>
      <c r="CB46" s="1">
        <v>0.5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2.9924922999999999</v>
      </c>
      <c r="CL46" s="1">
        <v>2</v>
      </c>
    </row>
    <row r="47" spans="1:90" x14ac:dyDescent="0.25">
      <c r="A47" s="1" t="s">
        <v>115</v>
      </c>
      <c r="B47" s="1">
        <v>4.9000000000000004</v>
      </c>
      <c r="C47" s="1">
        <v>2</v>
      </c>
      <c r="D47" s="1">
        <v>90</v>
      </c>
      <c r="E47" s="1">
        <v>0.16</v>
      </c>
      <c r="F47" s="1">
        <v>0</v>
      </c>
      <c r="G47" s="1">
        <v>0.2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0</v>
      </c>
      <c r="N47" s="1">
        <v>1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1.5</v>
      </c>
      <c r="W47" s="1">
        <v>33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0.5</v>
      </c>
      <c r="AE47" s="1">
        <v>0.21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4</v>
      </c>
      <c r="AL47" s="1">
        <v>5.25</v>
      </c>
      <c r="AM47" s="1">
        <v>12.3</v>
      </c>
      <c r="AN47" s="1">
        <v>0.7</v>
      </c>
      <c r="AO47" s="1">
        <v>3.7</v>
      </c>
      <c r="AP47" s="1">
        <v>14</v>
      </c>
      <c r="AQ47" s="1">
        <v>20</v>
      </c>
      <c r="AR47" s="1">
        <v>1</v>
      </c>
      <c r="AS47" s="1">
        <v>5</v>
      </c>
      <c r="AT47" s="1">
        <v>0.5</v>
      </c>
      <c r="AU47" s="1">
        <v>0.5</v>
      </c>
      <c r="AV47" s="1">
        <v>0.5</v>
      </c>
      <c r="AW47" s="1">
        <v>100</v>
      </c>
      <c r="AX47" s="1">
        <v>4.5</v>
      </c>
      <c r="AY47" s="1">
        <v>4.5</v>
      </c>
      <c r="AZ47" s="1">
        <v>0.5</v>
      </c>
      <c r="BA47" s="1">
        <v>0.5</v>
      </c>
      <c r="BB47" s="1">
        <v>5.5</v>
      </c>
      <c r="BC47" s="1">
        <v>11.5</v>
      </c>
      <c r="BD47" s="1">
        <v>6.5</v>
      </c>
      <c r="BE47" s="1">
        <v>4</v>
      </c>
      <c r="BF47" s="1">
        <v>0.5</v>
      </c>
      <c r="BG47" s="1">
        <v>4</v>
      </c>
      <c r="BH47" s="1">
        <v>2</v>
      </c>
      <c r="BI47" s="1">
        <v>1.32</v>
      </c>
      <c r="BJ47" s="1">
        <v>33</v>
      </c>
      <c r="BK47" s="1">
        <v>24.5</v>
      </c>
      <c r="BL47" s="1">
        <v>74</v>
      </c>
      <c r="BM47" s="1">
        <v>13.5</v>
      </c>
      <c r="BN47" s="1">
        <v>9</v>
      </c>
      <c r="BO47" s="1">
        <v>67</v>
      </c>
      <c r="BP47" s="1">
        <v>4.5</v>
      </c>
      <c r="BQ47" s="1">
        <v>1.5</v>
      </c>
      <c r="BR47" s="1">
        <v>33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41.5</v>
      </c>
      <c r="BZ47" s="1">
        <v>1</v>
      </c>
      <c r="CA47" s="1">
        <v>4.5</v>
      </c>
      <c r="CB47" s="1">
        <v>0.5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2.9373603499999992</v>
      </c>
      <c r="CL47" s="1">
        <v>2</v>
      </c>
    </row>
    <row r="48" spans="1:90" x14ac:dyDescent="0.25">
      <c r="A48" s="1" t="s">
        <v>117</v>
      </c>
      <c r="B48" s="1">
        <v>4.5999999999999996</v>
      </c>
      <c r="C48" s="1">
        <v>2</v>
      </c>
      <c r="D48" s="1">
        <v>90</v>
      </c>
      <c r="E48" s="1">
        <v>0.14000000000000001</v>
      </c>
      <c r="F48" s="1">
        <v>0.4</v>
      </c>
      <c r="G48" s="1">
        <v>0.3</v>
      </c>
      <c r="H48" s="1">
        <v>2</v>
      </c>
      <c r="I48" s="1">
        <v>1</v>
      </c>
      <c r="J48" s="1">
        <v>0.5</v>
      </c>
      <c r="K48" s="1">
        <v>1</v>
      </c>
      <c r="L48" s="1">
        <v>0</v>
      </c>
      <c r="M48" s="1">
        <v>0.5</v>
      </c>
      <c r="N48" s="1">
        <v>0.5</v>
      </c>
      <c r="O48" s="1">
        <v>0.23</v>
      </c>
      <c r="P48" s="1">
        <v>0.23</v>
      </c>
      <c r="Q48" s="1">
        <v>0</v>
      </c>
      <c r="R48" s="1">
        <v>0</v>
      </c>
      <c r="S48" s="1">
        <v>0</v>
      </c>
      <c r="T48" s="1">
        <v>0</v>
      </c>
      <c r="U48" s="1">
        <v>2.5</v>
      </c>
      <c r="V48" s="1">
        <v>1</v>
      </c>
      <c r="W48" s="1">
        <v>40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0.03</v>
      </c>
      <c r="AF48" s="1">
        <v>1</v>
      </c>
      <c r="AG48" s="1">
        <v>0</v>
      </c>
      <c r="AH48" s="1">
        <v>0</v>
      </c>
      <c r="AI48" s="1">
        <v>0</v>
      </c>
      <c r="AJ48" s="1">
        <v>0</v>
      </c>
      <c r="AK48" s="1">
        <v>13</v>
      </c>
      <c r="AL48" s="1">
        <v>1.7</v>
      </c>
      <c r="AM48" s="1">
        <v>12.1</v>
      </c>
      <c r="AN48" s="1">
        <v>1.5</v>
      </c>
      <c r="AO48" s="1">
        <v>3.5</v>
      </c>
      <c r="AP48" s="1">
        <v>7.5</v>
      </c>
      <c r="AQ48" s="1">
        <v>16.5</v>
      </c>
      <c r="AR48" s="1">
        <v>0</v>
      </c>
      <c r="AS48" s="1">
        <v>4.5</v>
      </c>
      <c r="AT48" s="1">
        <v>2</v>
      </c>
      <c r="AU48" s="1">
        <v>0</v>
      </c>
      <c r="AV48" s="1">
        <v>0</v>
      </c>
      <c r="AX48" s="1">
        <v>1</v>
      </c>
      <c r="AY48" s="1">
        <v>4</v>
      </c>
      <c r="AZ48" s="1">
        <v>0.5</v>
      </c>
      <c r="BA48" s="1">
        <v>2</v>
      </c>
      <c r="BB48" s="1">
        <v>6.5</v>
      </c>
      <c r="BC48" s="1">
        <v>17</v>
      </c>
      <c r="BD48" s="1">
        <v>10</v>
      </c>
      <c r="BE48" s="1">
        <v>5.5</v>
      </c>
      <c r="BF48" s="1">
        <v>0</v>
      </c>
      <c r="BG48" s="1">
        <v>4</v>
      </c>
      <c r="BH48" s="1">
        <v>3</v>
      </c>
      <c r="BI48" s="1">
        <v>2</v>
      </c>
      <c r="BJ48" s="1">
        <v>20.5</v>
      </c>
      <c r="BK48" s="1">
        <v>12.5</v>
      </c>
      <c r="BL48" s="1">
        <v>61</v>
      </c>
      <c r="BM48" s="1">
        <v>7</v>
      </c>
      <c r="BN48" s="1">
        <v>2.5</v>
      </c>
      <c r="BO48" s="1">
        <v>36</v>
      </c>
      <c r="BP48" s="1">
        <v>2.5</v>
      </c>
      <c r="BQ48" s="1">
        <v>1</v>
      </c>
      <c r="BR48" s="1">
        <v>40</v>
      </c>
      <c r="BS48" s="1">
        <v>0.5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31.5</v>
      </c>
      <c r="BZ48" s="1">
        <v>1.5</v>
      </c>
      <c r="CA48" s="1">
        <v>2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4.3363208100000001</v>
      </c>
      <c r="CL48" s="1">
        <v>2</v>
      </c>
    </row>
    <row r="49" spans="1:90" x14ac:dyDescent="0.25">
      <c r="A49" s="1" t="s">
        <v>122</v>
      </c>
      <c r="B49" s="1">
        <v>4.5</v>
      </c>
      <c r="C49" s="1">
        <v>2</v>
      </c>
      <c r="D49" s="1">
        <v>90</v>
      </c>
      <c r="E49" s="1">
        <v>0.02</v>
      </c>
      <c r="F49" s="1">
        <v>0</v>
      </c>
      <c r="G49" s="1">
        <v>0</v>
      </c>
      <c r="H49" s="1">
        <v>0</v>
      </c>
      <c r="I49" s="1">
        <v>0.5</v>
      </c>
      <c r="J49" s="1">
        <v>0</v>
      </c>
      <c r="K49" s="1">
        <v>0</v>
      </c>
      <c r="L49" s="1">
        <v>0.5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9</v>
      </c>
      <c r="V49" s="1">
        <v>6.5</v>
      </c>
      <c r="W49" s="1">
        <v>72</v>
      </c>
      <c r="X49" s="1">
        <v>2.5</v>
      </c>
      <c r="Y49" s="1">
        <v>1</v>
      </c>
      <c r="Z49" s="1">
        <v>40</v>
      </c>
      <c r="AA49" s="1">
        <v>0</v>
      </c>
      <c r="AB49" s="1">
        <v>0</v>
      </c>
      <c r="AC49" s="1">
        <v>1</v>
      </c>
      <c r="AD49" s="1">
        <v>0</v>
      </c>
      <c r="AE49" s="1">
        <v>0.04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0.5</v>
      </c>
      <c r="AL49" s="1">
        <v>15.85</v>
      </c>
      <c r="AM49" s="1">
        <v>17.7</v>
      </c>
      <c r="AN49" s="1">
        <v>0.1</v>
      </c>
      <c r="AO49" s="1">
        <v>2.2000000000000002</v>
      </c>
      <c r="AP49" s="1">
        <v>8.5</v>
      </c>
      <c r="AQ49" s="1">
        <v>8.5</v>
      </c>
      <c r="AR49" s="1">
        <v>0</v>
      </c>
      <c r="AS49" s="1">
        <v>1.5</v>
      </c>
      <c r="AT49" s="1">
        <v>2</v>
      </c>
      <c r="AU49" s="1">
        <v>1</v>
      </c>
      <c r="AV49" s="1">
        <v>0.5</v>
      </c>
      <c r="AW49" s="1">
        <v>50</v>
      </c>
      <c r="AX49" s="1">
        <v>6.5</v>
      </c>
      <c r="AY49" s="1">
        <v>1</v>
      </c>
      <c r="AZ49" s="1">
        <v>1.5</v>
      </c>
      <c r="BA49" s="1">
        <v>1</v>
      </c>
      <c r="BB49" s="1">
        <v>3.5</v>
      </c>
      <c r="BC49" s="1">
        <v>17</v>
      </c>
      <c r="BD49" s="1">
        <v>10</v>
      </c>
      <c r="BE49" s="1">
        <v>5.5</v>
      </c>
      <c r="BF49" s="1">
        <v>0</v>
      </c>
      <c r="BG49" s="1">
        <v>4</v>
      </c>
      <c r="BH49" s="1">
        <v>3</v>
      </c>
      <c r="BI49" s="1">
        <v>2</v>
      </c>
      <c r="BJ49" s="1">
        <v>23</v>
      </c>
      <c r="BK49" s="1">
        <v>17</v>
      </c>
      <c r="BL49" s="1">
        <v>74</v>
      </c>
      <c r="BM49" s="1">
        <v>17.5</v>
      </c>
      <c r="BN49" s="1">
        <v>11</v>
      </c>
      <c r="BO49" s="1">
        <v>63</v>
      </c>
      <c r="BP49" s="1">
        <v>9</v>
      </c>
      <c r="BQ49" s="1">
        <v>6.5</v>
      </c>
      <c r="BR49" s="1">
        <v>72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1.5</v>
      </c>
      <c r="BY49" s="1">
        <v>40</v>
      </c>
      <c r="BZ49" s="1">
        <v>0</v>
      </c>
      <c r="CA49" s="1">
        <v>4</v>
      </c>
      <c r="CB49" s="1">
        <v>1.5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2.3810722200000005</v>
      </c>
      <c r="CL49" s="1">
        <v>2</v>
      </c>
    </row>
    <row r="50" spans="1:90" x14ac:dyDescent="0.25">
      <c r="A50" s="1" t="s">
        <v>177</v>
      </c>
      <c r="B50" s="1">
        <v>4.8</v>
      </c>
      <c r="C50" s="1">
        <v>2</v>
      </c>
      <c r="D50" s="1">
        <v>90</v>
      </c>
      <c r="E50" s="1">
        <v>0.23</v>
      </c>
      <c r="F50" s="1">
        <v>0</v>
      </c>
      <c r="G50" s="1">
        <v>0.3</v>
      </c>
      <c r="H50" s="1">
        <v>0</v>
      </c>
      <c r="I50" s="1">
        <v>1</v>
      </c>
      <c r="J50" s="1">
        <v>0.5</v>
      </c>
      <c r="K50" s="1">
        <v>0.5</v>
      </c>
      <c r="L50" s="1">
        <v>0.5</v>
      </c>
      <c r="M50" s="1">
        <v>0.5</v>
      </c>
      <c r="N50" s="1">
        <v>0</v>
      </c>
      <c r="O50" s="1">
        <v>0.25</v>
      </c>
      <c r="P50" s="1">
        <v>0.25</v>
      </c>
      <c r="Q50" s="1">
        <v>0</v>
      </c>
      <c r="R50" s="1">
        <v>0</v>
      </c>
      <c r="S50" s="1">
        <v>0</v>
      </c>
      <c r="T50" s="1">
        <v>0</v>
      </c>
      <c r="U50" s="1">
        <v>13</v>
      </c>
      <c r="V50" s="1">
        <v>8.5</v>
      </c>
      <c r="W50" s="1">
        <v>65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0.08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21.5</v>
      </c>
      <c r="AL50" s="1">
        <v>12.05</v>
      </c>
      <c r="AM50" s="1">
        <v>17.5</v>
      </c>
      <c r="AN50" s="1">
        <v>1.7</v>
      </c>
      <c r="AO50" s="1">
        <v>4.8</v>
      </c>
      <c r="AP50" s="1">
        <v>11</v>
      </c>
      <c r="AQ50" s="1">
        <v>17</v>
      </c>
      <c r="AR50" s="1">
        <v>0</v>
      </c>
      <c r="AS50" s="1">
        <v>4</v>
      </c>
      <c r="AT50" s="1">
        <v>0.5</v>
      </c>
      <c r="AU50" s="1">
        <v>2</v>
      </c>
      <c r="AV50" s="1">
        <v>1.5</v>
      </c>
      <c r="AW50" s="1">
        <v>75</v>
      </c>
      <c r="AX50" s="1">
        <v>5.5</v>
      </c>
      <c r="AY50" s="1">
        <v>3.5</v>
      </c>
      <c r="AZ50" s="1">
        <v>0</v>
      </c>
      <c r="BA50" s="1">
        <v>0</v>
      </c>
      <c r="BB50" s="1">
        <v>3.5</v>
      </c>
      <c r="BC50" s="1">
        <v>11.5</v>
      </c>
      <c r="BD50" s="1">
        <v>6.5</v>
      </c>
      <c r="BE50" s="1">
        <v>4</v>
      </c>
      <c r="BF50" s="1">
        <v>0.5</v>
      </c>
      <c r="BG50" s="1">
        <v>4</v>
      </c>
      <c r="BH50" s="1">
        <v>2</v>
      </c>
      <c r="BI50" s="1">
        <v>1.32</v>
      </c>
      <c r="BJ50" s="1">
        <v>33.5</v>
      </c>
      <c r="BK50" s="1">
        <v>25</v>
      </c>
      <c r="BL50" s="1">
        <v>75</v>
      </c>
      <c r="BM50" s="1">
        <v>20</v>
      </c>
      <c r="BN50" s="1">
        <v>14.5</v>
      </c>
      <c r="BO50" s="1">
        <v>73</v>
      </c>
      <c r="BP50" s="1">
        <v>13</v>
      </c>
      <c r="BQ50" s="1">
        <v>8.5</v>
      </c>
      <c r="BR50" s="1">
        <v>65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54</v>
      </c>
      <c r="BZ50" s="1">
        <v>1</v>
      </c>
      <c r="CA50" s="1">
        <v>8.5</v>
      </c>
      <c r="CB50" s="1">
        <v>3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3.1455904299999995</v>
      </c>
      <c r="CL50" s="1">
        <v>2</v>
      </c>
    </row>
    <row r="51" spans="1:90" x14ac:dyDescent="0.25">
      <c r="A51" s="1" t="s">
        <v>132</v>
      </c>
      <c r="B51" s="1">
        <v>5.0999999999999996</v>
      </c>
      <c r="C51" s="1">
        <v>2</v>
      </c>
      <c r="D51" s="1">
        <v>90</v>
      </c>
      <c r="E51" s="1">
        <v>0.05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16</v>
      </c>
      <c r="V51" s="1">
        <v>10</v>
      </c>
      <c r="W51" s="1">
        <v>63</v>
      </c>
      <c r="X51" s="1">
        <v>7</v>
      </c>
      <c r="Y51" s="1">
        <v>1</v>
      </c>
      <c r="Z51" s="1">
        <v>14</v>
      </c>
      <c r="AA51" s="1">
        <v>0.5</v>
      </c>
      <c r="AB51" s="1">
        <v>2</v>
      </c>
      <c r="AC51" s="1">
        <v>1.5</v>
      </c>
      <c r="AD51" s="1">
        <v>0</v>
      </c>
      <c r="AE51" s="1">
        <v>0.06</v>
      </c>
      <c r="AF51" s="1">
        <v>0</v>
      </c>
      <c r="AG51" s="1">
        <v>0</v>
      </c>
      <c r="AH51" s="1">
        <v>0.5</v>
      </c>
      <c r="AI51" s="1">
        <v>0</v>
      </c>
      <c r="AJ51" s="1">
        <v>0.5</v>
      </c>
      <c r="AK51" s="1">
        <v>4</v>
      </c>
      <c r="AL51" s="1">
        <v>22.2</v>
      </c>
      <c r="AM51" s="1">
        <v>16.7</v>
      </c>
      <c r="AN51" s="1">
        <v>0.2</v>
      </c>
      <c r="AO51" s="1">
        <v>2.7</v>
      </c>
      <c r="AP51" s="1">
        <v>10</v>
      </c>
      <c r="AQ51" s="1">
        <v>16</v>
      </c>
      <c r="AR51" s="1">
        <v>0</v>
      </c>
      <c r="AS51" s="1">
        <v>3.5</v>
      </c>
      <c r="AT51" s="1">
        <v>0.5</v>
      </c>
      <c r="AU51" s="1">
        <v>2</v>
      </c>
      <c r="AV51" s="1">
        <v>0.5</v>
      </c>
      <c r="AW51" s="1">
        <v>25</v>
      </c>
      <c r="AX51" s="1">
        <v>6</v>
      </c>
      <c r="AY51" s="1">
        <v>3</v>
      </c>
      <c r="AZ51" s="1">
        <v>0.5</v>
      </c>
      <c r="BA51" s="1">
        <v>0.5</v>
      </c>
      <c r="BB51" s="1">
        <v>4</v>
      </c>
      <c r="BC51" s="1">
        <v>11.5</v>
      </c>
      <c r="BD51" s="1">
        <v>6.5</v>
      </c>
      <c r="BE51" s="1">
        <v>4</v>
      </c>
      <c r="BF51" s="1">
        <v>0.5</v>
      </c>
      <c r="BG51" s="1">
        <v>4</v>
      </c>
      <c r="BH51" s="1">
        <v>2</v>
      </c>
      <c r="BI51" s="1">
        <v>1.32</v>
      </c>
      <c r="BJ51" s="1">
        <v>41</v>
      </c>
      <c r="BK51" s="1">
        <v>30</v>
      </c>
      <c r="BL51" s="1">
        <v>73</v>
      </c>
      <c r="BM51" s="1">
        <v>33</v>
      </c>
      <c r="BN51" s="1">
        <v>19.5</v>
      </c>
      <c r="BO51" s="1">
        <v>59</v>
      </c>
      <c r="BP51" s="1">
        <v>16</v>
      </c>
      <c r="BQ51" s="1">
        <v>10</v>
      </c>
      <c r="BR51" s="1">
        <v>63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68.5</v>
      </c>
      <c r="BZ51" s="1">
        <v>2</v>
      </c>
      <c r="CA51" s="1">
        <v>9</v>
      </c>
      <c r="CB51" s="1">
        <v>4</v>
      </c>
      <c r="CC51" s="1">
        <v>0</v>
      </c>
      <c r="CD51" s="1">
        <v>0</v>
      </c>
      <c r="CE51" s="1">
        <v>0.5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2.9426491999999995</v>
      </c>
      <c r="CL51" s="1">
        <v>2</v>
      </c>
    </row>
    <row r="52" spans="1:90" x14ac:dyDescent="0.25">
      <c r="A52" s="1" t="s">
        <v>139</v>
      </c>
      <c r="B52" s="1">
        <v>4.4000000000000004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9.5</v>
      </c>
      <c r="V52" s="1">
        <v>5</v>
      </c>
      <c r="W52" s="1">
        <v>53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0</v>
      </c>
      <c r="AL52" s="1">
        <v>0.7</v>
      </c>
      <c r="AM52" s="1">
        <v>24.7</v>
      </c>
      <c r="AN52" s="1">
        <v>0</v>
      </c>
      <c r="AO52" s="1">
        <v>3.8</v>
      </c>
      <c r="AP52" s="1">
        <v>17</v>
      </c>
      <c r="AQ52" s="1">
        <v>23</v>
      </c>
      <c r="AR52" s="1">
        <v>0.5</v>
      </c>
      <c r="AS52" s="1">
        <v>4</v>
      </c>
      <c r="AT52" s="1">
        <v>1</v>
      </c>
      <c r="AU52" s="1">
        <v>2</v>
      </c>
      <c r="AV52" s="1">
        <v>1.5</v>
      </c>
      <c r="AW52" s="1">
        <v>75</v>
      </c>
      <c r="AX52" s="1">
        <v>5</v>
      </c>
      <c r="AY52" s="1">
        <v>2</v>
      </c>
      <c r="AZ52" s="1">
        <v>2</v>
      </c>
      <c r="BA52" s="1">
        <v>1.5</v>
      </c>
      <c r="BB52" s="1">
        <v>5.5</v>
      </c>
      <c r="BC52" s="1">
        <v>12.5</v>
      </c>
      <c r="BD52" s="1">
        <v>7</v>
      </c>
      <c r="BE52" s="1">
        <v>4</v>
      </c>
      <c r="BF52" s="1">
        <v>0.5</v>
      </c>
      <c r="BG52" s="1">
        <v>0.5</v>
      </c>
      <c r="BH52" s="1">
        <v>1</v>
      </c>
      <c r="BI52" s="1">
        <v>1.06</v>
      </c>
      <c r="BJ52" s="1">
        <v>66.5</v>
      </c>
      <c r="BK52" s="1">
        <v>56.5</v>
      </c>
      <c r="BL52" s="1">
        <v>85</v>
      </c>
      <c r="BM52" s="1">
        <v>20.5</v>
      </c>
      <c r="BN52" s="1">
        <v>13</v>
      </c>
      <c r="BO52" s="1">
        <v>63</v>
      </c>
      <c r="BP52" s="1">
        <v>9.5</v>
      </c>
      <c r="BQ52" s="1">
        <v>5</v>
      </c>
      <c r="BR52" s="1">
        <v>53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0.5</v>
      </c>
      <c r="BY52" s="1">
        <v>77</v>
      </c>
      <c r="BZ52" s="1">
        <v>0</v>
      </c>
      <c r="CA52" s="1">
        <v>9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3.4925968999999997</v>
      </c>
      <c r="CL52" s="1">
        <v>2</v>
      </c>
    </row>
    <row r="53" spans="1:90" x14ac:dyDescent="0.25">
      <c r="A53" s="1" t="s">
        <v>62</v>
      </c>
      <c r="B53" s="1">
        <v>4.5</v>
      </c>
      <c r="C53" s="1">
        <v>2</v>
      </c>
      <c r="D53" s="1">
        <v>90</v>
      </c>
      <c r="E53" s="1">
        <v>0.02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</v>
      </c>
      <c r="V53" s="1">
        <v>3</v>
      </c>
      <c r="W53" s="1">
        <v>60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2</v>
      </c>
      <c r="AL53" s="1">
        <v>5.35</v>
      </c>
      <c r="AM53" s="1">
        <v>20.9</v>
      </c>
      <c r="AN53" s="1">
        <v>0.1</v>
      </c>
      <c r="AO53" s="1">
        <v>3.7</v>
      </c>
      <c r="AP53" s="1">
        <v>15.5</v>
      </c>
      <c r="AQ53" s="1">
        <v>21.5</v>
      </c>
      <c r="AR53" s="1">
        <v>0.5</v>
      </c>
      <c r="AS53" s="1">
        <v>4.5</v>
      </c>
      <c r="AT53" s="1">
        <v>0.5</v>
      </c>
      <c r="AU53" s="1">
        <v>0.5</v>
      </c>
      <c r="AV53" s="1">
        <v>0.5</v>
      </c>
      <c r="AW53" s="1">
        <v>100</v>
      </c>
      <c r="AX53" s="1">
        <v>4</v>
      </c>
      <c r="AY53" s="1">
        <v>5</v>
      </c>
      <c r="AZ53" s="1">
        <v>1</v>
      </c>
      <c r="BA53" s="1">
        <v>2.5</v>
      </c>
      <c r="BB53" s="1">
        <v>8.5</v>
      </c>
      <c r="BC53" s="1">
        <v>15.5</v>
      </c>
      <c r="BD53" s="1">
        <v>10</v>
      </c>
      <c r="BE53" s="1">
        <v>3</v>
      </c>
      <c r="BF53" s="1">
        <v>0.5</v>
      </c>
      <c r="BG53" s="1">
        <v>3.5</v>
      </c>
      <c r="BH53" s="1">
        <v>1</v>
      </c>
      <c r="BI53" s="1">
        <v>0.92</v>
      </c>
      <c r="BJ53" s="1">
        <v>36.5</v>
      </c>
      <c r="BK53" s="1">
        <v>31.5</v>
      </c>
      <c r="BL53" s="1">
        <v>86</v>
      </c>
      <c r="BM53" s="1">
        <v>11</v>
      </c>
      <c r="BN53" s="1">
        <v>8.5</v>
      </c>
      <c r="BO53" s="1">
        <v>77</v>
      </c>
      <c r="BP53" s="1">
        <v>5</v>
      </c>
      <c r="BQ53" s="1">
        <v>3</v>
      </c>
      <c r="BR53" s="1">
        <v>60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47</v>
      </c>
      <c r="BZ53" s="1">
        <v>1</v>
      </c>
      <c r="CA53" s="1">
        <v>3.5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2.4977761199999993</v>
      </c>
      <c r="CL53" s="1">
        <v>1</v>
      </c>
    </row>
    <row r="54" spans="1:90" x14ac:dyDescent="0.25">
      <c r="A54" s="1" t="s">
        <v>64</v>
      </c>
      <c r="B54" s="1">
        <v>4.5</v>
      </c>
      <c r="C54" s="1">
        <v>2</v>
      </c>
      <c r="D54" s="1">
        <v>90</v>
      </c>
      <c r="E54" s="1">
        <v>0.04</v>
      </c>
      <c r="F54" s="1">
        <v>0</v>
      </c>
      <c r="G54" s="1">
        <v>0.1</v>
      </c>
      <c r="H54" s="1">
        <v>0</v>
      </c>
      <c r="I54" s="1">
        <v>0.5</v>
      </c>
      <c r="J54" s="1">
        <v>0</v>
      </c>
      <c r="K54" s="1">
        <v>0.5</v>
      </c>
      <c r="L54" s="1">
        <v>0</v>
      </c>
      <c r="M54" s="1">
        <v>0</v>
      </c>
      <c r="N54" s="1">
        <v>0</v>
      </c>
      <c r="O54" s="1">
        <v>0.02</v>
      </c>
      <c r="P54" s="1">
        <v>0.02</v>
      </c>
      <c r="Q54" s="1">
        <v>0</v>
      </c>
      <c r="R54" s="1">
        <v>0</v>
      </c>
      <c r="S54" s="1">
        <v>0</v>
      </c>
      <c r="T54" s="1">
        <v>0</v>
      </c>
      <c r="U54" s="1">
        <v>14</v>
      </c>
      <c r="V54" s="1">
        <v>8</v>
      </c>
      <c r="W54" s="1">
        <v>57</v>
      </c>
      <c r="X54" s="1">
        <v>2.5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11</v>
      </c>
      <c r="AL54" s="1">
        <v>2.2000000000000002</v>
      </c>
      <c r="AM54" s="1">
        <v>20.100000000000001</v>
      </c>
      <c r="AN54" s="1">
        <v>0.2</v>
      </c>
      <c r="AO54" s="1">
        <v>3</v>
      </c>
      <c r="AP54" s="1">
        <v>12.5</v>
      </c>
      <c r="AQ54" s="1">
        <v>12.5</v>
      </c>
      <c r="AR54" s="1">
        <v>0</v>
      </c>
      <c r="AS54" s="1">
        <v>1.5</v>
      </c>
      <c r="AT54" s="1">
        <v>1.5</v>
      </c>
      <c r="AU54" s="1">
        <v>2</v>
      </c>
      <c r="AV54" s="1">
        <v>1</v>
      </c>
      <c r="AW54" s="1">
        <v>50</v>
      </c>
      <c r="AX54" s="1">
        <v>4.5</v>
      </c>
      <c r="AY54" s="1">
        <v>4.5</v>
      </c>
      <c r="AZ54" s="1">
        <v>0.5</v>
      </c>
      <c r="BA54" s="1">
        <v>1.5</v>
      </c>
      <c r="BB54" s="1">
        <v>6.5</v>
      </c>
      <c r="BC54" s="1">
        <v>8.5</v>
      </c>
      <c r="BD54" s="1">
        <v>5</v>
      </c>
      <c r="BE54" s="1">
        <v>4.5</v>
      </c>
      <c r="BF54" s="1">
        <v>1.5</v>
      </c>
      <c r="BG54" s="1">
        <v>1.5</v>
      </c>
      <c r="BH54" s="1">
        <v>2</v>
      </c>
      <c r="BI54" s="1">
        <v>1.37</v>
      </c>
      <c r="BJ54" s="1">
        <v>49</v>
      </c>
      <c r="BK54" s="1">
        <v>38.5</v>
      </c>
      <c r="BL54" s="1">
        <v>79</v>
      </c>
      <c r="BM54" s="1">
        <v>30</v>
      </c>
      <c r="BN54" s="1">
        <v>18</v>
      </c>
      <c r="BO54" s="1">
        <v>60</v>
      </c>
      <c r="BP54" s="1">
        <v>14</v>
      </c>
      <c r="BQ54" s="1">
        <v>8</v>
      </c>
      <c r="BR54" s="1">
        <v>57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79.5</v>
      </c>
      <c r="BZ54" s="1">
        <v>1.5</v>
      </c>
      <c r="CA54" s="1">
        <v>9</v>
      </c>
      <c r="CB54" s="1">
        <v>4</v>
      </c>
      <c r="CC54" s="1">
        <v>0.5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4.1830272199999987</v>
      </c>
      <c r="CL54" s="1">
        <v>1</v>
      </c>
    </row>
    <row r="55" spans="1:90" x14ac:dyDescent="0.25">
      <c r="A55" s="1" t="s">
        <v>68</v>
      </c>
      <c r="B55" s="1">
        <v>4.7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2.5</v>
      </c>
      <c r="W55" s="1">
        <v>42</v>
      </c>
      <c r="X55" s="1">
        <v>0</v>
      </c>
      <c r="Y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0.02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</v>
      </c>
      <c r="AL55" s="1">
        <v>5.8</v>
      </c>
      <c r="AM55" s="1">
        <v>25.9</v>
      </c>
      <c r="AN55" s="1">
        <v>0.1</v>
      </c>
      <c r="AO55" s="1">
        <v>3.5</v>
      </c>
      <c r="AP55" s="1">
        <v>17</v>
      </c>
      <c r="AQ55" s="1">
        <v>17</v>
      </c>
      <c r="AR55" s="1">
        <v>0</v>
      </c>
      <c r="AS55" s="1">
        <v>0.5</v>
      </c>
      <c r="AT55" s="1">
        <v>2</v>
      </c>
      <c r="AU55" s="1">
        <v>2.5</v>
      </c>
      <c r="AV55" s="1">
        <v>1.5</v>
      </c>
      <c r="AW55" s="1">
        <v>60</v>
      </c>
      <c r="AX55" s="1">
        <v>7</v>
      </c>
      <c r="AY55" s="1">
        <v>7.5</v>
      </c>
      <c r="AZ55" s="1">
        <v>0</v>
      </c>
      <c r="BA55" s="1">
        <v>1.5</v>
      </c>
      <c r="BB55" s="1">
        <v>9</v>
      </c>
      <c r="BC55" s="1">
        <v>13.5</v>
      </c>
      <c r="BD55" s="1">
        <v>9</v>
      </c>
      <c r="BE55" s="1">
        <v>3.5</v>
      </c>
      <c r="BF55" s="1">
        <v>1</v>
      </c>
      <c r="BG55" s="1">
        <v>2.5</v>
      </c>
      <c r="BH55" s="1">
        <v>0</v>
      </c>
      <c r="BI55" s="1">
        <v>0.77</v>
      </c>
      <c r="BJ55" s="1">
        <v>63</v>
      </c>
      <c r="BK55" s="1">
        <v>52</v>
      </c>
      <c r="BL55" s="1">
        <v>83</v>
      </c>
      <c r="BM55" s="1">
        <v>22</v>
      </c>
      <c r="BN55" s="1">
        <v>16</v>
      </c>
      <c r="BO55" s="1">
        <v>73</v>
      </c>
      <c r="BP55" s="1">
        <v>6</v>
      </c>
      <c r="BQ55" s="1">
        <v>2.5</v>
      </c>
      <c r="BR55" s="1">
        <v>42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1.5</v>
      </c>
      <c r="BY55" s="1">
        <v>77.5</v>
      </c>
      <c r="BZ55" s="1">
        <v>1</v>
      </c>
      <c r="CA55" s="1">
        <v>5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3.699498119999999</v>
      </c>
      <c r="CL55" s="1">
        <v>1</v>
      </c>
    </row>
    <row r="56" spans="1:90" x14ac:dyDescent="0.25">
      <c r="A56" s="1" t="s">
        <v>171</v>
      </c>
      <c r="B56" s="1">
        <v>4.7</v>
      </c>
      <c r="C56" s="1">
        <v>2</v>
      </c>
      <c r="D56" s="1">
        <v>90</v>
      </c>
      <c r="E56" s="1">
        <v>0.09</v>
      </c>
      <c r="F56" s="1">
        <v>0</v>
      </c>
      <c r="G56" s="1">
        <v>0.1</v>
      </c>
      <c r="H56" s="1">
        <v>0</v>
      </c>
      <c r="I56" s="1">
        <v>0.5</v>
      </c>
      <c r="J56" s="1">
        <v>0.5</v>
      </c>
      <c r="K56" s="1">
        <v>0.5</v>
      </c>
      <c r="L56" s="1">
        <v>0</v>
      </c>
      <c r="M56" s="1">
        <v>0</v>
      </c>
      <c r="N56" s="1">
        <v>0.5</v>
      </c>
      <c r="O56" s="1">
        <v>0.08</v>
      </c>
      <c r="P56" s="1">
        <v>0.08</v>
      </c>
      <c r="Q56" s="1">
        <v>0</v>
      </c>
      <c r="R56" s="1">
        <v>0</v>
      </c>
      <c r="S56" s="1">
        <v>0</v>
      </c>
      <c r="T56" s="1">
        <v>0</v>
      </c>
      <c r="U56" s="1">
        <v>9</v>
      </c>
      <c r="V56" s="1">
        <v>6.5</v>
      </c>
      <c r="W56" s="1">
        <v>72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8.5</v>
      </c>
      <c r="AL56" s="1">
        <v>1.8</v>
      </c>
      <c r="AM56" s="1">
        <v>9.8000000000000007</v>
      </c>
      <c r="AN56" s="1">
        <v>0.5</v>
      </c>
      <c r="AO56" s="1">
        <v>4.0999999999999996</v>
      </c>
      <c r="AP56" s="1">
        <v>10.5</v>
      </c>
      <c r="AQ56" s="1">
        <v>16.5</v>
      </c>
      <c r="AR56" s="1">
        <v>0</v>
      </c>
      <c r="AS56" s="1">
        <v>4</v>
      </c>
      <c r="AT56" s="1">
        <v>0.5</v>
      </c>
      <c r="AU56" s="1">
        <v>0.5</v>
      </c>
      <c r="AV56" s="1">
        <v>0</v>
      </c>
      <c r="AW56" s="1">
        <v>0</v>
      </c>
      <c r="AX56" s="1">
        <v>5.5</v>
      </c>
      <c r="AY56" s="1">
        <v>2.5</v>
      </c>
      <c r="AZ56" s="1">
        <v>0</v>
      </c>
      <c r="BA56" s="1">
        <v>1.5</v>
      </c>
      <c r="BB56" s="1">
        <v>4</v>
      </c>
      <c r="BC56" s="1">
        <v>15.5</v>
      </c>
      <c r="BD56" s="1">
        <v>10</v>
      </c>
      <c r="BE56" s="1">
        <v>3</v>
      </c>
      <c r="BF56" s="1">
        <v>0.5</v>
      </c>
      <c r="BG56" s="1">
        <v>3.5</v>
      </c>
      <c r="BH56" s="1">
        <v>1</v>
      </c>
      <c r="BI56" s="1">
        <v>0.92</v>
      </c>
      <c r="BJ56" s="1">
        <v>38.5</v>
      </c>
      <c r="BK56" s="1">
        <v>30</v>
      </c>
      <c r="BL56" s="1">
        <v>78</v>
      </c>
      <c r="BM56" s="1">
        <v>20</v>
      </c>
      <c r="BN56" s="1">
        <v>14</v>
      </c>
      <c r="BO56" s="1">
        <v>70</v>
      </c>
      <c r="BP56" s="1">
        <v>9</v>
      </c>
      <c r="BQ56" s="1">
        <v>6.5</v>
      </c>
      <c r="BR56" s="1">
        <v>72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60</v>
      </c>
      <c r="BZ56" s="1">
        <v>0.5</v>
      </c>
      <c r="CA56" s="1">
        <v>4.5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3.3883300599999999</v>
      </c>
      <c r="CL56" s="1">
        <v>1</v>
      </c>
    </row>
    <row r="57" spans="1:90" x14ac:dyDescent="0.25">
      <c r="A57" s="1" t="s">
        <v>72</v>
      </c>
      <c r="B57" s="1">
        <v>5.0999999999999996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9</v>
      </c>
      <c r="V57" s="1">
        <v>6</v>
      </c>
      <c r="W57" s="1">
        <v>67</v>
      </c>
      <c r="X57" s="1">
        <v>2.5</v>
      </c>
      <c r="Y57" s="1">
        <v>1</v>
      </c>
      <c r="Z57" s="1">
        <v>40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1.5</v>
      </c>
      <c r="AL57" s="1">
        <v>6.2</v>
      </c>
      <c r="AM57" s="1">
        <v>12.2</v>
      </c>
      <c r="AN57" s="1">
        <v>0</v>
      </c>
      <c r="AO57" s="1">
        <v>3.6</v>
      </c>
      <c r="AP57" s="1">
        <v>12.5</v>
      </c>
      <c r="AQ57" s="1">
        <v>18.5</v>
      </c>
      <c r="AR57" s="1">
        <v>0</v>
      </c>
      <c r="AS57" s="1">
        <v>4</v>
      </c>
      <c r="AT57" s="1">
        <v>0.5</v>
      </c>
      <c r="AU57" s="1">
        <v>2.5</v>
      </c>
      <c r="AV57" s="1">
        <v>2</v>
      </c>
      <c r="AW57" s="1">
        <v>80</v>
      </c>
      <c r="AX57" s="1">
        <v>4</v>
      </c>
      <c r="AY57" s="1">
        <v>2</v>
      </c>
      <c r="AZ57" s="1">
        <v>0.5</v>
      </c>
      <c r="BA57" s="1">
        <v>0</v>
      </c>
      <c r="BB57" s="1">
        <v>2.5</v>
      </c>
      <c r="BC57" s="1">
        <v>15.5</v>
      </c>
      <c r="BD57" s="1">
        <v>10</v>
      </c>
      <c r="BE57" s="1">
        <v>3</v>
      </c>
      <c r="BF57" s="1">
        <v>0.5</v>
      </c>
      <c r="BG57" s="1">
        <v>3.5</v>
      </c>
      <c r="BH57" s="1">
        <v>1</v>
      </c>
      <c r="BI57" s="1">
        <v>0.92</v>
      </c>
      <c r="BJ57" s="1">
        <v>33</v>
      </c>
      <c r="BK57" s="1">
        <v>22</v>
      </c>
      <c r="BL57" s="1">
        <v>67</v>
      </c>
      <c r="BM57" s="1">
        <v>22.5</v>
      </c>
      <c r="BN57" s="1">
        <v>15</v>
      </c>
      <c r="BO57" s="1">
        <v>67</v>
      </c>
      <c r="BP57" s="1">
        <v>9</v>
      </c>
      <c r="BQ57" s="1">
        <v>6</v>
      </c>
      <c r="BR57" s="1">
        <v>67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50</v>
      </c>
      <c r="BZ57" s="1">
        <v>0.5</v>
      </c>
      <c r="CA57" s="1">
        <v>6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3.1144028999999995</v>
      </c>
      <c r="CL57" s="1">
        <v>1</v>
      </c>
    </row>
    <row r="58" spans="1:90" x14ac:dyDescent="0.25">
      <c r="A58" s="1" t="s">
        <v>76</v>
      </c>
      <c r="B58" s="1">
        <v>4.9000000000000004</v>
      </c>
      <c r="C58" s="1">
        <v>2</v>
      </c>
      <c r="D58" s="1">
        <v>90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6.5</v>
      </c>
      <c r="V58" s="1">
        <v>3</v>
      </c>
      <c r="W58" s="1">
        <v>46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1</v>
      </c>
      <c r="AI58" s="1">
        <v>0</v>
      </c>
      <c r="AJ58" s="1">
        <v>0.5</v>
      </c>
      <c r="AK58" s="1">
        <v>2</v>
      </c>
      <c r="AL58" s="1">
        <v>0.45</v>
      </c>
      <c r="AM58" s="1">
        <v>24.2</v>
      </c>
      <c r="AN58" s="1">
        <v>0</v>
      </c>
      <c r="AO58" s="1">
        <v>1.8</v>
      </c>
      <c r="AP58" s="1">
        <v>6.5</v>
      </c>
      <c r="AQ58" s="1">
        <v>12.5</v>
      </c>
      <c r="AR58" s="1">
        <v>0</v>
      </c>
      <c r="AS58" s="1">
        <v>2.5</v>
      </c>
      <c r="AT58" s="1">
        <v>1</v>
      </c>
      <c r="AU58" s="1">
        <v>0.5</v>
      </c>
      <c r="AV58" s="1">
        <v>0</v>
      </c>
      <c r="AW58" s="1">
        <v>0</v>
      </c>
      <c r="AX58" s="1">
        <v>3.5</v>
      </c>
      <c r="AY58" s="1">
        <v>6</v>
      </c>
      <c r="AZ58" s="1">
        <v>2.5</v>
      </c>
      <c r="BA58" s="1">
        <v>0.5</v>
      </c>
      <c r="BB58" s="1">
        <v>9</v>
      </c>
      <c r="BC58" s="1">
        <v>16</v>
      </c>
      <c r="BD58" s="1">
        <v>9.5</v>
      </c>
      <c r="BE58" s="1">
        <v>3.5</v>
      </c>
      <c r="BF58" s="1">
        <v>0.5</v>
      </c>
      <c r="BG58" s="1">
        <v>1</v>
      </c>
      <c r="BH58" s="1">
        <v>1.5</v>
      </c>
      <c r="BI58" s="1">
        <v>1.38</v>
      </c>
      <c r="BJ58" s="1">
        <v>30</v>
      </c>
      <c r="BK58" s="1">
        <v>21</v>
      </c>
      <c r="BL58" s="1">
        <v>70</v>
      </c>
      <c r="BM58" s="1">
        <v>16.5</v>
      </c>
      <c r="BN58" s="1">
        <v>10.5</v>
      </c>
      <c r="BO58" s="1">
        <v>64</v>
      </c>
      <c r="BP58" s="1">
        <v>6.5</v>
      </c>
      <c r="BQ58" s="1">
        <v>3</v>
      </c>
      <c r="BR58" s="1">
        <v>46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41</v>
      </c>
      <c r="BZ58" s="1">
        <v>1</v>
      </c>
      <c r="CA58" s="1">
        <v>5.5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2.7854145599999995</v>
      </c>
      <c r="CL58" s="1">
        <v>1</v>
      </c>
    </row>
    <row r="59" spans="1:90" x14ac:dyDescent="0.25">
      <c r="A59" s="1" t="s">
        <v>77</v>
      </c>
      <c r="B59" s="1">
        <v>4.7</v>
      </c>
      <c r="C59" s="1">
        <v>2</v>
      </c>
      <c r="D59" s="1">
        <v>90</v>
      </c>
      <c r="E59" s="1">
        <v>0.34</v>
      </c>
      <c r="F59" s="1">
        <v>0.5</v>
      </c>
      <c r="G59" s="1">
        <v>0.4</v>
      </c>
      <c r="H59" s="1">
        <v>1</v>
      </c>
      <c r="I59" s="1">
        <v>1</v>
      </c>
      <c r="J59" s="1">
        <v>0</v>
      </c>
      <c r="K59" s="1">
        <v>1</v>
      </c>
      <c r="L59" s="1">
        <v>0</v>
      </c>
      <c r="M59" s="1">
        <v>0.5</v>
      </c>
      <c r="N59" s="1">
        <v>0</v>
      </c>
      <c r="O59" s="1">
        <v>0.18</v>
      </c>
      <c r="P59" s="1">
        <v>0.18</v>
      </c>
      <c r="Q59" s="1">
        <v>0</v>
      </c>
      <c r="R59" s="1">
        <v>0</v>
      </c>
      <c r="S59" s="1">
        <v>0</v>
      </c>
      <c r="T59" s="1">
        <v>0</v>
      </c>
      <c r="U59" s="1">
        <v>11.5</v>
      </c>
      <c r="V59" s="1">
        <v>5</v>
      </c>
      <c r="W59" s="1">
        <v>43</v>
      </c>
      <c r="X59" s="1">
        <v>5.5</v>
      </c>
      <c r="Y59" s="1">
        <v>1</v>
      </c>
      <c r="Z59" s="1">
        <v>18</v>
      </c>
      <c r="AA59" s="1">
        <v>0.5</v>
      </c>
      <c r="AB59" s="1">
        <v>0</v>
      </c>
      <c r="AC59" s="1">
        <v>1</v>
      </c>
      <c r="AD59" s="1">
        <v>0.5</v>
      </c>
      <c r="AE59" s="1">
        <v>0.26</v>
      </c>
      <c r="AF59" s="1">
        <v>0.5</v>
      </c>
      <c r="AG59" s="1">
        <v>0</v>
      </c>
      <c r="AH59" s="1">
        <v>0</v>
      </c>
      <c r="AI59" s="1">
        <v>0</v>
      </c>
      <c r="AJ59" s="1">
        <v>0.5</v>
      </c>
      <c r="AK59" s="1">
        <v>15.5</v>
      </c>
      <c r="AL59" s="1">
        <v>16.350000000000001</v>
      </c>
      <c r="AM59" s="1">
        <v>15.8</v>
      </c>
      <c r="AN59" s="1">
        <v>1.8</v>
      </c>
      <c r="AO59" s="1">
        <v>3.6</v>
      </c>
      <c r="AP59" s="1">
        <v>6.5</v>
      </c>
      <c r="AQ59" s="1">
        <v>17</v>
      </c>
      <c r="AR59" s="1">
        <v>0</v>
      </c>
      <c r="AS59" s="1">
        <v>4</v>
      </c>
      <c r="AT59" s="1">
        <v>1</v>
      </c>
      <c r="AU59" s="1">
        <v>2</v>
      </c>
      <c r="AV59" s="1">
        <v>1.5</v>
      </c>
      <c r="AW59" s="1">
        <v>75</v>
      </c>
      <c r="AX59" s="1">
        <v>5</v>
      </c>
      <c r="AY59" s="1">
        <v>0.5</v>
      </c>
      <c r="AZ59" s="1">
        <v>0</v>
      </c>
      <c r="BA59" s="1">
        <v>2.5</v>
      </c>
      <c r="BB59" s="1">
        <v>3</v>
      </c>
      <c r="BC59" s="1">
        <v>22.5</v>
      </c>
      <c r="BD59" s="1">
        <v>13</v>
      </c>
      <c r="BE59" s="1">
        <v>6</v>
      </c>
      <c r="BF59" s="1">
        <v>1</v>
      </c>
      <c r="BG59" s="1">
        <v>2.5</v>
      </c>
      <c r="BH59" s="1">
        <v>2.5</v>
      </c>
      <c r="BI59" s="1">
        <v>2.16</v>
      </c>
      <c r="BJ59" s="1">
        <v>28</v>
      </c>
      <c r="BK59" s="1">
        <v>17</v>
      </c>
      <c r="BL59" s="1">
        <v>61</v>
      </c>
      <c r="BM59" s="1">
        <v>24.5</v>
      </c>
      <c r="BN59" s="1">
        <v>10.5</v>
      </c>
      <c r="BO59" s="1">
        <v>43</v>
      </c>
      <c r="BP59" s="1">
        <v>11.5</v>
      </c>
      <c r="BQ59" s="1">
        <v>5</v>
      </c>
      <c r="BR59" s="1">
        <v>43</v>
      </c>
      <c r="BS59" s="1">
        <v>0.5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54</v>
      </c>
      <c r="BZ59" s="1">
        <v>2.5</v>
      </c>
      <c r="CA59" s="1">
        <v>10.5</v>
      </c>
      <c r="CB59" s="1">
        <v>6.5</v>
      </c>
      <c r="CC59" s="1">
        <v>0</v>
      </c>
      <c r="CD59" s="1">
        <v>0</v>
      </c>
      <c r="CE59" s="1">
        <v>0.5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5.3425389599999979</v>
      </c>
      <c r="CL59" s="1">
        <v>1</v>
      </c>
    </row>
    <row r="60" spans="1:90" x14ac:dyDescent="0.25">
      <c r="A60" s="1" t="s">
        <v>85</v>
      </c>
      <c r="B60" s="1">
        <v>4.8</v>
      </c>
      <c r="C60" s="1">
        <v>2</v>
      </c>
      <c r="D60" s="1">
        <v>88.5</v>
      </c>
      <c r="E60" s="1">
        <v>0.09</v>
      </c>
      <c r="F60" s="1">
        <v>0</v>
      </c>
      <c r="G60" s="1">
        <v>0.1</v>
      </c>
      <c r="H60" s="1">
        <v>0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</v>
      </c>
      <c r="O60" s="1">
        <v>0.08</v>
      </c>
      <c r="P60" s="1">
        <v>0.08</v>
      </c>
      <c r="Q60" s="1">
        <v>0</v>
      </c>
      <c r="R60" s="1">
        <v>0</v>
      </c>
      <c r="S60" s="1">
        <v>0</v>
      </c>
      <c r="T60" s="1">
        <v>0</v>
      </c>
      <c r="U60" s="1">
        <v>12</v>
      </c>
      <c r="V60" s="1">
        <v>8.5</v>
      </c>
      <c r="W60" s="1">
        <v>71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0.02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9.5</v>
      </c>
      <c r="AL60" s="1">
        <v>4.05</v>
      </c>
      <c r="AM60" s="1">
        <v>16.3</v>
      </c>
      <c r="AN60" s="1">
        <v>0.6</v>
      </c>
      <c r="AO60" s="1">
        <v>4.0999999999999996</v>
      </c>
      <c r="AP60" s="1">
        <v>13</v>
      </c>
      <c r="AQ60" s="1">
        <v>19</v>
      </c>
      <c r="AR60" s="1">
        <v>0</v>
      </c>
      <c r="AS60" s="1">
        <v>4</v>
      </c>
      <c r="AT60" s="1">
        <v>0.5</v>
      </c>
      <c r="AU60" s="1">
        <v>4</v>
      </c>
      <c r="AV60" s="1">
        <v>2.5</v>
      </c>
      <c r="AW60" s="1">
        <v>63</v>
      </c>
      <c r="AX60" s="1">
        <v>7</v>
      </c>
      <c r="AY60" s="1">
        <v>3.5</v>
      </c>
      <c r="AZ60" s="1">
        <v>0.5</v>
      </c>
      <c r="BA60" s="1">
        <v>0.5</v>
      </c>
      <c r="BB60" s="1">
        <v>4.5</v>
      </c>
      <c r="BC60" s="1">
        <v>13</v>
      </c>
      <c r="BD60" s="1">
        <v>6.5</v>
      </c>
      <c r="BE60" s="1">
        <v>4</v>
      </c>
      <c r="BF60" s="1">
        <v>1</v>
      </c>
      <c r="BG60" s="1">
        <v>2</v>
      </c>
      <c r="BH60" s="1">
        <v>0.5</v>
      </c>
      <c r="BI60" s="1">
        <v>0.92</v>
      </c>
      <c r="BJ60" s="1">
        <v>35.5</v>
      </c>
      <c r="BK60" s="1">
        <v>28</v>
      </c>
      <c r="BL60" s="1">
        <v>79</v>
      </c>
      <c r="BM60" s="1">
        <v>22.5</v>
      </c>
      <c r="BN60" s="1">
        <v>17.5</v>
      </c>
      <c r="BO60" s="1">
        <v>78</v>
      </c>
      <c r="BP60" s="1">
        <v>12</v>
      </c>
      <c r="BQ60" s="1">
        <v>8.5</v>
      </c>
      <c r="BR60" s="1">
        <v>71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0.5</v>
      </c>
      <c r="BY60" s="1">
        <v>57</v>
      </c>
      <c r="BZ60" s="1">
        <v>1</v>
      </c>
      <c r="CA60" s="1">
        <v>3.5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3.3670015599999994</v>
      </c>
      <c r="CL60" s="1">
        <v>1</v>
      </c>
    </row>
    <row r="61" spans="1:90" x14ac:dyDescent="0.25">
      <c r="A61" s="1" t="s">
        <v>91</v>
      </c>
      <c r="B61" s="1">
        <v>4.9000000000000004</v>
      </c>
      <c r="C61" s="1">
        <v>2</v>
      </c>
      <c r="D61" s="1">
        <v>90</v>
      </c>
      <c r="E61" s="1">
        <v>0.24</v>
      </c>
      <c r="F61" s="1">
        <v>0</v>
      </c>
      <c r="G61" s="1">
        <v>0.3</v>
      </c>
      <c r="H61" s="1">
        <v>0</v>
      </c>
      <c r="I61" s="1">
        <v>1</v>
      </c>
      <c r="J61" s="1">
        <v>0</v>
      </c>
      <c r="K61" s="1">
        <v>0.5</v>
      </c>
      <c r="L61" s="1">
        <v>0.5</v>
      </c>
      <c r="M61" s="1">
        <v>0</v>
      </c>
      <c r="N61" s="1">
        <v>0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13.5</v>
      </c>
      <c r="V61" s="1">
        <v>11.5</v>
      </c>
      <c r="W61" s="1">
        <v>85</v>
      </c>
      <c r="X61" s="1">
        <v>11</v>
      </c>
      <c r="Y61" s="1">
        <v>2.5</v>
      </c>
      <c r="Z61" s="1">
        <v>23</v>
      </c>
      <c r="AA61" s="1">
        <v>5</v>
      </c>
      <c r="AB61" s="1">
        <v>2</v>
      </c>
      <c r="AC61" s="1">
        <v>3.5</v>
      </c>
      <c r="AD61" s="1">
        <v>0.5</v>
      </c>
      <c r="AE61" s="1">
        <v>0.32</v>
      </c>
      <c r="AF61" s="1">
        <v>0</v>
      </c>
      <c r="AG61" s="1">
        <v>0</v>
      </c>
      <c r="AH61" s="1">
        <v>0.5</v>
      </c>
      <c r="AI61" s="1">
        <v>0</v>
      </c>
      <c r="AJ61" s="1">
        <v>0</v>
      </c>
      <c r="AK61" s="1">
        <v>6</v>
      </c>
      <c r="AL61" s="1">
        <v>48</v>
      </c>
      <c r="AM61" s="1">
        <v>16.600000000000001</v>
      </c>
      <c r="AN61" s="1">
        <v>1</v>
      </c>
      <c r="AO61" s="1">
        <v>3.7</v>
      </c>
      <c r="AP61" s="1">
        <v>16</v>
      </c>
      <c r="AQ61" s="1">
        <v>16</v>
      </c>
      <c r="AR61" s="1">
        <v>0</v>
      </c>
      <c r="AS61" s="1">
        <v>1</v>
      </c>
      <c r="AT61" s="1">
        <v>1.5</v>
      </c>
      <c r="AU61" s="1">
        <v>1</v>
      </c>
      <c r="AV61" s="1">
        <v>0</v>
      </c>
      <c r="AW61" s="1">
        <v>0</v>
      </c>
      <c r="AX61" s="1">
        <v>5.5</v>
      </c>
      <c r="AY61" s="1">
        <v>0.5</v>
      </c>
      <c r="AZ61" s="1">
        <v>0</v>
      </c>
      <c r="BA61" s="1">
        <v>2</v>
      </c>
      <c r="BB61" s="1">
        <v>2.5</v>
      </c>
      <c r="BC61" s="1">
        <v>11</v>
      </c>
      <c r="BD61" s="1">
        <v>5.5</v>
      </c>
      <c r="BE61" s="1">
        <v>3.5</v>
      </c>
      <c r="BF61" s="1">
        <v>0.5</v>
      </c>
      <c r="BG61" s="1">
        <v>1</v>
      </c>
      <c r="BH61" s="1">
        <v>1.5</v>
      </c>
      <c r="BI61" s="1">
        <v>1.1200000000000001</v>
      </c>
      <c r="BJ61" s="1">
        <v>44.5</v>
      </c>
      <c r="BK61" s="1">
        <v>38.5</v>
      </c>
      <c r="BL61" s="1">
        <v>87</v>
      </c>
      <c r="BM61" s="1">
        <v>37.5</v>
      </c>
      <c r="BN61" s="1">
        <v>25</v>
      </c>
      <c r="BO61" s="1">
        <v>67</v>
      </c>
      <c r="BP61" s="1">
        <v>13.5</v>
      </c>
      <c r="BQ61" s="1">
        <v>11.5</v>
      </c>
      <c r="BR61" s="1">
        <v>85</v>
      </c>
      <c r="BS61" s="1">
        <v>0.5</v>
      </c>
      <c r="BT61" s="1">
        <v>0.5</v>
      </c>
      <c r="BU61" s="1">
        <v>2</v>
      </c>
      <c r="BV61" s="1">
        <v>0</v>
      </c>
      <c r="BW61" s="1">
        <v>0</v>
      </c>
      <c r="BX61" s="1">
        <v>0.5</v>
      </c>
      <c r="BY61" s="1">
        <v>76.5</v>
      </c>
      <c r="BZ61" s="1">
        <v>0.5</v>
      </c>
      <c r="CA61" s="1">
        <v>10</v>
      </c>
      <c r="CB61" s="1">
        <v>12.5</v>
      </c>
      <c r="CC61" s="1">
        <v>0</v>
      </c>
      <c r="CD61" s="1">
        <v>0</v>
      </c>
      <c r="CE61" s="1">
        <v>5</v>
      </c>
      <c r="CF61" s="1">
        <v>0.5</v>
      </c>
      <c r="CG61" s="1">
        <v>0.5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4.0027607299999994</v>
      </c>
      <c r="CL61" s="1">
        <v>1</v>
      </c>
    </row>
    <row r="62" spans="1:90" x14ac:dyDescent="0.25">
      <c r="A62" s="1" t="s">
        <v>97</v>
      </c>
      <c r="B62" s="1">
        <v>4.5</v>
      </c>
      <c r="C62" s="1">
        <v>2</v>
      </c>
      <c r="D62" s="1">
        <v>90</v>
      </c>
      <c r="E62" s="1">
        <v>0.03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18.5</v>
      </c>
      <c r="V62" s="1">
        <v>13</v>
      </c>
      <c r="W62" s="1">
        <v>70</v>
      </c>
      <c r="X62" s="1">
        <v>1.5</v>
      </c>
      <c r="Y62" s="1">
        <v>1</v>
      </c>
      <c r="Z62" s="1">
        <v>67</v>
      </c>
      <c r="AA62" s="1">
        <v>0</v>
      </c>
      <c r="AB62" s="1">
        <v>0</v>
      </c>
      <c r="AC62" s="1">
        <v>1</v>
      </c>
      <c r="AD62" s="1">
        <v>0</v>
      </c>
      <c r="AE62" s="1">
        <v>0.04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</v>
      </c>
      <c r="AL62" s="1">
        <v>18.2</v>
      </c>
      <c r="AM62" s="1">
        <v>17.2</v>
      </c>
      <c r="AN62" s="1">
        <v>0.1</v>
      </c>
      <c r="AO62" s="1">
        <v>2.8</v>
      </c>
      <c r="AP62" s="1">
        <v>11</v>
      </c>
      <c r="AQ62" s="1">
        <v>11</v>
      </c>
      <c r="AR62" s="1">
        <v>0</v>
      </c>
      <c r="AS62" s="1">
        <v>1.5</v>
      </c>
      <c r="AT62" s="1">
        <v>1.5</v>
      </c>
      <c r="AU62" s="1">
        <v>4</v>
      </c>
      <c r="AV62" s="1">
        <v>1</v>
      </c>
      <c r="AW62" s="1">
        <v>25</v>
      </c>
      <c r="AX62" s="1">
        <v>3.5</v>
      </c>
      <c r="AY62" s="1">
        <v>0</v>
      </c>
      <c r="AZ62" s="1">
        <v>0.5</v>
      </c>
      <c r="BA62" s="1">
        <v>0.5</v>
      </c>
      <c r="BB62" s="1">
        <v>1</v>
      </c>
      <c r="BC62" s="1">
        <v>8.5</v>
      </c>
      <c r="BD62" s="1">
        <v>5</v>
      </c>
      <c r="BE62" s="1">
        <v>4.5</v>
      </c>
      <c r="BF62" s="1">
        <v>1.5</v>
      </c>
      <c r="BG62" s="1">
        <v>1.5</v>
      </c>
      <c r="BH62" s="1">
        <v>2</v>
      </c>
      <c r="BI62" s="1">
        <v>1.37</v>
      </c>
      <c r="BJ62" s="1">
        <v>46</v>
      </c>
      <c r="BK62" s="1">
        <v>37.5</v>
      </c>
      <c r="BL62" s="1">
        <v>82</v>
      </c>
      <c r="BM62" s="1">
        <v>30.5</v>
      </c>
      <c r="BN62" s="1">
        <v>23</v>
      </c>
      <c r="BO62" s="1">
        <v>75</v>
      </c>
      <c r="BP62" s="1">
        <v>18.5</v>
      </c>
      <c r="BQ62" s="1">
        <v>13</v>
      </c>
      <c r="BR62" s="1">
        <v>70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0.5</v>
      </c>
      <c r="BY62" s="1">
        <v>72.5</v>
      </c>
      <c r="BZ62" s="1">
        <v>0.5</v>
      </c>
      <c r="CA62" s="1">
        <v>6</v>
      </c>
      <c r="CB62" s="1">
        <v>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3.5391188799999993</v>
      </c>
      <c r="CL62" s="1">
        <v>1</v>
      </c>
    </row>
    <row r="63" spans="1:90" x14ac:dyDescent="0.25">
      <c r="A63" s="1" t="s">
        <v>103</v>
      </c>
      <c r="B63" s="1">
        <v>4.2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3.5</v>
      </c>
      <c r="W63" s="1">
        <v>39</v>
      </c>
      <c r="X63" s="1">
        <v>2.5</v>
      </c>
      <c r="Y63" s="1">
        <v>0.5</v>
      </c>
      <c r="Z63" s="1">
        <v>20</v>
      </c>
      <c r="AA63" s="1">
        <v>0.5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0</v>
      </c>
      <c r="AL63" s="1">
        <v>3.55</v>
      </c>
      <c r="AM63" s="1">
        <v>19.899999999999999</v>
      </c>
      <c r="AN63" s="1">
        <v>0</v>
      </c>
      <c r="AO63" s="1">
        <v>3.6</v>
      </c>
      <c r="AP63" s="1">
        <v>14.5</v>
      </c>
      <c r="AQ63" s="1">
        <v>20.5</v>
      </c>
      <c r="AR63" s="1">
        <v>0.5</v>
      </c>
      <c r="AS63" s="1">
        <v>4.5</v>
      </c>
      <c r="AT63" s="1">
        <v>0.5</v>
      </c>
      <c r="AU63" s="1">
        <v>3.5</v>
      </c>
      <c r="AV63" s="1">
        <v>2.5</v>
      </c>
      <c r="AW63" s="1">
        <v>71</v>
      </c>
      <c r="AX63" s="1">
        <v>6.5</v>
      </c>
      <c r="AY63" s="1">
        <v>4</v>
      </c>
      <c r="AZ63" s="1">
        <v>0.5</v>
      </c>
      <c r="BA63" s="1">
        <v>1.5</v>
      </c>
      <c r="BB63" s="1">
        <v>6</v>
      </c>
      <c r="BC63" s="1">
        <v>13</v>
      </c>
      <c r="BD63" s="1">
        <v>6.5</v>
      </c>
      <c r="BE63" s="1">
        <v>4</v>
      </c>
      <c r="BF63" s="1">
        <v>1</v>
      </c>
      <c r="BG63" s="1">
        <v>2</v>
      </c>
      <c r="BH63" s="1">
        <v>0.5</v>
      </c>
      <c r="BI63" s="1">
        <v>0.92</v>
      </c>
      <c r="BJ63" s="1">
        <v>36.5</v>
      </c>
      <c r="BK63" s="1">
        <v>24.5</v>
      </c>
      <c r="BL63" s="1">
        <v>67</v>
      </c>
      <c r="BM63" s="1">
        <v>20.5</v>
      </c>
      <c r="BN63" s="1">
        <v>10</v>
      </c>
      <c r="BO63" s="1">
        <v>49</v>
      </c>
      <c r="BP63" s="1">
        <v>9</v>
      </c>
      <c r="BQ63" s="1">
        <v>3.5</v>
      </c>
      <c r="BR63" s="1">
        <v>39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71.5</v>
      </c>
      <c r="BZ63" s="1">
        <v>0</v>
      </c>
      <c r="CA63" s="1">
        <v>4</v>
      </c>
      <c r="CB63" s="1">
        <v>2</v>
      </c>
      <c r="CC63" s="1">
        <v>0</v>
      </c>
      <c r="CD63" s="1">
        <v>0</v>
      </c>
      <c r="CE63" s="1">
        <v>0.5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3.9689732999999983</v>
      </c>
      <c r="CL63" s="1">
        <v>1</v>
      </c>
    </row>
    <row r="64" spans="1:90" x14ac:dyDescent="0.25">
      <c r="A64" s="1" t="s">
        <v>105</v>
      </c>
      <c r="B64" s="1">
        <v>4.4000000000000004</v>
      </c>
      <c r="C64" s="1">
        <v>2</v>
      </c>
      <c r="D64" s="1">
        <v>90</v>
      </c>
      <c r="E64" s="1">
        <v>7.0000000000000007E-2</v>
      </c>
      <c r="F64" s="1">
        <v>0</v>
      </c>
      <c r="G64" s="1">
        <v>0.1</v>
      </c>
      <c r="H64" s="1">
        <v>0</v>
      </c>
      <c r="I64" s="1">
        <v>1</v>
      </c>
      <c r="J64" s="1">
        <v>0</v>
      </c>
      <c r="K64" s="1">
        <v>0.5</v>
      </c>
      <c r="L64" s="1">
        <v>0.5</v>
      </c>
      <c r="M64" s="1">
        <v>0</v>
      </c>
      <c r="N64" s="1">
        <v>0.5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22.5</v>
      </c>
      <c r="V64" s="1">
        <v>10.5</v>
      </c>
      <c r="W64" s="1">
        <v>47</v>
      </c>
      <c r="X64" s="1">
        <v>3.5</v>
      </c>
      <c r="Y64" s="1">
        <v>0.5</v>
      </c>
      <c r="Z64" s="1">
        <v>14</v>
      </c>
      <c r="AA64" s="1">
        <v>0</v>
      </c>
      <c r="AB64" s="1">
        <v>0</v>
      </c>
      <c r="AC64" s="1">
        <v>1</v>
      </c>
      <c r="AD64" s="1">
        <v>0</v>
      </c>
      <c r="AE64" s="1">
        <v>0.05</v>
      </c>
      <c r="AF64" s="1">
        <v>0</v>
      </c>
      <c r="AG64" s="1">
        <v>0</v>
      </c>
      <c r="AH64" s="1">
        <v>0.5</v>
      </c>
      <c r="AI64" s="1">
        <v>0</v>
      </c>
      <c r="AJ64" s="1">
        <v>0.5</v>
      </c>
      <c r="AK64" s="1">
        <v>6</v>
      </c>
      <c r="AL64" s="1">
        <v>16.3</v>
      </c>
      <c r="AM64" s="1">
        <v>23.6</v>
      </c>
      <c r="AN64" s="1">
        <v>0.2</v>
      </c>
      <c r="AO64" s="1">
        <v>2.6</v>
      </c>
      <c r="AP64" s="1">
        <v>12.5</v>
      </c>
      <c r="AQ64" s="1">
        <v>18.5</v>
      </c>
      <c r="AR64" s="1">
        <v>0</v>
      </c>
      <c r="AS64" s="1">
        <v>3</v>
      </c>
      <c r="AT64" s="1">
        <v>1</v>
      </c>
      <c r="AU64" s="1">
        <v>2</v>
      </c>
      <c r="AV64" s="1">
        <v>1.5</v>
      </c>
      <c r="AW64" s="1">
        <v>75</v>
      </c>
      <c r="AX64" s="1">
        <v>9.5</v>
      </c>
      <c r="AY64" s="1">
        <v>4</v>
      </c>
      <c r="AZ64" s="1">
        <v>1.5</v>
      </c>
      <c r="BA64" s="1">
        <v>1</v>
      </c>
      <c r="BB64" s="1">
        <v>6.5</v>
      </c>
      <c r="BC64" s="1">
        <v>16</v>
      </c>
      <c r="BD64" s="1">
        <v>9.5</v>
      </c>
      <c r="BE64" s="1">
        <v>3.5</v>
      </c>
      <c r="BF64" s="1">
        <v>0.5</v>
      </c>
      <c r="BG64" s="1">
        <v>1</v>
      </c>
      <c r="BH64" s="1">
        <v>1.5</v>
      </c>
      <c r="BI64" s="1">
        <v>1.38</v>
      </c>
      <c r="BJ64" s="1">
        <v>46.5</v>
      </c>
      <c r="BK64" s="1">
        <v>29</v>
      </c>
      <c r="BL64" s="1">
        <v>62</v>
      </c>
      <c r="BM64" s="1">
        <v>37.5</v>
      </c>
      <c r="BN64" s="1">
        <v>20</v>
      </c>
      <c r="BO64" s="1">
        <v>53</v>
      </c>
      <c r="BP64" s="1">
        <v>22.5</v>
      </c>
      <c r="BQ64" s="1">
        <v>10.5</v>
      </c>
      <c r="BR64" s="1">
        <v>47</v>
      </c>
      <c r="BS64" s="1">
        <v>0.5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79.5</v>
      </c>
      <c r="BZ64" s="1">
        <v>0.5</v>
      </c>
      <c r="CA64" s="1">
        <v>15.5</v>
      </c>
      <c r="CB64" s="1">
        <v>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4.2025485099999997</v>
      </c>
      <c r="CL64" s="1">
        <v>1</v>
      </c>
    </row>
    <row r="65" spans="1:90" x14ac:dyDescent="0.25">
      <c r="A65" s="1" t="s">
        <v>112</v>
      </c>
      <c r="B65" s="1">
        <v>4.9000000000000004</v>
      </c>
      <c r="C65" s="1">
        <v>2</v>
      </c>
      <c r="D65" s="1">
        <v>90</v>
      </c>
      <c r="E65" s="1">
        <v>0.16</v>
      </c>
      <c r="F65" s="1">
        <v>0</v>
      </c>
      <c r="G65" s="1">
        <v>0.2</v>
      </c>
      <c r="H65" s="1">
        <v>0</v>
      </c>
      <c r="I65" s="1">
        <v>1</v>
      </c>
      <c r="J65" s="1">
        <v>0</v>
      </c>
      <c r="K65" s="1">
        <v>1</v>
      </c>
      <c r="L65" s="1">
        <v>0</v>
      </c>
      <c r="M65" s="1">
        <v>0.5</v>
      </c>
      <c r="N65" s="1">
        <v>0.5</v>
      </c>
      <c r="O65" s="1">
        <v>0.16</v>
      </c>
      <c r="P65" s="1">
        <v>0.16</v>
      </c>
      <c r="Q65" s="1">
        <v>0</v>
      </c>
      <c r="R65" s="1">
        <v>0</v>
      </c>
      <c r="S65" s="1">
        <v>0</v>
      </c>
      <c r="T65" s="1">
        <v>0</v>
      </c>
      <c r="U65" s="1">
        <v>3.5</v>
      </c>
      <c r="V65" s="1">
        <v>2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0.04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11</v>
      </c>
      <c r="AL65" s="1">
        <v>5.55</v>
      </c>
      <c r="AM65" s="1">
        <v>20</v>
      </c>
      <c r="AN65" s="1">
        <v>1.1000000000000001</v>
      </c>
      <c r="AO65" s="1">
        <v>3</v>
      </c>
      <c r="AP65" s="1">
        <v>8.5</v>
      </c>
      <c r="AQ65" s="1">
        <v>14.5</v>
      </c>
      <c r="AR65" s="1">
        <v>0</v>
      </c>
      <c r="AS65" s="1">
        <v>3.5</v>
      </c>
      <c r="AT65" s="1">
        <v>1</v>
      </c>
      <c r="AU65" s="1">
        <v>1.5</v>
      </c>
      <c r="AV65" s="1">
        <v>0.5</v>
      </c>
      <c r="AW65" s="1">
        <v>33</v>
      </c>
      <c r="AX65" s="1">
        <v>3.5</v>
      </c>
      <c r="AY65" s="1">
        <v>2.5</v>
      </c>
      <c r="AZ65" s="1">
        <v>2</v>
      </c>
      <c r="BA65" s="1">
        <v>1.5</v>
      </c>
      <c r="BB65" s="1">
        <v>6</v>
      </c>
      <c r="BC65" s="1">
        <v>22.5</v>
      </c>
      <c r="BD65" s="1">
        <v>13</v>
      </c>
      <c r="BE65" s="1">
        <v>6</v>
      </c>
      <c r="BF65" s="1">
        <v>1</v>
      </c>
      <c r="BG65" s="1">
        <v>2.5</v>
      </c>
      <c r="BH65" s="1">
        <v>2.5</v>
      </c>
      <c r="BI65" s="1">
        <v>2.16</v>
      </c>
      <c r="BJ65" s="1">
        <v>25</v>
      </c>
      <c r="BK65" s="1">
        <v>22.5</v>
      </c>
      <c r="BL65" s="1">
        <v>90</v>
      </c>
      <c r="BM65" s="1">
        <v>7.5</v>
      </c>
      <c r="BN65" s="1">
        <v>5.5</v>
      </c>
      <c r="BO65" s="1">
        <v>73</v>
      </c>
      <c r="BP65" s="1">
        <v>3.5</v>
      </c>
      <c r="BQ65" s="1">
        <v>2</v>
      </c>
      <c r="BR65" s="1">
        <v>57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41</v>
      </c>
      <c r="BZ65" s="1">
        <v>3</v>
      </c>
      <c r="CA65" s="1">
        <v>2.5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2.7873785999999994</v>
      </c>
      <c r="CL65" s="1">
        <v>1</v>
      </c>
    </row>
    <row r="66" spans="1:90" x14ac:dyDescent="0.25">
      <c r="A66" s="1" t="s">
        <v>114</v>
      </c>
      <c r="B66" s="1">
        <v>4.5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5</v>
      </c>
      <c r="V66" s="1">
        <v>4.5</v>
      </c>
      <c r="W66" s="1">
        <v>90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1</v>
      </c>
      <c r="AL66" s="1">
        <v>1.35</v>
      </c>
      <c r="AM66" s="1">
        <v>16.2</v>
      </c>
      <c r="AN66" s="1">
        <v>0</v>
      </c>
      <c r="AO66" s="1">
        <v>3.6</v>
      </c>
      <c r="AP66" s="1">
        <v>13.5</v>
      </c>
      <c r="AQ66" s="1">
        <v>19.5</v>
      </c>
      <c r="AR66" s="1">
        <v>0</v>
      </c>
      <c r="AS66" s="1">
        <v>4</v>
      </c>
      <c r="AT66" s="1">
        <v>0.5</v>
      </c>
      <c r="AU66" s="1">
        <v>3.5</v>
      </c>
      <c r="AV66" s="1">
        <v>2</v>
      </c>
      <c r="AW66" s="1">
        <v>57</v>
      </c>
      <c r="AX66" s="1">
        <v>3.5</v>
      </c>
      <c r="AY66" s="1">
        <v>4</v>
      </c>
      <c r="AZ66" s="1">
        <v>0</v>
      </c>
      <c r="BA66" s="1">
        <v>0.5</v>
      </c>
      <c r="BB66" s="1">
        <v>4.5</v>
      </c>
      <c r="BC66" s="1">
        <v>13</v>
      </c>
      <c r="BD66" s="1">
        <v>6.5</v>
      </c>
      <c r="BE66" s="1">
        <v>4</v>
      </c>
      <c r="BF66" s="1">
        <v>1</v>
      </c>
      <c r="BG66" s="1">
        <v>2</v>
      </c>
      <c r="BH66" s="1">
        <v>0.5</v>
      </c>
      <c r="BI66" s="1">
        <v>0.92</v>
      </c>
      <c r="BJ66" s="1">
        <v>34.5</v>
      </c>
      <c r="BK66" s="1">
        <v>28.5</v>
      </c>
      <c r="BL66" s="1">
        <v>83</v>
      </c>
      <c r="BM66" s="1">
        <v>17.5</v>
      </c>
      <c r="BN66" s="1">
        <v>15.5</v>
      </c>
      <c r="BO66" s="1">
        <v>89</v>
      </c>
      <c r="BP66" s="1">
        <v>5</v>
      </c>
      <c r="BQ66" s="1">
        <v>4.5</v>
      </c>
      <c r="BR66" s="1">
        <v>90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48</v>
      </c>
      <c r="BZ66" s="1">
        <v>0.5</v>
      </c>
      <c r="CA66" s="1">
        <v>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3.0276613999999999</v>
      </c>
      <c r="CL66" s="1">
        <v>1</v>
      </c>
    </row>
    <row r="67" spans="1:90" x14ac:dyDescent="0.25">
      <c r="A67" s="1" t="s">
        <v>124</v>
      </c>
      <c r="B67" s="1">
        <v>4.5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</v>
      </c>
      <c r="V67" s="1">
        <v>2</v>
      </c>
      <c r="W67" s="1">
        <v>40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1.4</v>
      </c>
      <c r="AM67" s="1">
        <v>10.6</v>
      </c>
      <c r="AN67" s="1">
        <v>0</v>
      </c>
      <c r="AO67" s="1">
        <v>2.8</v>
      </c>
      <c r="AP67" s="1">
        <v>15</v>
      </c>
      <c r="AQ67" s="1">
        <v>15</v>
      </c>
      <c r="AR67" s="1">
        <v>0</v>
      </c>
      <c r="AS67" s="1">
        <v>1.5</v>
      </c>
      <c r="AT67" s="1">
        <v>1.5</v>
      </c>
      <c r="AU67" s="1">
        <v>0.5</v>
      </c>
      <c r="AV67" s="1">
        <v>0.5</v>
      </c>
      <c r="AW67" s="1">
        <v>100</v>
      </c>
      <c r="AX67" s="1">
        <v>6.5</v>
      </c>
      <c r="AY67" s="1">
        <v>2</v>
      </c>
      <c r="AZ67" s="1">
        <v>0</v>
      </c>
      <c r="BA67" s="1">
        <v>0.5</v>
      </c>
      <c r="BB67" s="1">
        <v>2.5</v>
      </c>
      <c r="BC67" s="1">
        <v>8.5</v>
      </c>
      <c r="BD67" s="1">
        <v>5</v>
      </c>
      <c r="BE67" s="1">
        <v>4.5</v>
      </c>
      <c r="BF67" s="1">
        <v>1.5</v>
      </c>
      <c r="BG67" s="1">
        <v>1.5</v>
      </c>
      <c r="BH67" s="1">
        <v>2</v>
      </c>
      <c r="BI67" s="1">
        <v>1.37</v>
      </c>
      <c r="BJ67" s="1">
        <v>84.5</v>
      </c>
      <c r="BK67" s="1">
        <v>72</v>
      </c>
      <c r="BL67" s="1">
        <v>85</v>
      </c>
      <c r="BM67" s="1">
        <v>27.5</v>
      </c>
      <c r="BN67" s="1">
        <v>19</v>
      </c>
      <c r="BO67" s="1">
        <v>69</v>
      </c>
      <c r="BP67" s="1">
        <v>5</v>
      </c>
      <c r="BQ67" s="1">
        <v>2</v>
      </c>
      <c r="BR67" s="1">
        <v>40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90.5</v>
      </c>
      <c r="BZ67" s="1">
        <v>0</v>
      </c>
      <c r="CA67" s="1">
        <v>4.5</v>
      </c>
      <c r="CB67" s="1">
        <v>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4.6272091999999976</v>
      </c>
      <c r="CL67" s="1">
        <v>1</v>
      </c>
    </row>
    <row r="68" spans="1:90" x14ac:dyDescent="0.25">
      <c r="A68" s="1" t="s">
        <v>178</v>
      </c>
      <c r="B68" s="1">
        <v>5.3</v>
      </c>
      <c r="C68" s="1">
        <v>2</v>
      </c>
      <c r="D68" s="1">
        <v>90</v>
      </c>
      <c r="E68" s="1">
        <v>0.04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1</v>
      </c>
      <c r="L68" s="1">
        <v>0</v>
      </c>
      <c r="M68" s="1">
        <v>0</v>
      </c>
      <c r="N68" s="1">
        <v>0.5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5</v>
      </c>
      <c r="V68" s="1">
        <v>4.5</v>
      </c>
      <c r="W68" s="1">
        <v>90</v>
      </c>
      <c r="X68" s="1">
        <v>0</v>
      </c>
      <c r="Y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0.03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5</v>
      </c>
      <c r="AL68" s="1">
        <v>5.7</v>
      </c>
      <c r="AM68" s="1">
        <v>18.100000000000001</v>
      </c>
      <c r="AN68" s="1">
        <v>0.2</v>
      </c>
      <c r="AO68" s="1">
        <v>3.7</v>
      </c>
      <c r="AP68" s="1">
        <v>13.5</v>
      </c>
      <c r="AQ68" s="1">
        <v>19.5</v>
      </c>
      <c r="AR68" s="1">
        <v>0</v>
      </c>
      <c r="AS68" s="1">
        <v>4</v>
      </c>
      <c r="AT68" s="1">
        <v>0.5</v>
      </c>
      <c r="AU68" s="1">
        <v>0.5</v>
      </c>
      <c r="AV68" s="1">
        <v>0.5</v>
      </c>
      <c r="AW68" s="1">
        <v>100</v>
      </c>
      <c r="AX68" s="1">
        <v>4</v>
      </c>
      <c r="AY68" s="1">
        <v>4</v>
      </c>
      <c r="AZ68" s="1">
        <v>1.5</v>
      </c>
      <c r="BA68" s="1">
        <v>0</v>
      </c>
      <c r="BB68" s="1">
        <v>5.5</v>
      </c>
      <c r="BC68" s="1">
        <v>15.5</v>
      </c>
      <c r="BD68" s="1">
        <v>10</v>
      </c>
      <c r="BE68" s="1">
        <v>3</v>
      </c>
      <c r="BF68" s="1">
        <v>0.5</v>
      </c>
      <c r="BG68" s="1">
        <v>3.5</v>
      </c>
      <c r="BH68" s="1">
        <v>1</v>
      </c>
      <c r="BI68" s="1">
        <v>0.92</v>
      </c>
      <c r="BJ68" s="1">
        <v>47.5</v>
      </c>
      <c r="BK68" s="1">
        <v>42.5</v>
      </c>
      <c r="BL68" s="1">
        <v>89</v>
      </c>
      <c r="BM68" s="1">
        <v>14</v>
      </c>
      <c r="BN68" s="1">
        <v>12</v>
      </c>
      <c r="BO68" s="1">
        <v>86</v>
      </c>
      <c r="BP68" s="1">
        <v>5</v>
      </c>
      <c r="BQ68" s="1">
        <v>4.5</v>
      </c>
      <c r="BR68" s="1">
        <v>90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56</v>
      </c>
      <c r="BZ68" s="1">
        <v>1.5</v>
      </c>
      <c r="CA68" s="1">
        <v>4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2.9657830299999985</v>
      </c>
      <c r="CL68" s="1">
        <v>1</v>
      </c>
    </row>
    <row r="69" spans="1:90" x14ac:dyDescent="0.25">
      <c r="A69" s="1" t="s">
        <v>134</v>
      </c>
      <c r="B69" s="1">
        <v>6.3</v>
      </c>
      <c r="C69" s="1">
        <v>2</v>
      </c>
      <c r="D69" s="1">
        <v>90</v>
      </c>
      <c r="E69" s="1">
        <v>0.05</v>
      </c>
      <c r="F69" s="1">
        <v>0</v>
      </c>
      <c r="G69" s="1">
        <v>0.1</v>
      </c>
      <c r="H69" s="1">
        <v>0</v>
      </c>
      <c r="I69" s="1">
        <v>0.5</v>
      </c>
      <c r="J69" s="1">
        <v>0</v>
      </c>
      <c r="K69" s="1">
        <v>0.5</v>
      </c>
      <c r="L69" s="1">
        <v>0</v>
      </c>
      <c r="M69" s="1">
        <v>0</v>
      </c>
      <c r="N69" s="1">
        <v>0.5</v>
      </c>
      <c r="O69" s="1">
        <v>0.04</v>
      </c>
      <c r="P69" s="1">
        <v>0.04</v>
      </c>
      <c r="Q69" s="1">
        <v>0</v>
      </c>
      <c r="R69" s="1">
        <v>0</v>
      </c>
      <c r="S69" s="1">
        <v>0</v>
      </c>
      <c r="T69" s="1">
        <v>0</v>
      </c>
      <c r="U69" s="1">
        <v>5.5</v>
      </c>
      <c r="V69" s="1">
        <v>3</v>
      </c>
      <c r="W69" s="1">
        <v>55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0.04</v>
      </c>
      <c r="AF69" s="1">
        <v>0</v>
      </c>
      <c r="AG69" s="1">
        <v>0</v>
      </c>
      <c r="AH69" s="1">
        <v>1</v>
      </c>
      <c r="AI69" s="1">
        <v>0</v>
      </c>
      <c r="AJ69" s="1">
        <v>0.5</v>
      </c>
      <c r="AK69" s="1">
        <v>19</v>
      </c>
      <c r="AL69" s="1">
        <v>1.05</v>
      </c>
      <c r="AM69" s="1">
        <v>14.3</v>
      </c>
      <c r="AN69" s="1">
        <v>0.4</v>
      </c>
      <c r="AO69" s="1">
        <v>3.4</v>
      </c>
      <c r="AP69" s="1">
        <v>12</v>
      </c>
      <c r="AQ69" s="1">
        <v>18</v>
      </c>
      <c r="AR69" s="1">
        <v>0</v>
      </c>
      <c r="AS69" s="1">
        <v>2.5</v>
      </c>
      <c r="AT69" s="1">
        <v>1</v>
      </c>
      <c r="AU69" s="1">
        <v>1.5</v>
      </c>
      <c r="AV69" s="1">
        <v>1.5</v>
      </c>
      <c r="AW69" s="1">
        <v>100</v>
      </c>
      <c r="AX69" s="1">
        <v>2.5</v>
      </c>
      <c r="AY69" s="1">
        <v>3.5</v>
      </c>
      <c r="AZ69" s="1">
        <v>0.5</v>
      </c>
      <c r="BA69" s="1">
        <v>0</v>
      </c>
      <c r="BB69" s="1">
        <v>4</v>
      </c>
      <c r="BC69" s="1">
        <v>5.5</v>
      </c>
      <c r="BD69" s="1">
        <v>3.5</v>
      </c>
      <c r="BE69" s="1">
        <v>2</v>
      </c>
      <c r="BF69" s="1">
        <v>0.5</v>
      </c>
      <c r="BG69" s="1">
        <v>0</v>
      </c>
      <c r="BH69" s="1">
        <v>1.5</v>
      </c>
      <c r="BI69" s="1">
        <v>0.9</v>
      </c>
      <c r="BJ69" s="1">
        <v>64.5</v>
      </c>
      <c r="BK69" s="1">
        <v>60</v>
      </c>
      <c r="BL69" s="1">
        <v>93</v>
      </c>
      <c r="BM69" s="1">
        <v>22</v>
      </c>
      <c r="BN69" s="1">
        <v>18.5</v>
      </c>
      <c r="BO69" s="1">
        <v>84</v>
      </c>
      <c r="BP69" s="1">
        <v>5.5</v>
      </c>
      <c r="BQ69" s="1">
        <v>3</v>
      </c>
      <c r="BR69" s="1">
        <v>55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71.5</v>
      </c>
      <c r="BZ69" s="1">
        <v>1.5</v>
      </c>
      <c r="CA69" s="1">
        <v>4.5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4.3665406599999992</v>
      </c>
      <c r="CL69" s="1">
        <v>1</v>
      </c>
    </row>
    <row r="70" spans="1:90" x14ac:dyDescent="0.25">
      <c r="A70" s="1" t="s">
        <v>170</v>
      </c>
      <c r="B70" s="1">
        <v>5.3</v>
      </c>
      <c r="C70" s="1">
        <v>2</v>
      </c>
      <c r="D70" s="1">
        <v>67.5</v>
      </c>
      <c r="E70" s="1">
        <v>0.02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7</v>
      </c>
      <c r="V70" s="1">
        <v>4</v>
      </c>
      <c r="W70" s="1">
        <v>57</v>
      </c>
      <c r="X70" s="1">
        <v>1.5</v>
      </c>
      <c r="Y70" s="1">
        <v>0.5</v>
      </c>
      <c r="Z70" s="1">
        <v>33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</v>
      </c>
      <c r="AL70" s="1">
        <v>8.35</v>
      </c>
      <c r="AM70" s="1">
        <v>19.8</v>
      </c>
      <c r="AN70" s="1">
        <v>0.1</v>
      </c>
      <c r="AO70" s="1">
        <v>3.4</v>
      </c>
      <c r="AP70" s="1">
        <v>9.5</v>
      </c>
      <c r="AQ70" s="1">
        <v>9.5</v>
      </c>
      <c r="AR70" s="1">
        <v>0</v>
      </c>
      <c r="AS70" s="1">
        <v>1</v>
      </c>
      <c r="AT70" s="1">
        <v>1</v>
      </c>
      <c r="AU70" s="1">
        <v>4</v>
      </c>
      <c r="AV70" s="1">
        <v>2.5</v>
      </c>
      <c r="AW70" s="1">
        <v>63</v>
      </c>
      <c r="AX70" s="1">
        <v>6.5</v>
      </c>
      <c r="AY70" s="1">
        <v>2</v>
      </c>
      <c r="AZ70" s="1">
        <v>0.5</v>
      </c>
      <c r="BA70" s="1">
        <v>1.5</v>
      </c>
      <c r="BB70" s="1">
        <v>4</v>
      </c>
      <c r="BC70" s="1">
        <v>13.5</v>
      </c>
      <c r="BD70" s="1">
        <v>9</v>
      </c>
      <c r="BE70" s="1">
        <v>3.5</v>
      </c>
      <c r="BF70" s="1">
        <v>1</v>
      </c>
      <c r="BG70" s="1">
        <v>2.5</v>
      </c>
      <c r="BH70" s="1">
        <v>0</v>
      </c>
      <c r="BI70" s="1">
        <v>0.77</v>
      </c>
      <c r="BJ70" s="1">
        <v>34</v>
      </c>
      <c r="BK70" s="1">
        <v>26</v>
      </c>
      <c r="BL70" s="1">
        <v>76</v>
      </c>
      <c r="BM70" s="1">
        <v>13</v>
      </c>
      <c r="BN70" s="1">
        <v>6.5</v>
      </c>
      <c r="BO70" s="1">
        <v>50</v>
      </c>
      <c r="BP70" s="1">
        <v>7</v>
      </c>
      <c r="BQ70" s="1">
        <v>4</v>
      </c>
      <c r="BR70" s="1">
        <v>57</v>
      </c>
      <c r="BS70" s="1">
        <v>0</v>
      </c>
      <c r="BT70" s="1">
        <v>0</v>
      </c>
      <c r="BU70" s="1">
        <v>1</v>
      </c>
      <c r="BV70" s="1">
        <v>1</v>
      </c>
      <c r="BW70" s="1">
        <v>0</v>
      </c>
      <c r="BX70" s="1">
        <v>0.5</v>
      </c>
      <c r="BY70" s="1">
        <v>56.5</v>
      </c>
      <c r="BZ70" s="1">
        <v>1</v>
      </c>
      <c r="CA70" s="1">
        <v>3</v>
      </c>
      <c r="CB70" s="1">
        <v>1.5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3.6644354199999993</v>
      </c>
      <c r="CL70" s="1">
        <v>1</v>
      </c>
    </row>
    <row r="71" spans="1:90" x14ac:dyDescent="0.25">
      <c r="A71" s="1" t="s">
        <v>152</v>
      </c>
      <c r="B71" s="1">
        <v>4.5</v>
      </c>
      <c r="C71" s="1">
        <v>2</v>
      </c>
      <c r="D71" s="1">
        <v>90</v>
      </c>
      <c r="E71" s="1">
        <v>0.03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14.5</v>
      </c>
      <c r="V71" s="1">
        <v>6.5</v>
      </c>
      <c r="W71" s="1">
        <v>45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0.04</v>
      </c>
      <c r="AF71" s="1">
        <v>0</v>
      </c>
      <c r="AG71" s="1">
        <v>0</v>
      </c>
      <c r="AH71" s="1">
        <v>0.5</v>
      </c>
      <c r="AI71" s="1">
        <v>0</v>
      </c>
      <c r="AJ71" s="1">
        <v>0</v>
      </c>
      <c r="AK71" s="1">
        <v>1</v>
      </c>
      <c r="AL71" s="1">
        <v>11.15</v>
      </c>
      <c r="AM71" s="1">
        <v>13.5</v>
      </c>
      <c r="AN71" s="1">
        <v>0.1</v>
      </c>
      <c r="AO71" s="1">
        <v>2.2999999999999998</v>
      </c>
      <c r="AP71" s="1">
        <v>11</v>
      </c>
      <c r="AQ71" s="1">
        <v>11</v>
      </c>
      <c r="AR71" s="1">
        <v>0</v>
      </c>
      <c r="AS71" s="1">
        <v>1</v>
      </c>
      <c r="AT71" s="1">
        <v>1.5</v>
      </c>
      <c r="AU71" s="1">
        <v>1</v>
      </c>
      <c r="AV71" s="1">
        <v>1</v>
      </c>
      <c r="AW71" s="1">
        <v>100</v>
      </c>
      <c r="AX71" s="1">
        <v>7</v>
      </c>
      <c r="AY71" s="1">
        <v>2</v>
      </c>
      <c r="AZ71" s="1">
        <v>0</v>
      </c>
      <c r="BA71" s="1">
        <v>3</v>
      </c>
      <c r="BB71" s="1">
        <v>5</v>
      </c>
      <c r="BC71" s="1">
        <v>8.5</v>
      </c>
      <c r="BD71" s="1">
        <v>5</v>
      </c>
      <c r="BE71" s="1">
        <v>4.5</v>
      </c>
      <c r="BF71" s="1">
        <v>1.5</v>
      </c>
      <c r="BG71" s="1">
        <v>1.5</v>
      </c>
      <c r="BH71" s="1">
        <v>2</v>
      </c>
      <c r="BI71" s="1">
        <v>1.37</v>
      </c>
      <c r="BJ71" s="1">
        <v>84.5</v>
      </c>
      <c r="BK71" s="1">
        <v>66</v>
      </c>
      <c r="BL71" s="1">
        <v>78</v>
      </c>
      <c r="BM71" s="1">
        <v>33</v>
      </c>
      <c r="BN71" s="1">
        <v>18</v>
      </c>
      <c r="BO71" s="1">
        <v>55</v>
      </c>
      <c r="BP71" s="1">
        <v>14.5</v>
      </c>
      <c r="BQ71" s="1">
        <v>6.5</v>
      </c>
      <c r="BR71" s="1">
        <v>45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95</v>
      </c>
      <c r="BZ71" s="1">
        <v>0.5</v>
      </c>
      <c r="CA71" s="1">
        <v>13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4.232717479999998</v>
      </c>
      <c r="CL71" s="1">
        <v>1</v>
      </c>
    </row>
    <row r="72" spans="1:90" x14ac:dyDescent="0.25">
      <c r="A72" s="1" t="s">
        <v>161</v>
      </c>
      <c r="B72" s="1">
        <v>4.2</v>
      </c>
      <c r="C72" s="1">
        <v>2</v>
      </c>
      <c r="D72" s="1">
        <v>90</v>
      </c>
      <c r="E72" s="1">
        <v>0.24</v>
      </c>
      <c r="F72" s="1">
        <v>1</v>
      </c>
      <c r="G72" s="1">
        <v>0.2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11</v>
      </c>
      <c r="V72" s="1">
        <v>9</v>
      </c>
      <c r="W72" s="1">
        <v>82</v>
      </c>
      <c r="X72" s="1">
        <v>3.5</v>
      </c>
      <c r="Y72" s="1">
        <v>1</v>
      </c>
      <c r="Z72" s="1">
        <v>29</v>
      </c>
      <c r="AA72" s="1">
        <v>0</v>
      </c>
      <c r="AB72" s="1">
        <v>0</v>
      </c>
      <c r="AC72" s="1">
        <v>1</v>
      </c>
      <c r="AD72" s="1">
        <v>0.5</v>
      </c>
      <c r="AE72" s="1">
        <v>0.22</v>
      </c>
      <c r="AF72" s="1">
        <v>0.5</v>
      </c>
      <c r="AG72" s="1">
        <v>0</v>
      </c>
      <c r="AH72" s="1">
        <v>0.5</v>
      </c>
      <c r="AI72" s="1">
        <v>0</v>
      </c>
      <c r="AJ72" s="1">
        <v>0.5</v>
      </c>
      <c r="AK72" s="1">
        <v>1</v>
      </c>
      <c r="AL72" s="1">
        <v>16.5</v>
      </c>
      <c r="AM72" s="1">
        <v>21.7</v>
      </c>
      <c r="AN72" s="1">
        <v>0.7</v>
      </c>
      <c r="AO72" s="1">
        <v>3.8</v>
      </c>
      <c r="AP72" s="1">
        <v>11</v>
      </c>
      <c r="AQ72" s="1">
        <v>21.5</v>
      </c>
      <c r="AR72" s="1">
        <v>1</v>
      </c>
      <c r="AS72" s="1">
        <v>6</v>
      </c>
      <c r="AT72" s="1">
        <v>0.5</v>
      </c>
      <c r="AU72" s="1">
        <v>4</v>
      </c>
      <c r="AV72" s="1">
        <v>2.5</v>
      </c>
      <c r="AW72" s="1">
        <v>63</v>
      </c>
      <c r="AX72" s="1">
        <v>3.5</v>
      </c>
      <c r="AY72" s="1">
        <v>1</v>
      </c>
      <c r="AZ72" s="1">
        <v>0</v>
      </c>
      <c r="BA72" s="1">
        <v>0.5</v>
      </c>
      <c r="BB72" s="1">
        <v>1.5</v>
      </c>
      <c r="BC72" s="1">
        <v>8</v>
      </c>
      <c r="BD72" s="1">
        <v>4</v>
      </c>
      <c r="BE72" s="1">
        <v>2.5</v>
      </c>
      <c r="BF72" s="1">
        <v>0</v>
      </c>
      <c r="BG72" s="1">
        <v>0.5</v>
      </c>
      <c r="BH72" s="1">
        <v>1</v>
      </c>
      <c r="BI72" s="1">
        <v>0.96</v>
      </c>
      <c r="BJ72" s="1">
        <v>32.5</v>
      </c>
      <c r="BK72" s="1">
        <v>25</v>
      </c>
      <c r="BL72" s="1">
        <v>77</v>
      </c>
      <c r="BM72" s="1">
        <v>22</v>
      </c>
      <c r="BN72" s="1">
        <v>15.5</v>
      </c>
      <c r="BO72" s="1">
        <v>70</v>
      </c>
      <c r="BP72" s="1">
        <v>11</v>
      </c>
      <c r="BQ72" s="1">
        <v>9</v>
      </c>
      <c r="BR72" s="1">
        <v>82</v>
      </c>
      <c r="BS72" s="1">
        <v>0.5</v>
      </c>
      <c r="BT72" s="1">
        <v>0.5</v>
      </c>
      <c r="BU72" s="1">
        <v>2</v>
      </c>
      <c r="BV72" s="1">
        <v>0</v>
      </c>
      <c r="BW72" s="1">
        <v>0</v>
      </c>
      <c r="BX72" s="1">
        <v>0</v>
      </c>
      <c r="BY72" s="1">
        <v>56.5</v>
      </c>
      <c r="BZ72" s="1">
        <v>0.5</v>
      </c>
      <c r="CA72" s="1">
        <v>4</v>
      </c>
      <c r="CB72" s="1">
        <v>4</v>
      </c>
      <c r="CC72" s="1">
        <v>1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5.0042657400000001</v>
      </c>
      <c r="CL72" s="1">
        <v>0</v>
      </c>
    </row>
    <row r="73" spans="1:90" x14ac:dyDescent="0.25">
      <c r="A73" s="1" t="s">
        <v>71</v>
      </c>
      <c r="B73" s="1">
        <v>4.3</v>
      </c>
      <c r="C73" s="1">
        <v>2</v>
      </c>
      <c r="D73" s="1">
        <v>90</v>
      </c>
      <c r="E73" s="1">
        <v>0.03</v>
      </c>
      <c r="F73" s="1">
        <v>0</v>
      </c>
      <c r="G73" s="1">
        <v>0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8</v>
      </c>
      <c r="V73" s="1">
        <v>2.5</v>
      </c>
      <c r="W73" s="1">
        <v>31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0.5</v>
      </c>
      <c r="AI73" s="1">
        <v>0</v>
      </c>
      <c r="AJ73" s="1">
        <v>0</v>
      </c>
      <c r="AK73" s="1">
        <v>1.5</v>
      </c>
      <c r="AL73" s="1">
        <v>5.5</v>
      </c>
      <c r="AM73" s="1">
        <v>24.4</v>
      </c>
      <c r="AN73" s="1">
        <v>0.1</v>
      </c>
      <c r="AO73" s="1">
        <v>1.9</v>
      </c>
      <c r="AP73" s="1">
        <v>10</v>
      </c>
      <c r="AQ73" s="1">
        <v>10</v>
      </c>
      <c r="AR73" s="1">
        <v>0</v>
      </c>
      <c r="AS73" s="1">
        <v>1.5</v>
      </c>
      <c r="AT73" s="1">
        <v>1</v>
      </c>
      <c r="AU73" s="1">
        <v>1</v>
      </c>
      <c r="AV73" s="1">
        <v>0.5</v>
      </c>
      <c r="AW73" s="1">
        <v>50</v>
      </c>
      <c r="AX73" s="1">
        <v>6</v>
      </c>
      <c r="AY73" s="1">
        <v>5</v>
      </c>
      <c r="AZ73" s="1">
        <v>2.5</v>
      </c>
      <c r="BA73" s="1">
        <v>1.5</v>
      </c>
      <c r="BB73" s="1">
        <v>9</v>
      </c>
      <c r="BC73" s="1">
        <v>20</v>
      </c>
      <c r="BD73" s="1">
        <v>10</v>
      </c>
      <c r="BE73" s="1">
        <v>5</v>
      </c>
      <c r="BF73" s="1">
        <v>2</v>
      </c>
      <c r="BG73" s="1">
        <v>3</v>
      </c>
      <c r="BH73" s="1">
        <v>2</v>
      </c>
      <c r="BI73" s="1">
        <v>1.65</v>
      </c>
      <c r="BJ73" s="1">
        <v>41</v>
      </c>
      <c r="BK73" s="1">
        <v>28</v>
      </c>
      <c r="BL73" s="1">
        <v>68</v>
      </c>
      <c r="BM73" s="1">
        <v>23</v>
      </c>
      <c r="BN73" s="1">
        <v>13</v>
      </c>
      <c r="BO73" s="1">
        <v>57</v>
      </c>
      <c r="BP73" s="1">
        <v>8</v>
      </c>
      <c r="BQ73" s="1">
        <v>2.5</v>
      </c>
      <c r="BR73" s="1">
        <v>31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0.5</v>
      </c>
      <c r="BY73" s="1">
        <v>50.5</v>
      </c>
      <c r="BZ73" s="1">
        <v>0.5</v>
      </c>
      <c r="CA73" s="1">
        <v>7.5</v>
      </c>
      <c r="CB73" s="1">
        <v>1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2.7232767799999995</v>
      </c>
      <c r="CL73" s="1">
        <v>0</v>
      </c>
    </row>
    <row r="74" spans="1:90" x14ac:dyDescent="0.25">
      <c r="A74" s="1" t="s">
        <v>84</v>
      </c>
      <c r="B74" s="1">
        <v>5</v>
      </c>
      <c r="C74" s="1">
        <v>2</v>
      </c>
      <c r="D74" s="1">
        <v>62</v>
      </c>
      <c r="E74" s="1">
        <v>0.04</v>
      </c>
      <c r="F74" s="1">
        <v>0</v>
      </c>
      <c r="G74" s="1">
        <v>0.1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22.5</v>
      </c>
      <c r="V74" s="1">
        <v>19.5</v>
      </c>
      <c r="W74" s="1">
        <v>87</v>
      </c>
      <c r="X74" s="1">
        <v>3.5</v>
      </c>
      <c r="Y74" s="1">
        <v>1.5</v>
      </c>
      <c r="Z74" s="1">
        <v>43</v>
      </c>
      <c r="AA74" s="1">
        <v>3</v>
      </c>
      <c r="AB74" s="1">
        <v>0</v>
      </c>
      <c r="AC74" s="1">
        <v>2</v>
      </c>
      <c r="AD74" s="1">
        <v>0</v>
      </c>
      <c r="AE74" s="1">
        <v>7.0000000000000007E-2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1</v>
      </c>
      <c r="AL74" s="1">
        <v>30.95</v>
      </c>
      <c r="AM74" s="1">
        <v>12.1</v>
      </c>
      <c r="AN74" s="1">
        <v>0.2</v>
      </c>
      <c r="AO74" s="1">
        <v>2.2999999999999998</v>
      </c>
      <c r="AP74" s="1">
        <v>8.5</v>
      </c>
      <c r="AQ74" s="1">
        <v>8.5</v>
      </c>
      <c r="AR74" s="1">
        <v>0</v>
      </c>
      <c r="AS74" s="1">
        <v>1</v>
      </c>
      <c r="AT74" s="1">
        <v>0.5</v>
      </c>
      <c r="AU74" s="1">
        <v>0.5</v>
      </c>
      <c r="AV74" s="1">
        <v>0.5</v>
      </c>
      <c r="AW74" s="1">
        <v>100</v>
      </c>
      <c r="AX74" s="1">
        <v>6.5</v>
      </c>
      <c r="AY74" s="1">
        <v>0.5</v>
      </c>
      <c r="AZ74" s="1">
        <v>0.5</v>
      </c>
      <c r="BA74" s="1">
        <v>0.5</v>
      </c>
      <c r="BB74" s="1">
        <v>1.5</v>
      </c>
      <c r="BC74" s="1">
        <v>9.5</v>
      </c>
      <c r="BD74" s="1">
        <v>7</v>
      </c>
      <c r="BE74" s="1">
        <v>2.5</v>
      </c>
      <c r="BF74" s="1">
        <v>1</v>
      </c>
      <c r="BG74" s="1">
        <v>2.5</v>
      </c>
      <c r="BH74" s="1">
        <v>2</v>
      </c>
      <c r="BI74" s="1">
        <v>1.1200000000000001</v>
      </c>
      <c r="BJ74" s="1">
        <v>50.5</v>
      </c>
      <c r="BK74" s="1">
        <v>45</v>
      </c>
      <c r="BL74" s="1">
        <v>89</v>
      </c>
      <c r="BM74" s="1">
        <v>38</v>
      </c>
      <c r="BN74" s="1">
        <v>32.5</v>
      </c>
      <c r="BO74" s="1">
        <v>86</v>
      </c>
      <c r="BP74" s="1">
        <v>22.5</v>
      </c>
      <c r="BQ74" s="1">
        <v>19.5</v>
      </c>
      <c r="BR74" s="1">
        <v>87</v>
      </c>
      <c r="BS74" s="1">
        <v>0</v>
      </c>
      <c r="BT74" s="1">
        <v>0</v>
      </c>
      <c r="BU74" s="1">
        <v>2</v>
      </c>
      <c r="BV74" s="1">
        <v>0</v>
      </c>
      <c r="BW74" s="1">
        <v>1</v>
      </c>
      <c r="BX74" s="1">
        <v>0.5</v>
      </c>
      <c r="BY74" s="1">
        <v>71</v>
      </c>
      <c r="BZ74" s="1">
        <v>0.5</v>
      </c>
      <c r="CA74" s="1">
        <v>7</v>
      </c>
      <c r="CB74" s="1">
        <v>2.5</v>
      </c>
      <c r="CC74" s="1">
        <v>0</v>
      </c>
      <c r="CD74" s="1">
        <v>0</v>
      </c>
      <c r="CE74" s="1">
        <v>2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3.8098188399999997</v>
      </c>
      <c r="CL74" s="1">
        <v>0</v>
      </c>
    </row>
    <row r="75" spans="1:90" x14ac:dyDescent="0.25">
      <c r="A75" s="1" t="s">
        <v>172</v>
      </c>
      <c r="B75" s="1">
        <v>4.2</v>
      </c>
      <c r="C75" s="1">
        <v>2</v>
      </c>
      <c r="D75" s="1">
        <v>90</v>
      </c>
      <c r="E75" s="1">
        <v>0.05</v>
      </c>
      <c r="F75" s="1">
        <v>0</v>
      </c>
      <c r="G75" s="1">
        <v>0</v>
      </c>
      <c r="H75" s="1">
        <v>0</v>
      </c>
      <c r="I75" s="1">
        <v>0.5</v>
      </c>
      <c r="J75" s="1">
        <v>0</v>
      </c>
      <c r="K75" s="1">
        <v>0</v>
      </c>
      <c r="L75" s="1">
        <v>0.5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11.5</v>
      </c>
      <c r="V75" s="1">
        <v>8.5</v>
      </c>
      <c r="W75" s="1">
        <v>74</v>
      </c>
      <c r="X75" s="1">
        <v>4.5</v>
      </c>
      <c r="Y75" s="1">
        <v>1.5</v>
      </c>
      <c r="Z75" s="1">
        <v>33</v>
      </c>
      <c r="AA75" s="1">
        <v>2</v>
      </c>
      <c r="AB75" s="1">
        <v>0.5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0.5</v>
      </c>
      <c r="AL75" s="1">
        <v>17.25</v>
      </c>
      <c r="AM75" s="1">
        <v>22.8</v>
      </c>
      <c r="AN75" s="1">
        <v>0.1</v>
      </c>
      <c r="AO75" s="1">
        <v>2</v>
      </c>
      <c r="AP75" s="1">
        <v>13</v>
      </c>
      <c r="AQ75" s="1">
        <v>13</v>
      </c>
      <c r="AR75" s="1">
        <v>0</v>
      </c>
      <c r="AS75" s="1">
        <v>1.5</v>
      </c>
      <c r="AT75" s="1">
        <v>1</v>
      </c>
      <c r="AU75" s="1">
        <v>4.5</v>
      </c>
      <c r="AV75" s="1">
        <v>2.5</v>
      </c>
      <c r="AW75" s="1">
        <v>56</v>
      </c>
      <c r="AX75" s="1">
        <v>4.5</v>
      </c>
      <c r="AY75" s="1">
        <v>2</v>
      </c>
      <c r="AZ75" s="1">
        <v>0.5</v>
      </c>
      <c r="BA75" s="1">
        <v>0.5</v>
      </c>
      <c r="BB75" s="1">
        <v>3</v>
      </c>
      <c r="BC75" s="1">
        <v>20</v>
      </c>
      <c r="BD75" s="1">
        <v>10</v>
      </c>
      <c r="BE75" s="1">
        <v>5</v>
      </c>
      <c r="BF75" s="1">
        <v>2</v>
      </c>
      <c r="BG75" s="1">
        <v>3</v>
      </c>
      <c r="BH75" s="1">
        <v>2</v>
      </c>
      <c r="BI75" s="1">
        <v>1.65</v>
      </c>
      <c r="BJ75" s="1">
        <v>29</v>
      </c>
      <c r="BK75" s="1">
        <v>20</v>
      </c>
      <c r="BL75" s="1">
        <v>69</v>
      </c>
      <c r="BM75" s="1">
        <v>22</v>
      </c>
      <c r="BN75" s="1">
        <v>15</v>
      </c>
      <c r="BO75" s="1">
        <v>68</v>
      </c>
      <c r="BP75" s="1">
        <v>11.5</v>
      </c>
      <c r="BQ75" s="1">
        <v>8.5</v>
      </c>
      <c r="BR75" s="1">
        <v>74</v>
      </c>
      <c r="BS75" s="1">
        <v>0.5</v>
      </c>
      <c r="BT75" s="1">
        <v>0</v>
      </c>
      <c r="BU75" s="1">
        <v>2</v>
      </c>
      <c r="BV75" s="1">
        <v>0</v>
      </c>
      <c r="BW75" s="1">
        <v>0</v>
      </c>
      <c r="BX75" s="1">
        <v>3</v>
      </c>
      <c r="BY75" s="1">
        <v>65</v>
      </c>
      <c r="BZ75" s="1">
        <v>0</v>
      </c>
      <c r="CA75" s="1">
        <v>7</v>
      </c>
      <c r="CB75" s="1">
        <v>6.5</v>
      </c>
      <c r="CC75" s="1">
        <v>1</v>
      </c>
      <c r="CD75" s="1">
        <v>0</v>
      </c>
      <c r="CE75" s="1">
        <v>2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4.3914563999999991</v>
      </c>
      <c r="CL75" s="1">
        <v>0</v>
      </c>
    </row>
    <row r="76" spans="1:90" x14ac:dyDescent="0.25">
      <c r="A76" s="1" t="s">
        <v>98</v>
      </c>
      <c r="B76" s="1">
        <v>5</v>
      </c>
      <c r="C76" s="1">
        <v>2</v>
      </c>
      <c r="D76" s="1">
        <v>90</v>
      </c>
      <c r="E76" s="1">
        <v>0.02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0.01</v>
      </c>
      <c r="P76" s="1">
        <v>0.01</v>
      </c>
      <c r="Q76" s="1">
        <v>0</v>
      </c>
      <c r="R76" s="1">
        <v>0</v>
      </c>
      <c r="S76" s="1">
        <v>0</v>
      </c>
      <c r="T76" s="1">
        <v>0</v>
      </c>
      <c r="U76" s="1">
        <v>9</v>
      </c>
      <c r="V76" s="1">
        <v>4.5</v>
      </c>
      <c r="W76" s="1">
        <v>50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0.01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6</v>
      </c>
      <c r="AL76" s="1">
        <v>0.55000000000000004</v>
      </c>
      <c r="AM76" s="1">
        <v>23.9</v>
      </c>
      <c r="AN76" s="1">
        <v>0.1</v>
      </c>
      <c r="AO76" s="1">
        <v>1.9</v>
      </c>
      <c r="AP76" s="1">
        <v>11</v>
      </c>
      <c r="AQ76" s="1">
        <v>17</v>
      </c>
      <c r="AR76" s="1">
        <v>0.5</v>
      </c>
      <c r="AS76" s="1">
        <v>4</v>
      </c>
      <c r="AT76" s="1">
        <v>1</v>
      </c>
      <c r="AU76" s="1">
        <v>0.5</v>
      </c>
      <c r="AV76" s="1">
        <v>0.5</v>
      </c>
      <c r="AW76" s="1">
        <v>100</v>
      </c>
      <c r="AX76" s="1">
        <v>4.5</v>
      </c>
      <c r="AY76" s="1">
        <v>3</v>
      </c>
      <c r="AZ76" s="1">
        <v>3</v>
      </c>
      <c r="BA76" s="1">
        <v>2.5</v>
      </c>
      <c r="BB76" s="1">
        <v>8.5</v>
      </c>
      <c r="BC76" s="1">
        <v>22.5</v>
      </c>
      <c r="BD76" s="1">
        <v>13</v>
      </c>
      <c r="BE76" s="1">
        <v>6</v>
      </c>
      <c r="BF76" s="1">
        <v>1</v>
      </c>
      <c r="BG76" s="1">
        <v>2.5</v>
      </c>
      <c r="BH76" s="1">
        <v>2.5</v>
      </c>
      <c r="BI76" s="1">
        <v>2.16</v>
      </c>
      <c r="BJ76" s="1">
        <v>37.5</v>
      </c>
      <c r="BK76" s="1">
        <v>26</v>
      </c>
      <c r="BL76" s="1">
        <v>69</v>
      </c>
      <c r="BM76" s="1">
        <v>19</v>
      </c>
      <c r="BN76" s="1">
        <v>10</v>
      </c>
      <c r="BO76" s="1">
        <v>53</v>
      </c>
      <c r="BP76" s="1">
        <v>9</v>
      </c>
      <c r="BQ76" s="1">
        <v>4.5</v>
      </c>
      <c r="BR76" s="1">
        <v>50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54</v>
      </c>
      <c r="BZ76" s="1">
        <v>3</v>
      </c>
      <c r="CA76" s="1">
        <v>6</v>
      </c>
      <c r="CB76" s="1">
        <v>0.5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2.9825543099999998</v>
      </c>
      <c r="CL76" s="1">
        <v>0</v>
      </c>
    </row>
    <row r="77" spans="1:90" x14ac:dyDescent="0.25">
      <c r="A77" s="1" t="s">
        <v>180</v>
      </c>
      <c r="B77" s="1">
        <v>5</v>
      </c>
      <c r="C77" s="1">
        <v>2</v>
      </c>
      <c r="D77" s="1">
        <v>67.5</v>
      </c>
      <c r="E77" s="1">
        <v>0.05</v>
      </c>
      <c r="F77" s="1">
        <v>0</v>
      </c>
      <c r="G77" s="1">
        <v>0.1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0.02</v>
      </c>
      <c r="P77" s="1">
        <v>0.02</v>
      </c>
      <c r="Q77" s="1">
        <v>0</v>
      </c>
      <c r="R77" s="1">
        <v>0</v>
      </c>
      <c r="S77" s="1">
        <v>0</v>
      </c>
      <c r="T77" s="1">
        <v>0</v>
      </c>
      <c r="U77" s="1">
        <v>9.5</v>
      </c>
      <c r="V77" s="1">
        <v>6</v>
      </c>
      <c r="W77" s="1">
        <v>63</v>
      </c>
      <c r="X77" s="1">
        <v>2.5</v>
      </c>
      <c r="Y77" s="1">
        <v>0.5</v>
      </c>
      <c r="Z77" s="1">
        <v>20</v>
      </c>
      <c r="AA77" s="1">
        <v>0</v>
      </c>
      <c r="AB77" s="1">
        <v>0</v>
      </c>
      <c r="AC77" s="1">
        <v>1</v>
      </c>
      <c r="AD77" s="1">
        <v>0</v>
      </c>
      <c r="AE77" s="1">
        <v>0.06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12</v>
      </c>
      <c r="AL77" s="1">
        <v>14.75</v>
      </c>
      <c r="AM77" s="1">
        <v>14.8</v>
      </c>
      <c r="AN77" s="1">
        <v>0.3</v>
      </c>
      <c r="AO77" s="1">
        <v>2.5</v>
      </c>
      <c r="AP77" s="1">
        <v>10</v>
      </c>
      <c r="AQ77" s="1">
        <v>10</v>
      </c>
      <c r="AR77" s="1">
        <v>0</v>
      </c>
      <c r="AS77" s="1">
        <v>1.5</v>
      </c>
      <c r="AT77" s="1">
        <v>0.5</v>
      </c>
      <c r="AU77" s="1">
        <v>1.5</v>
      </c>
      <c r="AV77" s="1">
        <v>0.5</v>
      </c>
      <c r="AW77" s="1">
        <v>33</v>
      </c>
      <c r="AX77" s="1">
        <v>4</v>
      </c>
      <c r="AY77" s="1">
        <v>3.5</v>
      </c>
      <c r="AZ77" s="1">
        <v>0</v>
      </c>
      <c r="BA77" s="1">
        <v>2</v>
      </c>
      <c r="BB77" s="1">
        <v>5.5</v>
      </c>
      <c r="BC77" s="1">
        <v>13</v>
      </c>
      <c r="BD77" s="1">
        <v>8</v>
      </c>
      <c r="BE77" s="1">
        <v>5</v>
      </c>
      <c r="BF77" s="1">
        <v>0.5</v>
      </c>
      <c r="BG77" s="1">
        <v>2</v>
      </c>
      <c r="BH77" s="1">
        <v>1.5</v>
      </c>
      <c r="BI77" s="1">
        <v>1.44</v>
      </c>
      <c r="BJ77" s="1">
        <v>35</v>
      </c>
      <c r="BK77" s="1">
        <v>28.5</v>
      </c>
      <c r="BL77" s="1">
        <v>81</v>
      </c>
      <c r="BM77" s="1">
        <v>21.5</v>
      </c>
      <c r="BN77" s="1">
        <v>14</v>
      </c>
      <c r="BO77" s="1">
        <v>65</v>
      </c>
      <c r="BP77" s="1">
        <v>9.5</v>
      </c>
      <c r="BQ77" s="1">
        <v>6</v>
      </c>
      <c r="BR77" s="1">
        <v>63</v>
      </c>
      <c r="BS77" s="1">
        <v>0</v>
      </c>
      <c r="BT77" s="1">
        <v>0</v>
      </c>
      <c r="BU77" s="1">
        <v>1</v>
      </c>
      <c r="BV77" s="1">
        <v>1</v>
      </c>
      <c r="BW77" s="1">
        <v>0</v>
      </c>
      <c r="BX77" s="1">
        <v>1</v>
      </c>
      <c r="BY77" s="1">
        <v>63.5</v>
      </c>
      <c r="BZ77" s="1">
        <v>2</v>
      </c>
      <c r="CA77" s="1">
        <v>3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3.89998778</v>
      </c>
      <c r="CL77" s="1">
        <v>0</v>
      </c>
    </row>
    <row r="78" spans="1:90" x14ac:dyDescent="0.25">
      <c r="A78" s="1" t="s">
        <v>142</v>
      </c>
      <c r="B78" s="1">
        <v>4.4000000000000004</v>
      </c>
      <c r="C78" s="1">
        <v>2</v>
      </c>
      <c r="D78" s="1">
        <v>90</v>
      </c>
      <c r="E78" s="1">
        <v>0.13</v>
      </c>
      <c r="F78" s="1">
        <v>0</v>
      </c>
      <c r="G78" s="1">
        <v>0.2</v>
      </c>
      <c r="H78" s="1">
        <v>0</v>
      </c>
      <c r="I78" s="1">
        <v>1</v>
      </c>
      <c r="J78" s="1">
        <v>0</v>
      </c>
      <c r="K78" s="1">
        <v>1</v>
      </c>
      <c r="L78" s="1">
        <v>0</v>
      </c>
      <c r="M78" s="1">
        <v>0.5</v>
      </c>
      <c r="N78" s="1">
        <v>1</v>
      </c>
      <c r="O78" s="1">
        <v>0.16</v>
      </c>
      <c r="P78" s="1">
        <v>0.16</v>
      </c>
      <c r="Q78" s="1">
        <v>0</v>
      </c>
      <c r="R78" s="1">
        <v>0</v>
      </c>
      <c r="S78" s="1">
        <v>0</v>
      </c>
      <c r="T78" s="1">
        <v>0</v>
      </c>
      <c r="U78" s="1">
        <v>4.5</v>
      </c>
      <c r="V78" s="1">
        <v>3</v>
      </c>
      <c r="W78" s="1">
        <v>67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8</v>
      </c>
      <c r="AL78" s="1">
        <v>0.55000000000000004</v>
      </c>
      <c r="AM78" s="1">
        <v>16</v>
      </c>
      <c r="AN78" s="1">
        <v>1</v>
      </c>
      <c r="AO78" s="1">
        <v>3.6</v>
      </c>
      <c r="AP78" s="1">
        <v>10.5</v>
      </c>
      <c r="AQ78" s="1">
        <v>10.5</v>
      </c>
      <c r="AR78" s="1">
        <v>0</v>
      </c>
      <c r="AS78" s="1">
        <v>1</v>
      </c>
      <c r="AT78" s="1">
        <v>1.5</v>
      </c>
      <c r="AU78" s="1">
        <v>2.5</v>
      </c>
      <c r="AV78" s="1">
        <v>2.5</v>
      </c>
      <c r="AW78" s="1">
        <v>100</v>
      </c>
      <c r="AX78" s="1">
        <v>4.5</v>
      </c>
      <c r="AY78" s="1">
        <v>2.5</v>
      </c>
      <c r="AZ78" s="1">
        <v>1</v>
      </c>
      <c r="BA78" s="1">
        <v>1</v>
      </c>
      <c r="BB78" s="1">
        <v>4.5</v>
      </c>
      <c r="BC78" s="1">
        <v>11</v>
      </c>
      <c r="BD78" s="1">
        <v>5.5</v>
      </c>
      <c r="BE78" s="1">
        <v>3.5</v>
      </c>
      <c r="BF78" s="1">
        <v>0.5</v>
      </c>
      <c r="BG78" s="1">
        <v>1</v>
      </c>
      <c r="BH78" s="1">
        <v>1.5</v>
      </c>
      <c r="BI78" s="1">
        <v>1.1200000000000001</v>
      </c>
      <c r="BJ78" s="1">
        <v>34.5</v>
      </c>
      <c r="BK78" s="1">
        <v>27.5</v>
      </c>
      <c r="BL78" s="1">
        <v>80</v>
      </c>
      <c r="BM78" s="1">
        <v>12.5</v>
      </c>
      <c r="BN78" s="1">
        <v>8.5</v>
      </c>
      <c r="BO78" s="1">
        <v>68</v>
      </c>
      <c r="BP78" s="1">
        <v>4.5</v>
      </c>
      <c r="BQ78" s="1">
        <v>3</v>
      </c>
      <c r="BR78" s="1">
        <v>67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1</v>
      </c>
      <c r="BY78" s="1">
        <v>46.5</v>
      </c>
      <c r="BZ78" s="1">
        <v>1.5</v>
      </c>
      <c r="CA78" s="1">
        <v>3.5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3.6526456200000004</v>
      </c>
      <c r="CL78" s="1">
        <v>0</v>
      </c>
    </row>
    <row r="79" spans="1:90" x14ac:dyDescent="0.25">
      <c r="A79" s="1" t="s">
        <v>65</v>
      </c>
      <c r="B79" s="1">
        <v>5.0999999999999996</v>
      </c>
      <c r="C79" s="1">
        <v>2</v>
      </c>
      <c r="D79" s="1">
        <v>90</v>
      </c>
      <c r="E79" s="1">
        <v>0.14000000000000001</v>
      </c>
      <c r="F79" s="1">
        <v>0</v>
      </c>
      <c r="G79" s="1">
        <v>0.3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18.5</v>
      </c>
      <c r="V79" s="1">
        <v>14.5</v>
      </c>
      <c r="W79" s="1">
        <v>78</v>
      </c>
      <c r="X79" s="1">
        <v>2</v>
      </c>
      <c r="Y79" s="1">
        <v>1</v>
      </c>
      <c r="Z79" s="1">
        <v>50</v>
      </c>
      <c r="AA79" s="1">
        <v>0</v>
      </c>
      <c r="AB79" s="1">
        <v>0</v>
      </c>
      <c r="AC79" s="1">
        <v>2</v>
      </c>
      <c r="AD79" s="1">
        <v>0.5</v>
      </c>
      <c r="AE79" s="1">
        <v>0.26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2</v>
      </c>
      <c r="AL79" s="1">
        <v>28.85</v>
      </c>
      <c r="AM79" s="1">
        <v>22.1</v>
      </c>
      <c r="AN79" s="1">
        <v>0.8</v>
      </c>
      <c r="AO79" s="1">
        <v>4.0999999999999996</v>
      </c>
      <c r="AP79" s="1">
        <v>18</v>
      </c>
      <c r="AQ79" s="1">
        <v>18</v>
      </c>
      <c r="AR79" s="1">
        <v>0</v>
      </c>
      <c r="AS79" s="1">
        <v>2</v>
      </c>
      <c r="AT79" s="1">
        <v>1</v>
      </c>
      <c r="AU79" s="1">
        <v>1</v>
      </c>
      <c r="AV79" s="1">
        <v>1</v>
      </c>
      <c r="AW79" s="1">
        <v>100</v>
      </c>
      <c r="AX79" s="1">
        <v>7</v>
      </c>
      <c r="AY79" s="1">
        <v>2.5</v>
      </c>
      <c r="AZ79" s="1">
        <v>0.5</v>
      </c>
      <c r="BA79" s="1">
        <v>1</v>
      </c>
      <c r="BB79" s="1">
        <v>4</v>
      </c>
      <c r="BC79" s="1">
        <v>9.5</v>
      </c>
      <c r="BD79" s="1">
        <v>7</v>
      </c>
      <c r="BE79" s="1">
        <v>2.5</v>
      </c>
      <c r="BF79" s="1">
        <v>1</v>
      </c>
      <c r="BG79" s="1">
        <v>2.5</v>
      </c>
      <c r="BH79" s="1">
        <v>2</v>
      </c>
      <c r="BI79" s="1">
        <v>1.1200000000000001</v>
      </c>
      <c r="BJ79" s="1">
        <v>62</v>
      </c>
      <c r="BK79" s="1">
        <v>51</v>
      </c>
      <c r="BL79" s="1">
        <v>82</v>
      </c>
      <c r="BM79" s="1">
        <v>36</v>
      </c>
      <c r="BN79" s="1">
        <v>29.5</v>
      </c>
      <c r="BO79" s="1">
        <v>82</v>
      </c>
      <c r="BP79" s="1">
        <v>18.5</v>
      </c>
      <c r="BQ79" s="1">
        <v>14.5</v>
      </c>
      <c r="BR79" s="1">
        <v>78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3</v>
      </c>
      <c r="BY79" s="1">
        <v>92.5</v>
      </c>
      <c r="BZ79" s="1">
        <v>1</v>
      </c>
      <c r="CA79" s="1">
        <v>3</v>
      </c>
      <c r="CB79" s="1">
        <v>2.5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3.9642589399999983</v>
      </c>
      <c r="CL79" s="1">
        <v>-1</v>
      </c>
    </row>
    <row r="80" spans="1:90" x14ac:dyDescent="0.25">
      <c r="A80" s="1" t="s">
        <v>188</v>
      </c>
      <c r="B80" s="1">
        <v>4.3</v>
      </c>
      <c r="C80" s="1">
        <v>2</v>
      </c>
      <c r="D80" s="1">
        <v>78.5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8</v>
      </c>
      <c r="V80" s="1">
        <v>4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0.5</v>
      </c>
      <c r="AI80" s="1">
        <v>0</v>
      </c>
      <c r="AJ80" s="1">
        <v>0</v>
      </c>
      <c r="AK80" s="1">
        <v>0</v>
      </c>
      <c r="AL80" s="1">
        <v>1.35</v>
      </c>
      <c r="AM80" s="1">
        <v>13.2</v>
      </c>
      <c r="AN80" s="1">
        <v>0</v>
      </c>
      <c r="AO80" s="1">
        <v>1.8</v>
      </c>
      <c r="AP80" s="1">
        <v>7</v>
      </c>
      <c r="AQ80" s="1">
        <v>7</v>
      </c>
      <c r="AR80" s="1">
        <v>0</v>
      </c>
      <c r="AS80" s="1">
        <v>1.5</v>
      </c>
      <c r="AT80" s="1">
        <v>1</v>
      </c>
      <c r="AU80" s="1">
        <v>1.5</v>
      </c>
      <c r="AV80" s="1">
        <v>1</v>
      </c>
      <c r="AW80" s="1">
        <v>67</v>
      </c>
      <c r="AX80" s="1">
        <v>4</v>
      </c>
      <c r="AY80" s="1">
        <v>2.5</v>
      </c>
      <c r="AZ80" s="1">
        <v>1.5</v>
      </c>
      <c r="BA80" s="1">
        <v>0.5</v>
      </c>
      <c r="BB80" s="1">
        <v>4.5</v>
      </c>
      <c r="BC80" s="1">
        <v>20</v>
      </c>
      <c r="BD80" s="1">
        <v>10</v>
      </c>
      <c r="BE80" s="1">
        <v>5</v>
      </c>
      <c r="BF80" s="1">
        <v>2</v>
      </c>
      <c r="BG80" s="1">
        <v>3</v>
      </c>
      <c r="BH80" s="1">
        <v>2</v>
      </c>
      <c r="BI80" s="1">
        <v>1.65</v>
      </c>
      <c r="BJ80" s="1">
        <v>25.5</v>
      </c>
      <c r="BK80" s="1">
        <v>17.5</v>
      </c>
      <c r="BL80" s="1">
        <v>69</v>
      </c>
      <c r="BM80" s="1">
        <v>14</v>
      </c>
      <c r="BN80" s="1">
        <v>9.5</v>
      </c>
      <c r="BO80" s="1">
        <v>68</v>
      </c>
      <c r="BP80" s="1">
        <v>8</v>
      </c>
      <c r="BQ80" s="1">
        <v>4</v>
      </c>
      <c r="BR80" s="1">
        <v>50</v>
      </c>
      <c r="BS80" s="1">
        <v>0</v>
      </c>
      <c r="BT80" s="1">
        <v>0</v>
      </c>
      <c r="BU80" s="1">
        <v>2</v>
      </c>
      <c r="BV80" s="1">
        <v>0</v>
      </c>
      <c r="BW80" s="1">
        <v>1</v>
      </c>
      <c r="BX80" s="1">
        <v>0.5</v>
      </c>
      <c r="BY80" s="1">
        <v>45</v>
      </c>
      <c r="BZ80" s="1">
        <v>0</v>
      </c>
      <c r="CA80" s="1">
        <v>3</v>
      </c>
      <c r="CB80" s="1">
        <v>1.5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3.1058889000000001</v>
      </c>
      <c r="CL80" s="1">
        <v>-1</v>
      </c>
    </row>
    <row r="81" spans="1:90" x14ac:dyDescent="0.25">
      <c r="A81" s="1" t="s">
        <v>133</v>
      </c>
      <c r="B81" s="1">
        <v>4.5999999999999996</v>
      </c>
      <c r="C81" s="1">
        <v>2</v>
      </c>
      <c r="D81" s="1">
        <v>90</v>
      </c>
      <c r="E81" s="1">
        <v>0.23</v>
      </c>
      <c r="F81" s="1">
        <v>0</v>
      </c>
      <c r="G81" s="1">
        <v>0.4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</v>
      </c>
      <c r="V81" s="1">
        <v>4.5</v>
      </c>
      <c r="W81" s="1">
        <v>56</v>
      </c>
      <c r="X81" s="1">
        <v>0</v>
      </c>
      <c r="Y81" s="1">
        <v>0</v>
      </c>
      <c r="AA81" s="1">
        <v>0</v>
      </c>
      <c r="AB81" s="1">
        <v>0</v>
      </c>
      <c r="AC81" s="1">
        <v>1</v>
      </c>
      <c r="AD81" s="1">
        <v>1</v>
      </c>
      <c r="AE81" s="1">
        <v>0.41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12.25</v>
      </c>
      <c r="AM81" s="1">
        <v>22.7</v>
      </c>
      <c r="AN81" s="1">
        <v>1.2</v>
      </c>
      <c r="AO81" s="1">
        <v>4</v>
      </c>
      <c r="AP81" s="1">
        <v>19.5</v>
      </c>
      <c r="AQ81" s="1">
        <v>19.5</v>
      </c>
      <c r="AR81" s="1">
        <v>0.5</v>
      </c>
      <c r="AS81" s="1">
        <v>2</v>
      </c>
      <c r="AT81" s="1">
        <v>2</v>
      </c>
      <c r="AU81" s="1">
        <v>0.5</v>
      </c>
      <c r="AV81" s="1">
        <v>0.5</v>
      </c>
      <c r="AW81" s="1">
        <v>100</v>
      </c>
      <c r="AX81" s="1">
        <v>6.5</v>
      </c>
      <c r="AY81" s="1">
        <v>3.5</v>
      </c>
      <c r="AZ81" s="1">
        <v>1</v>
      </c>
      <c r="BA81" s="1">
        <v>2</v>
      </c>
      <c r="BB81" s="1">
        <v>6.5</v>
      </c>
      <c r="BC81" s="1">
        <v>13</v>
      </c>
      <c r="BD81" s="1">
        <v>8</v>
      </c>
      <c r="BE81" s="1">
        <v>5</v>
      </c>
      <c r="BF81" s="1">
        <v>0.5</v>
      </c>
      <c r="BG81" s="1">
        <v>2</v>
      </c>
      <c r="BH81" s="1">
        <v>1.5</v>
      </c>
      <c r="BI81" s="1">
        <v>1.44</v>
      </c>
      <c r="BJ81" s="1">
        <v>56.5</v>
      </c>
      <c r="BK81" s="1">
        <v>47.5</v>
      </c>
      <c r="BL81" s="1">
        <v>84</v>
      </c>
      <c r="BM81" s="1">
        <v>21.5</v>
      </c>
      <c r="BN81" s="1">
        <v>15</v>
      </c>
      <c r="BO81" s="1">
        <v>70</v>
      </c>
      <c r="BP81" s="1">
        <v>8</v>
      </c>
      <c r="BQ81" s="1">
        <v>4.5</v>
      </c>
      <c r="BR81" s="1">
        <v>56</v>
      </c>
      <c r="BS81" s="1">
        <v>0.5</v>
      </c>
      <c r="BT81" s="1">
        <v>0.5</v>
      </c>
      <c r="BU81" s="1">
        <v>2</v>
      </c>
      <c r="BV81" s="1">
        <v>0</v>
      </c>
      <c r="BW81" s="1">
        <v>0</v>
      </c>
      <c r="BX81" s="1">
        <v>0</v>
      </c>
      <c r="BY81" s="1">
        <v>66.5</v>
      </c>
      <c r="BZ81" s="1">
        <v>0.5</v>
      </c>
      <c r="CA81" s="1">
        <v>7.5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3.7236415799999993</v>
      </c>
      <c r="CL81" s="1">
        <v>-1</v>
      </c>
    </row>
  </sheetData>
  <sortState xmlns:xlrd2="http://schemas.microsoft.com/office/spreadsheetml/2017/richdata2" ref="A2:CL81">
    <sortCondition ref="C4:C8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54E8E-FBF0-43DA-A522-B3C23EA517E9}">
  <dimension ref="A1:CL8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118</v>
      </c>
      <c r="B2" s="1">
        <v>6.2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100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0.1</v>
      </c>
      <c r="AM2" s="1">
        <v>0.2</v>
      </c>
      <c r="AN2" s="1">
        <v>0</v>
      </c>
      <c r="AO2" s="1">
        <v>0.8</v>
      </c>
      <c r="AP2" s="1">
        <v>3</v>
      </c>
      <c r="AQ2" s="1">
        <v>3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17</v>
      </c>
      <c r="BD2" s="1">
        <v>13</v>
      </c>
      <c r="BE2" s="1">
        <v>7</v>
      </c>
      <c r="BF2" s="1">
        <v>0</v>
      </c>
      <c r="BG2" s="1">
        <v>4</v>
      </c>
      <c r="BH2" s="1">
        <v>2</v>
      </c>
      <c r="BI2" s="1">
        <v>2.0499999999999998</v>
      </c>
      <c r="BJ2" s="1">
        <v>2</v>
      </c>
      <c r="BK2" s="1">
        <v>1</v>
      </c>
      <c r="BL2" s="1">
        <v>50</v>
      </c>
      <c r="BM2" s="1">
        <v>1</v>
      </c>
      <c r="BN2" s="1">
        <v>1</v>
      </c>
      <c r="BO2" s="1">
        <v>100</v>
      </c>
      <c r="BP2" s="1">
        <v>1</v>
      </c>
      <c r="BQ2" s="1">
        <v>1</v>
      </c>
      <c r="BR2" s="1">
        <v>100</v>
      </c>
      <c r="BS2" s="1">
        <v>0</v>
      </c>
      <c r="BT2" s="1">
        <v>0</v>
      </c>
      <c r="BU2" s="1">
        <v>0</v>
      </c>
      <c r="BV2" s="1">
        <v>1</v>
      </c>
      <c r="BW2" s="1">
        <v>0</v>
      </c>
      <c r="BX2" s="1">
        <v>0</v>
      </c>
      <c r="BY2" s="1">
        <v>5</v>
      </c>
      <c r="BZ2" s="1">
        <v>0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2.4293303999999991</v>
      </c>
      <c r="CL2" s="1">
        <v>13</v>
      </c>
    </row>
    <row r="3" spans="1:90" x14ac:dyDescent="0.25">
      <c r="A3" s="1" t="s">
        <v>155</v>
      </c>
      <c r="B3" s="1">
        <v>8.5</v>
      </c>
      <c r="C3" s="1">
        <v>1</v>
      </c>
      <c r="D3" s="1">
        <v>64</v>
      </c>
      <c r="E3" s="1">
        <v>0.02</v>
      </c>
      <c r="F3" s="1">
        <v>0</v>
      </c>
      <c r="G3" s="1">
        <v>0.1</v>
      </c>
      <c r="H3" s="1">
        <v>0</v>
      </c>
      <c r="I3" s="1">
        <v>2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24</v>
      </c>
      <c r="V3" s="1">
        <v>19</v>
      </c>
      <c r="W3" s="1">
        <v>79</v>
      </c>
      <c r="X3" s="1">
        <v>7</v>
      </c>
      <c r="Y3" s="1">
        <v>1</v>
      </c>
      <c r="Z3" s="1">
        <v>14</v>
      </c>
      <c r="AA3" s="1">
        <v>6</v>
      </c>
      <c r="AB3" s="1">
        <v>0</v>
      </c>
      <c r="AC3" s="1">
        <v>1</v>
      </c>
      <c r="AD3" s="1">
        <v>0</v>
      </c>
      <c r="AE3" s="1">
        <v>0.05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9</v>
      </c>
      <c r="AL3" s="1">
        <v>22.1</v>
      </c>
      <c r="AM3" s="1">
        <v>9.4</v>
      </c>
      <c r="AN3" s="1">
        <v>0.3</v>
      </c>
      <c r="AO3" s="1">
        <v>5</v>
      </c>
      <c r="AP3" s="1">
        <v>8</v>
      </c>
      <c r="AQ3" s="1">
        <v>20</v>
      </c>
      <c r="AR3" s="1">
        <v>0</v>
      </c>
      <c r="AS3" s="1">
        <v>6</v>
      </c>
      <c r="AT3" s="1">
        <v>0</v>
      </c>
      <c r="AU3" s="1">
        <v>1</v>
      </c>
      <c r="AV3" s="1">
        <v>0</v>
      </c>
      <c r="AW3" s="1">
        <v>0</v>
      </c>
      <c r="AX3" s="1">
        <v>2</v>
      </c>
      <c r="AY3" s="1">
        <v>1</v>
      </c>
      <c r="AZ3" s="1">
        <v>0</v>
      </c>
      <c r="BA3" s="1">
        <v>1</v>
      </c>
      <c r="BB3" s="1">
        <v>2</v>
      </c>
      <c r="BC3" s="1">
        <v>6</v>
      </c>
      <c r="BD3" s="1">
        <v>5</v>
      </c>
      <c r="BE3" s="1">
        <v>2</v>
      </c>
      <c r="BF3" s="1">
        <v>0</v>
      </c>
      <c r="BG3" s="1">
        <v>1</v>
      </c>
      <c r="BH3" s="1">
        <v>0</v>
      </c>
      <c r="BI3" s="1">
        <v>0.4</v>
      </c>
      <c r="BJ3" s="1">
        <v>69</v>
      </c>
      <c r="BK3" s="1">
        <v>59</v>
      </c>
      <c r="BL3" s="1">
        <v>86</v>
      </c>
      <c r="BM3" s="1">
        <v>49</v>
      </c>
      <c r="BN3" s="1">
        <v>36</v>
      </c>
      <c r="BO3" s="1">
        <v>73</v>
      </c>
      <c r="BP3" s="1">
        <v>24</v>
      </c>
      <c r="BQ3" s="1">
        <v>19</v>
      </c>
      <c r="BR3" s="1">
        <v>79</v>
      </c>
      <c r="BS3" s="1">
        <v>1</v>
      </c>
      <c r="BT3" s="1">
        <v>1</v>
      </c>
      <c r="BU3" s="1">
        <v>1</v>
      </c>
      <c r="BV3" s="1">
        <v>0</v>
      </c>
      <c r="BW3" s="1">
        <v>1</v>
      </c>
      <c r="BX3" s="1">
        <v>0</v>
      </c>
      <c r="BY3" s="1">
        <v>91</v>
      </c>
      <c r="BZ3" s="1">
        <v>0</v>
      </c>
      <c r="CA3" s="1">
        <v>14</v>
      </c>
      <c r="CB3" s="1">
        <v>12</v>
      </c>
      <c r="CC3" s="1">
        <v>0</v>
      </c>
      <c r="CD3" s="1">
        <v>0</v>
      </c>
      <c r="CE3" s="1">
        <v>5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6.0257810000000003</v>
      </c>
      <c r="CL3" s="1">
        <v>10</v>
      </c>
    </row>
    <row r="4" spans="1:90" x14ac:dyDescent="0.25">
      <c r="A4" s="1" t="s">
        <v>89</v>
      </c>
      <c r="B4" s="1">
        <v>6.2</v>
      </c>
      <c r="C4" s="1">
        <v>1</v>
      </c>
      <c r="D4" s="1">
        <v>90</v>
      </c>
      <c r="E4" s="1">
        <v>0.03</v>
      </c>
      <c r="F4" s="1">
        <v>0</v>
      </c>
      <c r="G4" s="1">
        <v>0.1</v>
      </c>
      <c r="H4" s="1">
        <v>0</v>
      </c>
      <c r="I4" s="1">
        <v>2</v>
      </c>
      <c r="J4" s="1">
        <v>0</v>
      </c>
      <c r="K4" s="1">
        <v>1</v>
      </c>
      <c r="L4" s="1">
        <v>1</v>
      </c>
      <c r="M4" s="1">
        <v>0</v>
      </c>
      <c r="N4" s="1">
        <v>1</v>
      </c>
      <c r="O4" s="1">
        <v>0.03</v>
      </c>
      <c r="P4" s="1">
        <v>0.03</v>
      </c>
      <c r="Q4" s="1">
        <v>0</v>
      </c>
      <c r="R4" s="1">
        <v>0</v>
      </c>
      <c r="S4" s="1">
        <v>0</v>
      </c>
      <c r="T4" s="1">
        <v>0</v>
      </c>
      <c r="U4" s="1">
        <v>8</v>
      </c>
      <c r="V4" s="1">
        <v>6</v>
      </c>
      <c r="W4" s="1">
        <v>75</v>
      </c>
      <c r="X4" s="1">
        <v>0</v>
      </c>
      <c r="Y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7.0000000000000007E-2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15</v>
      </c>
      <c r="AL4" s="1">
        <v>11.8</v>
      </c>
      <c r="AM4" s="1">
        <v>17.2</v>
      </c>
      <c r="AN4" s="1">
        <v>0.4</v>
      </c>
      <c r="AO4" s="1">
        <v>3.3</v>
      </c>
      <c r="AP4" s="1">
        <v>16</v>
      </c>
      <c r="AQ4" s="1">
        <v>16</v>
      </c>
      <c r="AR4" s="1">
        <v>0</v>
      </c>
      <c r="AS4" s="1">
        <v>2</v>
      </c>
      <c r="AT4" s="1">
        <v>1</v>
      </c>
      <c r="AU4" s="1">
        <v>2</v>
      </c>
      <c r="AV4" s="1">
        <v>1</v>
      </c>
      <c r="AW4" s="1">
        <v>50</v>
      </c>
      <c r="AX4" s="1">
        <v>6</v>
      </c>
      <c r="AY4" s="1">
        <v>2</v>
      </c>
      <c r="AZ4" s="1">
        <v>0</v>
      </c>
      <c r="BA4" s="1">
        <v>0</v>
      </c>
      <c r="BB4" s="1">
        <v>2</v>
      </c>
      <c r="BC4" s="1">
        <v>6</v>
      </c>
      <c r="BD4" s="1">
        <v>2</v>
      </c>
      <c r="BE4" s="1">
        <v>2</v>
      </c>
      <c r="BF4" s="1">
        <v>0</v>
      </c>
      <c r="BG4" s="1">
        <v>1</v>
      </c>
      <c r="BH4" s="1">
        <v>2</v>
      </c>
      <c r="BI4" s="1">
        <v>1.26</v>
      </c>
      <c r="BJ4" s="1">
        <v>83</v>
      </c>
      <c r="BK4" s="1">
        <v>75</v>
      </c>
      <c r="BL4" s="1">
        <v>90</v>
      </c>
      <c r="BM4" s="1">
        <v>31</v>
      </c>
      <c r="BN4" s="1">
        <v>25</v>
      </c>
      <c r="BO4" s="1">
        <v>81</v>
      </c>
      <c r="BP4" s="1">
        <v>8</v>
      </c>
      <c r="BQ4" s="1">
        <v>6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</v>
      </c>
      <c r="BY4" s="1">
        <v>96</v>
      </c>
      <c r="BZ4" s="1">
        <v>1</v>
      </c>
      <c r="CA4" s="1">
        <v>7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4.4048524499999981</v>
      </c>
      <c r="CL4" s="1">
        <v>9</v>
      </c>
    </row>
    <row r="5" spans="1:90" x14ac:dyDescent="0.25">
      <c r="A5" s="1" t="s">
        <v>163</v>
      </c>
      <c r="B5" s="1">
        <v>5.6</v>
      </c>
      <c r="C5" s="1">
        <v>1</v>
      </c>
      <c r="D5" s="1">
        <v>90</v>
      </c>
      <c r="E5" s="1">
        <v>0.01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7</v>
      </c>
      <c r="V5" s="1">
        <v>6</v>
      </c>
      <c r="W5" s="1">
        <v>86</v>
      </c>
      <c r="X5" s="1">
        <v>0</v>
      </c>
      <c r="Y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11.7</v>
      </c>
      <c r="AM5" s="1">
        <v>20.399999999999999</v>
      </c>
      <c r="AN5" s="1">
        <v>0.1</v>
      </c>
      <c r="AO5" s="1">
        <v>2</v>
      </c>
      <c r="AP5" s="1">
        <v>14</v>
      </c>
      <c r="AQ5" s="1">
        <v>14</v>
      </c>
      <c r="AR5" s="1">
        <v>0</v>
      </c>
      <c r="AS5" s="1">
        <v>1</v>
      </c>
      <c r="AT5" s="1">
        <v>1</v>
      </c>
      <c r="AU5" s="1">
        <v>0</v>
      </c>
      <c r="AV5" s="1">
        <v>0</v>
      </c>
      <c r="AX5" s="1">
        <v>13</v>
      </c>
      <c r="AY5" s="1">
        <v>2</v>
      </c>
      <c r="AZ5" s="1">
        <v>1</v>
      </c>
      <c r="BA5" s="1">
        <v>1</v>
      </c>
      <c r="BB5" s="1">
        <v>4</v>
      </c>
      <c r="BC5" s="1">
        <v>6</v>
      </c>
      <c r="BD5" s="1">
        <v>2</v>
      </c>
      <c r="BE5" s="1">
        <v>2</v>
      </c>
      <c r="BF5" s="1">
        <v>0</v>
      </c>
      <c r="BG5" s="1">
        <v>1</v>
      </c>
      <c r="BH5" s="1">
        <v>2</v>
      </c>
      <c r="BI5" s="1">
        <v>1.26</v>
      </c>
      <c r="BJ5" s="1">
        <v>81</v>
      </c>
      <c r="BK5" s="1">
        <v>72</v>
      </c>
      <c r="BL5" s="1">
        <v>89</v>
      </c>
      <c r="BM5" s="1">
        <v>30</v>
      </c>
      <c r="BN5" s="1">
        <v>25</v>
      </c>
      <c r="BO5" s="1">
        <v>83</v>
      </c>
      <c r="BP5" s="1">
        <v>7</v>
      </c>
      <c r="BQ5" s="1">
        <v>6</v>
      </c>
      <c r="BR5" s="1">
        <v>86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89</v>
      </c>
      <c r="BZ5" s="1">
        <v>0</v>
      </c>
      <c r="CA5" s="1">
        <v>6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3.9661884599999984</v>
      </c>
      <c r="CL5" s="1">
        <v>6</v>
      </c>
    </row>
    <row r="6" spans="1:90" x14ac:dyDescent="0.25">
      <c r="A6" s="1" t="s">
        <v>116</v>
      </c>
      <c r="B6" s="1">
        <v>4</v>
      </c>
      <c r="C6" s="1">
        <v>1</v>
      </c>
      <c r="D6" s="1">
        <v>90</v>
      </c>
      <c r="E6" s="1">
        <v>0.03</v>
      </c>
      <c r="F6" s="1">
        <v>0</v>
      </c>
      <c r="G6" s="1">
        <v>0.1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21</v>
      </c>
      <c r="V6" s="1">
        <v>12</v>
      </c>
      <c r="W6" s="1">
        <v>57</v>
      </c>
      <c r="X6" s="1">
        <v>5</v>
      </c>
      <c r="Y6" s="1">
        <v>1</v>
      </c>
      <c r="Z6" s="1">
        <v>20</v>
      </c>
      <c r="AA6" s="1">
        <v>0</v>
      </c>
      <c r="AB6" s="1">
        <v>0</v>
      </c>
      <c r="AC6" s="1">
        <v>1</v>
      </c>
      <c r="AD6" s="1">
        <v>0</v>
      </c>
      <c r="AE6" s="1">
        <v>0.04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4</v>
      </c>
      <c r="AL6" s="1">
        <v>16.899999999999999</v>
      </c>
      <c r="AM6" s="1">
        <v>18</v>
      </c>
      <c r="AN6" s="1">
        <v>0.2</v>
      </c>
      <c r="AO6" s="1">
        <v>3.8</v>
      </c>
      <c r="AP6" s="1">
        <v>15</v>
      </c>
      <c r="AQ6" s="1">
        <v>27</v>
      </c>
      <c r="AR6" s="1">
        <v>1</v>
      </c>
      <c r="AS6" s="1">
        <v>7</v>
      </c>
      <c r="AT6" s="1">
        <v>0</v>
      </c>
      <c r="AU6" s="1">
        <v>1</v>
      </c>
      <c r="AV6" s="1">
        <v>1</v>
      </c>
      <c r="AW6" s="1">
        <v>100</v>
      </c>
      <c r="AX6" s="1">
        <v>5</v>
      </c>
      <c r="AY6" s="1">
        <v>3</v>
      </c>
      <c r="AZ6" s="1">
        <v>0</v>
      </c>
      <c r="BA6" s="1">
        <v>1</v>
      </c>
      <c r="BB6" s="1">
        <v>4</v>
      </c>
      <c r="BC6" s="1">
        <v>15</v>
      </c>
      <c r="BD6" s="1">
        <v>13</v>
      </c>
      <c r="BE6" s="1">
        <v>2</v>
      </c>
      <c r="BF6" s="1">
        <v>0</v>
      </c>
      <c r="BG6" s="1">
        <v>5</v>
      </c>
      <c r="BH6" s="1">
        <v>1</v>
      </c>
      <c r="BI6" s="1">
        <v>0.86</v>
      </c>
      <c r="BJ6" s="1">
        <v>60</v>
      </c>
      <c r="BK6" s="1">
        <v>45</v>
      </c>
      <c r="BL6" s="1">
        <v>75</v>
      </c>
      <c r="BM6" s="1">
        <v>45</v>
      </c>
      <c r="BN6" s="1">
        <v>30</v>
      </c>
      <c r="BO6" s="1">
        <v>67</v>
      </c>
      <c r="BP6" s="1">
        <v>21</v>
      </c>
      <c r="BQ6" s="1">
        <v>12</v>
      </c>
      <c r="BR6" s="1">
        <v>57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81</v>
      </c>
      <c r="BZ6" s="1">
        <v>2</v>
      </c>
      <c r="CA6" s="1">
        <v>16</v>
      </c>
      <c r="CB6" s="1">
        <v>4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3.1743226699999982</v>
      </c>
      <c r="CL6" s="1">
        <v>6</v>
      </c>
    </row>
    <row r="7" spans="1:90" x14ac:dyDescent="0.25">
      <c r="A7" s="1" t="s">
        <v>146</v>
      </c>
      <c r="B7" s="1">
        <v>4.3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</v>
      </c>
      <c r="W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13.2</v>
      </c>
      <c r="AN7" s="1">
        <v>0</v>
      </c>
      <c r="AO7" s="1">
        <v>1.3</v>
      </c>
      <c r="AP7" s="1">
        <v>12</v>
      </c>
      <c r="AQ7" s="1">
        <v>12</v>
      </c>
      <c r="AR7" s="1">
        <v>0</v>
      </c>
      <c r="AS7" s="1">
        <v>0</v>
      </c>
      <c r="AT7" s="1">
        <v>5</v>
      </c>
      <c r="AU7" s="1">
        <v>2</v>
      </c>
      <c r="AV7" s="1">
        <v>0</v>
      </c>
      <c r="AW7" s="1">
        <v>0</v>
      </c>
      <c r="AX7" s="1">
        <v>5</v>
      </c>
      <c r="AY7" s="1">
        <v>8</v>
      </c>
      <c r="AZ7" s="1">
        <v>0</v>
      </c>
      <c r="BA7" s="1">
        <v>2</v>
      </c>
      <c r="BB7" s="1">
        <v>10</v>
      </c>
      <c r="BC7" s="1">
        <v>19</v>
      </c>
      <c r="BD7" s="1">
        <v>12</v>
      </c>
      <c r="BE7" s="1">
        <v>8</v>
      </c>
      <c r="BF7" s="1">
        <v>0</v>
      </c>
      <c r="BG7" s="1">
        <v>2</v>
      </c>
      <c r="BH7" s="1">
        <v>5</v>
      </c>
      <c r="BI7" s="1">
        <v>3.01</v>
      </c>
      <c r="BJ7" s="1">
        <v>16</v>
      </c>
      <c r="BK7" s="1">
        <v>10</v>
      </c>
      <c r="BL7" s="1">
        <v>63</v>
      </c>
      <c r="BM7" s="1">
        <v>6</v>
      </c>
      <c r="BN7" s="1">
        <v>1</v>
      </c>
      <c r="BO7" s="1">
        <v>17</v>
      </c>
      <c r="BP7" s="1">
        <v>3</v>
      </c>
      <c r="BQ7" s="1">
        <v>0</v>
      </c>
      <c r="BR7" s="1">
        <v>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33</v>
      </c>
      <c r="BZ7" s="1">
        <v>0</v>
      </c>
      <c r="CA7" s="1">
        <v>4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4.0020033999999995</v>
      </c>
      <c r="CL7" s="1">
        <v>4</v>
      </c>
    </row>
    <row r="8" spans="1:90" x14ac:dyDescent="0.25">
      <c r="A8" s="1" t="s">
        <v>95</v>
      </c>
      <c r="B8" s="1">
        <v>5.2</v>
      </c>
      <c r="C8" s="1">
        <v>1</v>
      </c>
      <c r="D8" s="1">
        <v>90</v>
      </c>
      <c r="E8" s="1">
        <v>0.03</v>
      </c>
      <c r="F8" s="1">
        <v>0</v>
      </c>
      <c r="G8" s="1">
        <v>0.1</v>
      </c>
      <c r="H8" s="1">
        <v>0</v>
      </c>
      <c r="I8" s="1">
        <v>2</v>
      </c>
      <c r="J8" s="1">
        <v>0</v>
      </c>
      <c r="K8" s="1">
        <v>1</v>
      </c>
      <c r="L8" s="1">
        <v>1</v>
      </c>
      <c r="M8" s="1">
        <v>0</v>
      </c>
      <c r="N8" s="1">
        <v>0</v>
      </c>
      <c r="O8" s="1">
        <v>0.04</v>
      </c>
      <c r="P8" s="1">
        <v>0.04</v>
      </c>
      <c r="Q8" s="1">
        <v>0</v>
      </c>
      <c r="R8" s="1">
        <v>0</v>
      </c>
      <c r="S8" s="1">
        <v>0</v>
      </c>
      <c r="T8" s="1">
        <v>0</v>
      </c>
      <c r="U8" s="1">
        <v>9</v>
      </c>
      <c r="V8" s="1">
        <v>4</v>
      </c>
      <c r="W8" s="1">
        <v>44</v>
      </c>
      <c r="X8" s="1">
        <v>2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18</v>
      </c>
      <c r="AL8" s="1">
        <v>2.1</v>
      </c>
      <c r="AM8" s="1">
        <v>12.2</v>
      </c>
      <c r="AN8" s="1">
        <v>0.3</v>
      </c>
      <c r="AO8" s="1">
        <v>3.4</v>
      </c>
      <c r="AP8" s="1">
        <v>13</v>
      </c>
      <c r="AQ8" s="1">
        <v>13</v>
      </c>
      <c r="AR8" s="1">
        <v>0</v>
      </c>
      <c r="AS8" s="1">
        <v>1</v>
      </c>
      <c r="AT8" s="1">
        <v>2</v>
      </c>
      <c r="AU8" s="1">
        <v>3</v>
      </c>
      <c r="AV8" s="1">
        <v>3</v>
      </c>
      <c r="AW8" s="1">
        <v>100</v>
      </c>
      <c r="AX8" s="1">
        <v>4</v>
      </c>
      <c r="AY8" s="1">
        <v>3</v>
      </c>
      <c r="AZ8" s="1">
        <v>0</v>
      </c>
      <c r="BA8" s="1">
        <v>1</v>
      </c>
      <c r="BB8" s="1">
        <v>4</v>
      </c>
      <c r="BC8" s="1">
        <v>18</v>
      </c>
      <c r="BD8" s="1">
        <v>6</v>
      </c>
      <c r="BE8" s="1">
        <v>6</v>
      </c>
      <c r="BF8" s="1">
        <v>0</v>
      </c>
      <c r="BG8" s="1">
        <v>2</v>
      </c>
      <c r="BH8" s="1">
        <v>1</v>
      </c>
      <c r="BI8" s="1">
        <v>1.31</v>
      </c>
      <c r="BJ8" s="1">
        <v>36</v>
      </c>
      <c r="BK8" s="1">
        <v>26</v>
      </c>
      <c r="BL8" s="1">
        <v>72</v>
      </c>
      <c r="BM8" s="1">
        <v>22</v>
      </c>
      <c r="BN8" s="1">
        <v>13</v>
      </c>
      <c r="BO8" s="1">
        <v>59</v>
      </c>
      <c r="BP8" s="1">
        <v>9</v>
      </c>
      <c r="BQ8" s="1">
        <v>4</v>
      </c>
      <c r="BR8" s="1">
        <v>44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63</v>
      </c>
      <c r="BZ8" s="1">
        <v>4</v>
      </c>
      <c r="CA8" s="1">
        <v>2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4.379332139999998</v>
      </c>
      <c r="CL8" s="1">
        <v>2</v>
      </c>
    </row>
    <row r="9" spans="1:90" x14ac:dyDescent="0.25">
      <c r="A9" s="1" t="s">
        <v>179</v>
      </c>
      <c r="B9" s="1">
        <v>5.4</v>
      </c>
      <c r="C9" s="1">
        <v>1</v>
      </c>
      <c r="D9" s="1">
        <v>88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5</v>
      </c>
      <c r="V9" s="1">
        <v>3</v>
      </c>
      <c r="W9" s="1">
        <v>60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0.3</v>
      </c>
      <c r="AM9" s="1">
        <v>17.8</v>
      </c>
      <c r="AN9" s="1">
        <v>0</v>
      </c>
      <c r="AO9" s="1">
        <v>2.8</v>
      </c>
      <c r="AP9" s="1">
        <v>13</v>
      </c>
      <c r="AQ9" s="1">
        <v>13</v>
      </c>
      <c r="AR9" s="1">
        <v>0</v>
      </c>
      <c r="AS9" s="1">
        <v>1</v>
      </c>
      <c r="AT9" s="1">
        <v>2</v>
      </c>
      <c r="AU9" s="1">
        <v>1</v>
      </c>
      <c r="AV9" s="1">
        <v>0</v>
      </c>
      <c r="AW9" s="1">
        <v>0</v>
      </c>
      <c r="AX9" s="1">
        <v>6</v>
      </c>
      <c r="AY9" s="1">
        <v>0</v>
      </c>
      <c r="AZ9" s="1">
        <v>2</v>
      </c>
      <c r="BA9" s="1">
        <v>0</v>
      </c>
      <c r="BB9" s="1">
        <v>2</v>
      </c>
      <c r="BC9" s="1">
        <v>18</v>
      </c>
      <c r="BD9" s="1">
        <v>6</v>
      </c>
      <c r="BE9" s="1">
        <v>6</v>
      </c>
      <c r="BF9" s="1">
        <v>0</v>
      </c>
      <c r="BG9" s="1">
        <v>2</v>
      </c>
      <c r="BH9" s="1">
        <v>1</v>
      </c>
      <c r="BI9" s="1">
        <v>1.31</v>
      </c>
      <c r="BJ9" s="1">
        <v>57</v>
      </c>
      <c r="BK9" s="1">
        <v>51</v>
      </c>
      <c r="BL9" s="1">
        <v>89</v>
      </c>
      <c r="BM9" s="1">
        <v>16</v>
      </c>
      <c r="BN9" s="1">
        <v>12</v>
      </c>
      <c r="BO9" s="1">
        <v>75</v>
      </c>
      <c r="BP9" s="1">
        <v>5</v>
      </c>
      <c r="BQ9" s="1">
        <v>3</v>
      </c>
      <c r="BR9" s="1">
        <v>60</v>
      </c>
      <c r="BS9" s="1">
        <v>0</v>
      </c>
      <c r="BT9" s="1">
        <v>0</v>
      </c>
      <c r="BU9" s="1">
        <v>1</v>
      </c>
      <c r="BV9" s="1">
        <v>0</v>
      </c>
      <c r="BW9" s="1">
        <v>1</v>
      </c>
      <c r="BX9" s="1">
        <v>0</v>
      </c>
      <c r="BY9" s="1">
        <v>61</v>
      </c>
      <c r="BZ9" s="1">
        <v>0</v>
      </c>
      <c r="CA9" s="1">
        <v>5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2.9863615999999986</v>
      </c>
      <c r="CL9" s="1">
        <v>2</v>
      </c>
    </row>
    <row r="10" spans="1:90" x14ac:dyDescent="0.25">
      <c r="A10" s="1" t="s">
        <v>153</v>
      </c>
      <c r="B10" s="1">
        <v>3.8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</v>
      </c>
      <c r="V10" s="1">
        <v>1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</v>
      </c>
      <c r="AM10" s="1">
        <v>7.6</v>
      </c>
      <c r="AN10" s="1">
        <v>0</v>
      </c>
      <c r="AO10" s="1">
        <v>2.8</v>
      </c>
      <c r="AP10" s="1">
        <v>13</v>
      </c>
      <c r="AQ10" s="1">
        <v>13</v>
      </c>
      <c r="AR10" s="1">
        <v>0</v>
      </c>
      <c r="AS10" s="1">
        <v>1</v>
      </c>
      <c r="AT10" s="1">
        <v>2</v>
      </c>
      <c r="AU10" s="1">
        <v>0</v>
      </c>
      <c r="AV10" s="1">
        <v>0</v>
      </c>
      <c r="AX10" s="1">
        <v>3</v>
      </c>
      <c r="AY10" s="1">
        <v>1</v>
      </c>
      <c r="AZ10" s="1">
        <v>0</v>
      </c>
      <c r="BA10" s="1">
        <v>0</v>
      </c>
      <c r="BB10" s="1">
        <v>1</v>
      </c>
      <c r="BC10" s="1">
        <v>18</v>
      </c>
      <c r="BD10" s="1">
        <v>6</v>
      </c>
      <c r="BE10" s="1">
        <v>6</v>
      </c>
      <c r="BF10" s="1">
        <v>0</v>
      </c>
      <c r="BG10" s="1">
        <v>2</v>
      </c>
      <c r="BH10" s="1">
        <v>1</v>
      </c>
      <c r="BI10" s="1">
        <v>1.31</v>
      </c>
      <c r="BJ10" s="1">
        <v>53</v>
      </c>
      <c r="BK10" s="1">
        <v>50</v>
      </c>
      <c r="BL10" s="1">
        <v>94</v>
      </c>
      <c r="BM10" s="1">
        <v>19</v>
      </c>
      <c r="BN10" s="1">
        <v>16</v>
      </c>
      <c r="BO10" s="1">
        <v>84</v>
      </c>
      <c r="BP10" s="1">
        <v>3</v>
      </c>
      <c r="BQ10" s="1">
        <v>1</v>
      </c>
      <c r="BR10" s="1">
        <v>33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61</v>
      </c>
      <c r="BZ10" s="1">
        <v>0</v>
      </c>
      <c r="CA10" s="1">
        <v>2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3.3452781999999992</v>
      </c>
      <c r="CL10" s="1">
        <v>2</v>
      </c>
    </row>
    <row r="11" spans="1:90" x14ac:dyDescent="0.25">
      <c r="A11" s="1" t="s">
        <v>67</v>
      </c>
      <c r="B11" s="1">
        <v>5.4</v>
      </c>
      <c r="C11" s="1">
        <v>1</v>
      </c>
      <c r="D11" s="1">
        <v>90</v>
      </c>
      <c r="E11" s="1">
        <v>0.02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7</v>
      </c>
      <c r="W11" s="1">
        <v>54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</v>
      </c>
      <c r="AL11" s="1">
        <v>1.8</v>
      </c>
      <c r="AM11" s="1">
        <v>2.6</v>
      </c>
      <c r="AN11" s="1">
        <v>0.1</v>
      </c>
      <c r="AO11" s="1">
        <v>2.4</v>
      </c>
      <c r="AP11" s="1">
        <v>9</v>
      </c>
      <c r="AQ11" s="1">
        <v>9</v>
      </c>
      <c r="AR11" s="1">
        <v>0</v>
      </c>
      <c r="AS11" s="1">
        <v>1</v>
      </c>
      <c r="AT11" s="1">
        <v>2</v>
      </c>
      <c r="AU11" s="1">
        <v>0</v>
      </c>
      <c r="AV11" s="1">
        <v>0</v>
      </c>
      <c r="AX11" s="1">
        <v>8</v>
      </c>
      <c r="AY11" s="1">
        <v>0</v>
      </c>
      <c r="AZ11" s="1">
        <v>0</v>
      </c>
      <c r="BA11" s="1">
        <v>0</v>
      </c>
      <c r="BB11" s="1">
        <v>0</v>
      </c>
      <c r="BC11" s="1">
        <v>6</v>
      </c>
      <c r="BD11" s="1">
        <v>5</v>
      </c>
      <c r="BE11" s="1">
        <v>4</v>
      </c>
      <c r="BF11" s="1">
        <v>1</v>
      </c>
      <c r="BG11" s="1">
        <v>0</v>
      </c>
      <c r="BH11" s="1">
        <v>3</v>
      </c>
      <c r="BI11" s="1">
        <v>1.64</v>
      </c>
      <c r="BJ11" s="1">
        <v>70</v>
      </c>
      <c r="BK11" s="1">
        <v>54</v>
      </c>
      <c r="BL11" s="1">
        <v>77</v>
      </c>
      <c r="BM11" s="1">
        <v>28</v>
      </c>
      <c r="BN11" s="1">
        <v>18</v>
      </c>
      <c r="BO11" s="1">
        <v>64</v>
      </c>
      <c r="BP11" s="1">
        <v>13</v>
      </c>
      <c r="BQ11" s="1">
        <v>7</v>
      </c>
      <c r="BR11" s="1">
        <v>54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79</v>
      </c>
      <c r="BZ11" s="1">
        <v>1</v>
      </c>
      <c r="CA11" s="1">
        <v>11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3.3942712100000003</v>
      </c>
      <c r="CL11" s="1">
        <v>1</v>
      </c>
    </row>
    <row r="12" spans="1:90" x14ac:dyDescent="0.25">
      <c r="A12" s="1" t="s">
        <v>74</v>
      </c>
      <c r="B12" s="1">
        <v>4.4000000000000004</v>
      </c>
      <c r="C12" s="1">
        <v>1</v>
      </c>
      <c r="D12" s="1">
        <v>90</v>
      </c>
      <c r="E12" s="1">
        <v>0.1</v>
      </c>
      <c r="F12" s="1">
        <v>0</v>
      </c>
      <c r="G12" s="1">
        <v>0.1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23</v>
      </c>
      <c r="V12" s="1">
        <v>17</v>
      </c>
      <c r="W12" s="1">
        <v>74</v>
      </c>
      <c r="X12" s="1">
        <v>12</v>
      </c>
      <c r="Y12" s="1">
        <v>2</v>
      </c>
      <c r="Z12" s="1">
        <v>17</v>
      </c>
      <c r="AA12" s="1">
        <v>0</v>
      </c>
      <c r="AB12" s="1">
        <v>0</v>
      </c>
      <c r="AC12" s="1">
        <v>3</v>
      </c>
      <c r="AD12" s="1">
        <v>0</v>
      </c>
      <c r="AE12" s="1">
        <v>0.11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4</v>
      </c>
      <c r="AL12" s="1">
        <v>42</v>
      </c>
      <c r="AM12" s="1">
        <v>22.4</v>
      </c>
      <c r="AN12" s="1">
        <v>0.4</v>
      </c>
      <c r="AO12" s="1">
        <v>4.0999999999999996</v>
      </c>
      <c r="AP12" s="1">
        <v>21</v>
      </c>
      <c r="AQ12" s="1">
        <v>33</v>
      </c>
      <c r="AR12" s="1">
        <v>3</v>
      </c>
      <c r="AS12" s="1">
        <v>9</v>
      </c>
      <c r="AT12" s="1">
        <v>0</v>
      </c>
      <c r="AU12" s="1">
        <v>1</v>
      </c>
      <c r="AV12" s="1">
        <v>1</v>
      </c>
      <c r="AW12" s="1">
        <v>100</v>
      </c>
      <c r="AX12" s="1">
        <v>8</v>
      </c>
      <c r="AY12" s="1">
        <v>2</v>
      </c>
      <c r="AZ12" s="1">
        <v>0</v>
      </c>
      <c r="BA12" s="1">
        <v>2</v>
      </c>
      <c r="BB12" s="1">
        <v>4</v>
      </c>
      <c r="BC12" s="1">
        <v>10</v>
      </c>
      <c r="BD12" s="1">
        <v>5</v>
      </c>
      <c r="BE12" s="1">
        <v>2</v>
      </c>
      <c r="BF12" s="1">
        <v>1</v>
      </c>
      <c r="BG12" s="1">
        <v>1</v>
      </c>
      <c r="BH12" s="1">
        <v>1</v>
      </c>
      <c r="BI12" s="1">
        <v>0.86</v>
      </c>
      <c r="BJ12" s="1">
        <v>49</v>
      </c>
      <c r="BK12" s="1">
        <v>41</v>
      </c>
      <c r="BL12" s="1">
        <v>84</v>
      </c>
      <c r="BM12" s="1">
        <v>46</v>
      </c>
      <c r="BN12" s="1">
        <v>29</v>
      </c>
      <c r="BO12" s="1">
        <v>63</v>
      </c>
      <c r="BP12" s="1">
        <v>23</v>
      </c>
      <c r="BQ12" s="1">
        <v>17</v>
      </c>
      <c r="BR12" s="1">
        <v>74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2</v>
      </c>
      <c r="BY12" s="1">
        <v>81</v>
      </c>
      <c r="BZ12" s="1">
        <v>2</v>
      </c>
      <c r="CA12" s="1">
        <v>13</v>
      </c>
      <c r="CB12" s="1">
        <v>12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4.0793265899999991</v>
      </c>
      <c r="CL12" s="1">
        <v>1</v>
      </c>
    </row>
    <row r="13" spans="1:90" x14ac:dyDescent="0.25">
      <c r="A13" s="1" t="s">
        <v>94</v>
      </c>
      <c r="B13" s="1">
        <v>4.8</v>
      </c>
      <c r="C13" s="1">
        <v>1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6</v>
      </c>
      <c r="V13" s="1">
        <v>4</v>
      </c>
      <c r="W13" s="1">
        <v>67</v>
      </c>
      <c r="X13" s="1">
        <v>3</v>
      </c>
      <c r="Y13" s="1">
        <v>1</v>
      </c>
      <c r="Z13" s="1">
        <v>33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5</v>
      </c>
      <c r="AL13" s="1">
        <v>5.3</v>
      </c>
      <c r="AM13" s="1">
        <v>11</v>
      </c>
      <c r="AN13" s="1">
        <v>0.1</v>
      </c>
      <c r="AO13" s="1">
        <v>5</v>
      </c>
      <c r="AP13" s="1">
        <v>13</v>
      </c>
      <c r="AQ13" s="1">
        <v>25</v>
      </c>
      <c r="AR13" s="1">
        <v>1</v>
      </c>
      <c r="AS13" s="1">
        <v>7</v>
      </c>
      <c r="AT13" s="1">
        <v>0</v>
      </c>
      <c r="AU13" s="1">
        <v>3</v>
      </c>
      <c r="AV13" s="1">
        <v>3</v>
      </c>
      <c r="AW13" s="1">
        <v>100</v>
      </c>
      <c r="AX13" s="1">
        <v>4</v>
      </c>
      <c r="AY13" s="1">
        <v>1</v>
      </c>
      <c r="AZ13" s="1">
        <v>0</v>
      </c>
      <c r="BA13" s="1">
        <v>1</v>
      </c>
      <c r="BB13" s="1">
        <v>2</v>
      </c>
      <c r="BC13" s="1">
        <v>3</v>
      </c>
      <c r="BD13" s="1">
        <v>2</v>
      </c>
      <c r="BE13" s="1">
        <v>0</v>
      </c>
      <c r="BF13" s="1">
        <v>0</v>
      </c>
      <c r="BG13" s="1">
        <v>0</v>
      </c>
      <c r="BH13" s="1">
        <v>1</v>
      </c>
      <c r="BI13" s="1">
        <v>0.37</v>
      </c>
      <c r="BJ13" s="1">
        <v>18</v>
      </c>
      <c r="BK13" s="1">
        <v>13</v>
      </c>
      <c r="BL13" s="1">
        <v>72</v>
      </c>
      <c r="BM13" s="1">
        <v>15</v>
      </c>
      <c r="BN13" s="1">
        <v>8</v>
      </c>
      <c r="BO13" s="1">
        <v>53</v>
      </c>
      <c r="BP13" s="1">
        <v>6</v>
      </c>
      <c r="BQ13" s="1">
        <v>4</v>
      </c>
      <c r="BR13" s="1">
        <v>67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46</v>
      </c>
      <c r="BZ13" s="1">
        <v>2</v>
      </c>
      <c r="CA13" s="1">
        <v>3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3.9653398499999999</v>
      </c>
      <c r="CL13" s="1">
        <v>1</v>
      </c>
    </row>
    <row r="14" spans="1:90" x14ac:dyDescent="0.25">
      <c r="A14" s="1" t="s">
        <v>166</v>
      </c>
      <c r="B14" s="1">
        <v>4.3</v>
      </c>
      <c r="C14" s="1">
        <v>1</v>
      </c>
      <c r="D14" s="1">
        <v>34</v>
      </c>
      <c r="E14" s="1">
        <v>0.08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</v>
      </c>
      <c r="W14" s="1">
        <v>33</v>
      </c>
      <c r="X14" s="1">
        <v>2</v>
      </c>
      <c r="Y14" s="1">
        <v>1</v>
      </c>
      <c r="Z14" s="1">
        <v>50</v>
      </c>
      <c r="AA14" s="1">
        <v>0</v>
      </c>
      <c r="AB14" s="1">
        <v>0</v>
      </c>
      <c r="AC14" s="1">
        <v>1</v>
      </c>
      <c r="AD14" s="1">
        <v>0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14.1</v>
      </c>
      <c r="AM14" s="1">
        <v>15.4</v>
      </c>
      <c r="AN14" s="1">
        <v>0.1</v>
      </c>
      <c r="AO14" s="1">
        <v>0.3</v>
      </c>
      <c r="AP14" s="1">
        <v>8</v>
      </c>
      <c r="AQ14" s="1">
        <v>8</v>
      </c>
      <c r="AR14" s="1">
        <v>0</v>
      </c>
      <c r="AS14" s="1">
        <v>1</v>
      </c>
      <c r="AT14" s="1">
        <v>1</v>
      </c>
      <c r="AU14" s="1">
        <v>3</v>
      </c>
      <c r="AV14" s="1">
        <v>2</v>
      </c>
      <c r="AW14" s="1">
        <v>67</v>
      </c>
      <c r="AX14" s="1">
        <v>5</v>
      </c>
      <c r="AY14" s="1">
        <v>2</v>
      </c>
      <c r="AZ14" s="1">
        <v>0</v>
      </c>
      <c r="BA14" s="1">
        <v>1</v>
      </c>
      <c r="BB14" s="1">
        <v>3</v>
      </c>
      <c r="BC14" s="1">
        <v>19</v>
      </c>
      <c r="BD14" s="1">
        <v>12</v>
      </c>
      <c r="BE14" s="1">
        <v>8</v>
      </c>
      <c r="BF14" s="1">
        <v>0</v>
      </c>
      <c r="BG14" s="1">
        <v>2</v>
      </c>
      <c r="BH14" s="1">
        <v>5</v>
      </c>
      <c r="BI14" s="1">
        <v>3.01</v>
      </c>
      <c r="BJ14" s="1">
        <v>15</v>
      </c>
      <c r="BK14" s="1">
        <v>9</v>
      </c>
      <c r="BL14" s="1">
        <v>60</v>
      </c>
      <c r="BM14" s="1">
        <v>6</v>
      </c>
      <c r="BN14" s="1">
        <v>2</v>
      </c>
      <c r="BO14" s="1">
        <v>33</v>
      </c>
      <c r="BP14" s="1">
        <v>3</v>
      </c>
      <c r="BQ14" s="1">
        <v>1</v>
      </c>
      <c r="BR14" s="1">
        <v>33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1</v>
      </c>
      <c r="BY14" s="1">
        <v>27</v>
      </c>
      <c r="BZ14" s="1">
        <v>0</v>
      </c>
      <c r="CA14" s="1">
        <v>2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3.9395825799999997</v>
      </c>
      <c r="CL14" s="1">
        <v>1</v>
      </c>
    </row>
    <row r="15" spans="1:90" x14ac:dyDescent="0.25">
      <c r="A15" s="1" t="s">
        <v>102</v>
      </c>
      <c r="B15" s="1">
        <v>4.3</v>
      </c>
      <c r="C15" s="1">
        <v>1</v>
      </c>
      <c r="D15" s="1">
        <v>45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1</v>
      </c>
      <c r="W15" s="1">
        <v>100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0.2</v>
      </c>
      <c r="AM15" s="1">
        <v>8.8000000000000007</v>
      </c>
      <c r="AN15" s="1">
        <v>0</v>
      </c>
      <c r="AO15" s="1">
        <v>0.2</v>
      </c>
      <c r="AP15" s="1">
        <v>5</v>
      </c>
      <c r="AQ15" s="1">
        <v>5</v>
      </c>
      <c r="AR15" s="1">
        <v>0</v>
      </c>
      <c r="AS15" s="1">
        <v>0</v>
      </c>
      <c r="AT15" s="1">
        <v>2</v>
      </c>
      <c r="AU15" s="1">
        <v>1</v>
      </c>
      <c r="AV15" s="1">
        <v>0</v>
      </c>
      <c r="AW15" s="1">
        <v>0</v>
      </c>
      <c r="AX15" s="1">
        <v>2</v>
      </c>
      <c r="AY15" s="1">
        <v>3</v>
      </c>
      <c r="AZ15" s="1">
        <v>0</v>
      </c>
      <c r="BA15" s="1">
        <v>1</v>
      </c>
      <c r="BB15" s="1">
        <v>4</v>
      </c>
      <c r="BC15" s="1">
        <v>19</v>
      </c>
      <c r="BD15" s="1">
        <v>12</v>
      </c>
      <c r="BE15" s="1">
        <v>8</v>
      </c>
      <c r="BF15" s="1">
        <v>0</v>
      </c>
      <c r="BG15" s="1">
        <v>2</v>
      </c>
      <c r="BH15" s="1">
        <v>5</v>
      </c>
      <c r="BI15" s="1">
        <v>3.01</v>
      </c>
      <c r="BJ15" s="1">
        <v>8</v>
      </c>
      <c r="BK15" s="1">
        <v>5</v>
      </c>
      <c r="BL15" s="1">
        <v>63</v>
      </c>
      <c r="BM15" s="1">
        <v>4</v>
      </c>
      <c r="BN15" s="1">
        <v>3</v>
      </c>
      <c r="BO15" s="1">
        <v>75</v>
      </c>
      <c r="BP15" s="1">
        <v>1</v>
      </c>
      <c r="BQ15" s="1">
        <v>1</v>
      </c>
      <c r="BR15" s="1">
        <v>100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17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3.1755215999999993</v>
      </c>
      <c r="CL15" s="1">
        <v>1</v>
      </c>
    </row>
    <row r="16" spans="1:90" x14ac:dyDescent="0.25">
      <c r="A16" s="1" t="s">
        <v>108</v>
      </c>
      <c r="B16" s="1">
        <v>4.4000000000000004</v>
      </c>
      <c r="C16" s="1">
        <v>1</v>
      </c>
      <c r="D16" s="1">
        <v>90</v>
      </c>
      <c r="E16" s="1">
        <v>0.09</v>
      </c>
      <c r="F16" s="1">
        <v>0</v>
      </c>
      <c r="G16" s="1">
        <v>0.1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1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4</v>
      </c>
      <c r="V16" s="1">
        <v>3</v>
      </c>
      <c r="W16" s="1">
        <v>75</v>
      </c>
      <c r="X16" s="1">
        <v>0</v>
      </c>
      <c r="Y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0.04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</v>
      </c>
      <c r="AL16" s="1">
        <v>10.3</v>
      </c>
      <c r="AM16" s="1">
        <v>34.4</v>
      </c>
      <c r="AN16" s="1">
        <v>0.2</v>
      </c>
      <c r="AO16" s="1">
        <v>2.8</v>
      </c>
      <c r="AP16" s="1">
        <v>20</v>
      </c>
      <c r="AQ16" s="1">
        <v>20</v>
      </c>
      <c r="AR16" s="1">
        <v>0</v>
      </c>
      <c r="AS16" s="1">
        <v>1</v>
      </c>
      <c r="AT16" s="1">
        <v>3</v>
      </c>
      <c r="AU16" s="1">
        <v>1</v>
      </c>
      <c r="AV16" s="1">
        <v>1</v>
      </c>
      <c r="AW16" s="1">
        <v>100</v>
      </c>
      <c r="AX16" s="1">
        <v>7</v>
      </c>
      <c r="AY16" s="1">
        <v>11</v>
      </c>
      <c r="AZ16" s="1">
        <v>2</v>
      </c>
      <c r="BA16" s="1">
        <v>1</v>
      </c>
      <c r="BB16" s="1">
        <v>14</v>
      </c>
      <c r="BC16" s="1">
        <v>14</v>
      </c>
      <c r="BD16" s="1">
        <v>9</v>
      </c>
      <c r="BE16" s="1">
        <v>4</v>
      </c>
      <c r="BF16" s="1">
        <v>0</v>
      </c>
      <c r="BG16" s="1">
        <v>1</v>
      </c>
      <c r="BH16" s="1">
        <v>2</v>
      </c>
      <c r="BI16" s="1">
        <v>1.53</v>
      </c>
      <c r="BJ16" s="1">
        <v>42</v>
      </c>
      <c r="BK16" s="1">
        <v>32</v>
      </c>
      <c r="BL16" s="1">
        <v>76</v>
      </c>
      <c r="BM16" s="1">
        <v>12</v>
      </c>
      <c r="BN16" s="1">
        <v>7</v>
      </c>
      <c r="BO16" s="1">
        <v>58</v>
      </c>
      <c r="BP16" s="1">
        <v>4</v>
      </c>
      <c r="BQ16" s="1">
        <v>3</v>
      </c>
      <c r="BR16" s="1">
        <v>75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1</v>
      </c>
      <c r="BY16" s="1">
        <v>61</v>
      </c>
      <c r="BZ16" s="1">
        <v>1</v>
      </c>
      <c r="CA16" s="1">
        <v>3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3.7440874299999991</v>
      </c>
      <c r="CL16" s="1">
        <v>1</v>
      </c>
    </row>
    <row r="17" spans="1:90" x14ac:dyDescent="0.25">
      <c r="A17" s="1" t="s">
        <v>195</v>
      </c>
      <c r="B17" s="1">
        <v>4.5</v>
      </c>
      <c r="C17" s="1">
        <v>1</v>
      </c>
      <c r="D17" s="1">
        <v>31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6</v>
      </c>
      <c r="V17" s="1">
        <v>6</v>
      </c>
      <c r="W17" s="1">
        <v>100</v>
      </c>
      <c r="X17" s="1">
        <v>1</v>
      </c>
      <c r="Y17" s="1">
        <v>1</v>
      </c>
      <c r="Z17" s="1">
        <v>100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6.1</v>
      </c>
      <c r="AM17" s="1">
        <v>1</v>
      </c>
      <c r="AN17" s="1">
        <v>0</v>
      </c>
      <c r="AO17" s="1">
        <v>1.7</v>
      </c>
      <c r="AP17" s="1">
        <v>-1</v>
      </c>
      <c r="AQ17" s="1">
        <v>-1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2</v>
      </c>
      <c r="AY17" s="1">
        <v>0</v>
      </c>
      <c r="AZ17" s="1">
        <v>0</v>
      </c>
      <c r="BA17" s="1">
        <v>0</v>
      </c>
      <c r="BB17" s="1">
        <v>0</v>
      </c>
      <c r="BC17" s="1">
        <v>15</v>
      </c>
      <c r="BD17" s="1">
        <v>5</v>
      </c>
      <c r="BE17" s="1">
        <v>3</v>
      </c>
      <c r="BF17" s="1">
        <v>2</v>
      </c>
      <c r="BG17" s="1">
        <v>2</v>
      </c>
      <c r="BH17" s="1">
        <v>2</v>
      </c>
      <c r="BI17" s="1">
        <v>1.25</v>
      </c>
      <c r="BJ17" s="1">
        <v>19</v>
      </c>
      <c r="BK17" s="1">
        <v>18</v>
      </c>
      <c r="BL17" s="1">
        <v>95</v>
      </c>
      <c r="BM17" s="1">
        <v>15</v>
      </c>
      <c r="BN17" s="1">
        <v>14</v>
      </c>
      <c r="BO17" s="1">
        <v>93</v>
      </c>
      <c r="BP17" s="1">
        <v>6</v>
      </c>
      <c r="BQ17" s="1">
        <v>6</v>
      </c>
      <c r="BR17" s="1">
        <v>100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29</v>
      </c>
      <c r="BZ17" s="1">
        <v>1</v>
      </c>
      <c r="CA17" s="1">
        <v>2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3.3764279999999989</v>
      </c>
      <c r="CL17" s="1">
        <v>1</v>
      </c>
    </row>
    <row r="18" spans="1:90" x14ac:dyDescent="0.25">
      <c r="A18" s="1" t="s">
        <v>135</v>
      </c>
      <c r="B18" s="1">
        <v>4.9000000000000004</v>
      </c>
      <c r="C18" s="1">
        <v>1</v>
      </c>
      <c r="D18" s="1">
        <v>11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0.1</v>
      </c>
      <c r="AM18" s="1">
        <v>2.6</v>
      </c>
      <c r="AN18" s="1">
        <v>0</v>
      </c>
      <c r="AO18" s="1">
        <v>2.5</v>
      </c>
      <c r="AP18" s="1">
        <v>5</v>
      </c>
      <c r="AQ18" s="1">
        <v>5</v>
      </c>
      <c r="AR18" s="1">
        <v>0</v>
      </c>
      <c r="AS18" s="1">
        <v>1</v>
      </c>
      <c r="AT18" s="1">
        <v>0</v>
      </c>
      <c r="AU18" s="1">
        <v>1</v>
      </c>
      <c r="AV18" s="1">
        <v>1</v>
      </c>
      <c r="AW18" s="1">
        <v>100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15</v>
      </c>
      <c r="BD18" s="1">
        <v>13</v>
      </c>
      <c r="BE18" s="1">
        <v>2</v>
      </c>
      <c r="BF18" s="1">
        <v>0</v>
      </c>
      <c r="BG18" s="1">
        <v>5</v>
      </c>
      <c r="BH18" s="1">
        <v>1</v>
      </c>
      <c r="BI18" s="1">
        <v>0.86</v>
      </c>
      <c r="BJ18" s="1">
        <v>5</v>
      </c>
      <c r="BK18" s="1">
        <v>4</v>
      </c>
      <c r="BL18" s="1">
        <v>80</v>
      </c>
      <c r="BM18" s="1">
        <v>4</v>
      </c>
      <c r="BN18" s="1">
        <v>3</v>
      </c>
      <c r="BO18" s="1">
        <v>75</v>
      </c>
      <c r="BP18" s="1">
        <v>1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7</v>
      </c>
      <c r="BZ18" s="1">
        <v>1</v>
      </c>
      <c r="CA18" s="1">
        <v>1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2.5163812000000005</v>
      </c>
      <c r="CL18" s="1">
        <v>1</v>
      </c>
    </row>
    <row r="19" spans="1:90" x14ac:dyDescent="0.25">
      <c r="A19" s="1" t="s">
        <v>69</v>
      </c>
      <c r="B19" s="1">
        <v>4.4000000000000004</v>
      </c>
      <c r="C19" s="1">
        <v>1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5</v>
      </c>
      <c r="V19" s="1">
        <v>2</v>
      </c>
      <c r="W19" s="1">
        <v>40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</v>
      </c>
      <c r="AL19" s="1">
        <v>0.3</v>
      </c>
      <c r="AM19" s="1">
        <v>6.6</v>
      </c>
      <c r="AN19" s="1">
        <v>0</v>
      </c>
      <c r="AO19" s="1">
        <v>2</v>
      </c>
      <c r="AP19" s="1">
        <v>12</v>
      </c>
      <c r="AQ19" s="1">
        <v>12</v>
      </c>
      <c r="AR19" s="1">
        <v>0</v>
      </c>
      <c r="AS19" s="1">
        <v>1</v>
      </c>
      <c r="AT19" s="1">
        <v>3</v>
      </c>
      <c r="AU19" s="1">
        <v>0</v>
      </c>
      <c r="AV19" s="1">
        <v>0</v>
      </c>
      <c r="AX19" s="1">
        <v>6</v>
      </c>
      <c r="AY19" s="1">
        <v>3</v>
      </c>
      <c r="AZ19" s="1">
        <v>0</v>
      </c>
      <c r="BA19" s="1">
        <v>0</v>
      </c>
      <c r="BB19" s="1">
        <v>3</v>
      </c>
      <c r="BC19" s="1">
        <v>9</v>
      </c>
      <c r="BD19" s="1">
        <v>6</v>
      </c>
      <c r="BE19" s="1">
        <v>4</v>
      </c>
      <c r="BF19" s="1">
        <v>0</v>
      </c>
      <c r="BG19" s="1">
        <v>2</v>
      </c>
      <c r="BH19" s="1">
        <v>4</v>
      </c>
      <c r="BI19" s="1">
        <v>1.97</v>
      </c>
      <c r="BJ19" s="1">
        <v>58</v>
      </c>
      <c r="BK19" s="1">
        <v>51</v>
      </c>
      <c r="BL19" s="1">
        <v>88</v>
      </c>
      <c r="BM19" s="1">
        <v>18</v>
      </c>
      <c r="BN19" s="1">
        <v>12</v>
      </c>
      <c r="BO19" s="1">
        <v>67</v>
      </c>
      <c r="BP19" s="1">
        <v>5</v>
      </c>
      <c r="BQ19" s="1">
        <v>2</v>
      </c>
      <c r="BR19" s="1">
        <v>40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63</v>
      </c>
      <c r="BZ19" s="1">
        <v>1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3.627165199999999</v>
      </c>
      <c r="CL19" s="1">
        <v>0</v>
      </c>
    </row>
    <row r="20" spans="1:90" x14ac:dyDescent="0.25">
      <c r="A20" s="1" t="s">
        <v>140</v>
      </c>
      <c r="B20" s="1">
        <v>4.9000000000000004</v>
      </c>
      <c r="C20" s="1">
        <v>1</v>
      </c>
      <c r="D20" s="1">
        <v>90</v>
      </c>
      <c r="E20" s="1">
        <v>0.02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0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13</v>
      </c>
      <c r="V20" s="1">
        <v>10</v>
      </c>
      <c r="W20" s="1">
        <v>77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6</v>
      </c>
      <c r="AL20" s="1">
        <v>2</v>
      </c>
      <c r="AM20" s="1">
        <v>6</v>
      </c>
      <c r="AN20" s="1">
        <v>0.1</v>
      </c>
      <c r="AO20" s="1">
        <v>2.5</v>
      </c>
      <c r="AP20" s="1">
        <v>8</v>
      </c>
      <c r="AQ20" s="1">
        <v>8</v>
      </c>
      <c r="AR20" s="1">
        <v>0</v>
      </c>
      <c r="AS20" s="1">
        <v>2</v>
      </c>
      <c r="AT20" s="1">
        <v>1</v>
      </c>
      <c r="AU20" s="1">
        <v>0</v>
      </c>
      <c r="AV20" s="1">
        <v>0</v>
      </c>
      <c r="AX20" s="1">
        <v>3</v>
      </c>
      <c r="AY20" s="1">
        <v>2</v>
      </c>
      <c r="AZ20" s="1">
        <v>0</v>
      </c>
      <c r="BA20" s="1">
        <v>1</v>
      </c>
      <c r="BB20" s="1">
        <v>3</v>
      </c>
      <c r="BC20" s="1">
        <v>16</v>
      </c>
      <c r="BD20" s="1">
        <v>12</v>
      </c>
      <c r="BE20" s="1">
        <v>4</v>
      </c>
      <c r="BF20" s="1">
        <v>0</v>
      </c>
      <c r="BG20" s="1">
        <v>2</v>
      </c>
      <c r="BH20" s="1">
        <v>2</v>
      </c>
      <c r="BI20" s="1">
        <v>1.64</v>
      </c>
      <c r="BJ20" s="1">
        <v>29</v>
      </c>
      <c r="BK20" s="1">
        <v>24</v>
      </c>
      <c r="BL20" s="1">
        <v>83</v>
      </c>
      <c r="BM20" s="1">
        <v>18</v>
      </c>
      <c r="BN20" s="1">
        <v>13</v>
      </c>
      <c r="BO20" s="1">
        <v>72</v>
      </c>
      <c r="BP20" s="1">
        <v>13</v>
      </c>
      <c r="BQ20" s="1">
        <v>10</v>
      </c>
      <c r="BR20" s="1">
        <v>77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1</v>
      </c>
      <c r="BY20" s="1">
        <v>50</v>
      </c>
      <c r="BZ20" s="1">
        <v>2</v>
      </c>
      <c r="CA20" s="1">
        <v>6</v>
      </c>
      <c r="CB20" s="1">
        <v>4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3.3459360099999991</v>
      </c>
      <c r="CL20" s="1">
        <v>0</v>
      </c>
    </row>
    <row r="21" spans="1:90" x14ac:dyDescent="0.25">
      <c r="A21" s="1" t="s">
        <v>104</v>
      </c>
      <c r="B21" s="1">
        <v>5.4</v>
      </c>
      <c r="C21" s="1">
        <v>1</v>
      </c>
      <c r="D21" s="1">
        <v>90</v>
      </c>
      <c r="E21" s="1">
        <v>0.02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1</v>
      </c>
      <c r="L21" s="1">
        <v>0</v>
      </c>
      <c r="M21" s="1">
        <v>0</v>
      </c>
      <c r="N21" s="1">
        <v>1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1</v>
      </c>
      <c r="W21" s="1">
        <v>100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0.6</v>
      </c>
      <c r="AM21" s="1">
        <v>14</v>
      </c>
      <c r="AN21" s="1">
        <v>0.1</v>
      </c>
      <c r="AO21" s="1">
        <v>1.4</v>
      </c>
      <c r="AP21" s="1">
        <v>10</v>
      </c>
      <c r="AQ21" s="1">
        <v>10</v>
      </c>
      <c r="AR21" s="1">
        <v>0</v>
      </c>
      <c r="AS21" s="1">
        <v>0</v>
      </c>
      <c r="AT21" s="1">
        <v>4</v>
      </c>
      <c r="AU21" s="1">
        <v>2</v>
      </c>
      <c r="AV21" s="1">
        <v>1</v>
      </c>
      <c r="AW21" s="1">
        <v>50</v>
      </c>
      <c r="AX21" s="1">
        <v>10</v>
      </c>
      <c r="AY21" s="1">
        <v>3</v>
      </c>
      <c r="AZ21" s="1">
        <v>2</v>
      </c>
      <c r="BA21" s="1">
        <v>0</v>
      </c>
      <c r="BB21" s="1">
        <v>5</v>
      </c>
      <c r="BC21" s="1">
        <v>22</v>
      </c>
      <c r="BD21" s="1">
        <v>13</v>
      </c>
      <c r="BE21" s="1">
        <v>11</v>
      </c>
      <c r="BF21" s="1">
        <v>2</v>
      </c>
      <c r="BG21" s="1">
        <v>0</v>
      </c>
      <c r="BH21" s="1">
        <v>3</v>
      </c>
      <c r="BI21" s="1">
        <v>2.93</v>
      </c>
      <c r="BJ21" s="1">
        <v>51</v>
      </c>
      <c r="BK21" s="1">
        <v>45</v>
      </c>
      <c r="BL21" s="1">
        <v>88</v>
      </c>
      <c r="BM21" s="1">
        <v>8</v>
      </c>
      <c r="BN21" s="1">
        <v>7</v>
      </c>
      <c r="BO21" s="1">
        <v>88</v>
      </c>
      <c r="BP21" s="1">
        <v>1</v>
      </c>
      <c r="BQ21" s="1">
        <v>1</v>
      </c>
      <c r="BR21" s="1">
        <v>100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1</v>
      </c>
      <c r="BY21" s="1">
        <v>66</v>
      </c>
      <c r="BZ21" s="1">
        <v>1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4.4208330099999991</v>
      </c>
      <c r="CL21" s="1">
        <v>-1</v>
      </c>
    </row>
    <row r="22" spans="1:90" x14ac:dyDescent="0.25">
      <c r="A22" s="1" t="s">
        <v>137</v>
      </c>
      <c r="B22" s="1">
        <v>5.3</v>
      </c>
      <c r="C22" s="1">
        <v>2</v>
      </c>
      <c r="D22" s="1">
        <v>90</v>
      </c>
      <c r="E22" s="1">
        <v>0.03</v>
      </c>
      <c r="F22" s="1">
        <v>0</v>
      </c>
      <c r="G22" s="1">
        <v>0.1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28.5</v>
      </c>
      <c r="V22" s="1">
        <v>21</v>
      </c>
      <c r="W22" s="1">
        <v>74</v>
      </c>
      <c r="X22" s="1">
        <v>11.5</v>
      </c>
      <c r="Y22" s="1">
        <v>3.5</v>
      </c>
      <c r="Z22" s="1">
        <v>30</v>
      </c>
      <c r="AA22" s="1">
        <v>6</v>
      </c>
      <c r="AB22" s="1">
        <v>0</v>
      </c>
      <c r="AC22" s="1">
        <v>1.5</v>
      </c>
      <c r="AD22" s="1">
        <v>0</v>
      </c>
      <c r="AE22" s="1">
        <v>0.05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0</v>
      </c>
      <c r="AL22" s="1">
        <v>34.450000000000003</v>
      </c>
      <c r="AM22" s="1">
        <v>19.399999999999999</v>
      </c>
      <c r="AN22" s="1">
        <v>0.2</v>
      </c>
      <c r="AO22" s="1">
        <v>3.3</v>
      </c>
      <c r="AP22" s="1">
        <v>15.5</v>
      </c>
      <c r="AQ22" s="1">
        <v>21.5</v>
      </c>
      <c r="AR22" s="1">
        <v>0.5</v>
      </c>
      <c r="AS22" s="1">
        <v>4</v>
      </c>
      <c r="AT22" s="1">
        <v>1</v>
      </c>
      <c r="AU22" s="1">
        <v>0.5</v>
      </c>
      <c r="AV22" s="1">
        <v>0.5</v>
      </c>
      <c r="AW22" s="1">
        <v>100</v>
      </c>
      <c r="AX22" s="1">
        <v>7</v>
      </c>
      <c r="AY22" s="1">
        <v>3</v>
      </c>
      <c r="AZ22" s="1">
        <v>0.5</v>
      </c>
      <c r="BA22" s="1">
        <v>1</v>
      </c>
      <c r="BB22" s="1">
        <v>4.5</v>
      </c>
      <c r="BC22" s="1">
        <v>14</v>
      </c>
      <c r="BD22" s="1">
        <v>12</v>
      </c>
      <c r="BE22" s="1">
        <v>4</v>
      </c>
      <c r="BF22" s="1">
        <v>2</v>
      </c>
      <c r="BG22" s="1">
        <v>4</v>
      </c>
      <c r="BH22" s="1">
        <v>1</v>
      </c>
      <c r="BI22" s="1">
        <v>1.1599999999999999</v>
      </c>
      <c r="BJ22" s="1">
        <v>79.5</v>
      </c>
      <c r="BK22" s="1">
        <v>61.5</v>
      </c>
      <c r="BL22" s="1">
        <v>77</v>
      </c>
      <c r="BM22" s="1">
        <v>60</v>
      </c>
      <c r="BN22" s="1">
        <v>38</v>
      </c>
      <c r="BO22" s="1">
        <v>63</v>
      </c>
      <c r="BP22" s="1">
        <v>28.5</v>
      </c>
      <c r="BQ22" s="1">
        <v>21</v>
      </c>
      <c r="BR22" s="1">
        <v>74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109.5</v>
      </c>
      <c r="BZ22" s="1">
        <v>0</v>
      </c>
      <c r="CA22" s="1">
        <v>17.5</v>
      </c>
      <c r="CB22" s="1">
        <v>11</v>
      </c>
      <c r="CC22" s="1">
        <v>0</v>
      </c>
      <c r="CD22" s="1">
        <v>0</v>
      </c>
      <c r="CE22" s="1">
        <v>6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4.7740277799999999</v>
      </c>
      <c r="CL22" s="1">
        <v>12</v>
      </c>
    </row>
    <row r="23" spans="1:90" x14ac:dyDescent="0.25">
      <c r="A23" s="1" t="s">
        <v>192</v>
      </c>
      <c r="B23" s="1">
        <v>5.6</v>
      </c>
      <c r="C23" s="1">
        <v>2</v>
      </c>
      <c r="D23" s="1">
        <v>90</v>
      </c>
      <c r="E23" s="1">
        <v>0.34</v>
      </c>
      <c r="F23" s="1">
        <v>0.5</v>
      </c>
      <c r="G23" s="1">
        <v>0.6</v>
      </c>
      <c r="H23" s="1">
        <v>2</v>
      </c>
      <c r="I23" s="1">
        <v>2.5</v>
      </c>
      <c r="J23" s="1">
        <v>2</v>
      </c>
      <c r="K23" s="1">
        <v>2.5</v>
      </c>
      <c r="L23" s="1">
        <v>0</v>
      </c>
      <c r="M23" s="1">
        <v>0.5</v>
      </c>
      <c r="N23" s="1">
        <v>0</v>
      </c>
      <c r="O23" s="1">
        <v>0.48</v>
      </c>
      <c r="P23" s="1">
        <v>0.48</v>
      </c>
      <c r="Q23" s="1">
        <v>1</v>
      </c>
      <c r="R23" s="1">
        <v>1</v>
      </c>
      <c r="S23" s="1">
        <v>0</v>
      </c>
      <c r="T23" s="1">
        <v>0</v>
      </c>
      <c r="U23" s="1">
        <v>12.5</v>
      </c>
      <c r="V23" s="1">
        <v>10.5</v>
      </c>
      <c r="W23" s="1">
        <v>84</v>
      </c>
      <c r="X23" s="1">
        <v>8</v>
      </c>
      <c r="Y23" s="1">
        <v>1</v>
      </c>
      <c r="Z23" s="1">
        <v>13</v>
      </c>
      <c r="AA23" s="1">
        <v>6</v>
      </c>
      <c r="AB23" s="1">
        <v>0.5</v>
      </c>
      <c r="AC23" s="1">
        <v>1.5</v>
      </c>
      <c r="AD23" s="1">
        <v>0</v>
      </c>
      <c r="AE23" s="1">
        <v>0.16</v>
      </c>
      <c r="AF23" s="1">
        <v>0</v>
      </c>
      <c r="AG23" s="1">
        <v>0</v>
      </c>
      <c r="AH23" s="1">
        <v>0</v>
      </c>
      <c r="AI23" s="1">
        <v>0</v>
      </c>
      <c r="AJ23" s="1">
        <v>0.5</v>
      </c>
      <c r="AK23" s="1">
        <v>47</v>
      </c>
      <c r="AL23" s="1">
        <v>23.2</v>
      </c>
      <c r="AM23" s="1">
        <v>46.7</v>
      </c>
      <c r="AN23" s="1">
        <v>3.4</v>
      </c>
      <c r="AO23" s="1">
        <v>5.8</v>
      </c>
      <c r="AP23" s="1">
        <v>9.5</v>
      </c>
      <c r="AQ23" s="1">
        <v>27.5</v>
      </c>
      <c r="AR23" s="1">
        <v>1.5</v>
      </c>
      <c r="AS23" s="1">
        <v>11.5</v>
      </c>
      <c r="AT23" s="1">
        <v>0.5</v>
      </c>
      <c r="AU23" s="1">
        <v>2</v>
      </c>
      <c r="AV23" s="1">
        <v>0.5</v>
      </c>
      <c r="AW23" s="1">
        <v>25</v>
      </c>
      <c r="AX23" s="1">
        <v>3</v>
      </c>
      <c r="AY23" s="1">
        <v>4</v>
      </c>
      <c r="AZ23" s="1">
        <v>0</v>
      </c>
      <c r="BA23" s="1">
        <v>1.5</v>
      </c>
      <c r="BB23" s="1">
        <v>5.5</v>
      </c>
      <c r="BC23" s="1">
        <v>11.5</v>
      </c>
      <c r="BD23" s="1">
        <v>7.5</v>
      </c>
      <c r="BE23" s="1">
        <v>4.5</v>
      </c>
      <c r="BF23" s="1">
        <v>0</v>
      </c>
      <c r="BG23" s="1">
        <v>2.5</v>
      </c>
      <c r="BH23" s="1">
        <v>2</v>
      </c>
      <c r="BI23" s="1">
        <v>1.66</v>
      </c>
      <c r="BJ23" s="1">
        <v>40.5</v>
      </c>
      <c r="BK23" s="1">
        <v>33.5</v>
      </c>
      <c r="BL23" s="1">
        <v>83</v>
      </c>
      <c r="BM23" s="1">
        <v>30</v>
      </c>
      <c r="BN23" s="1">
        <v>19</v>
      </c>
      <c r="BO23" s="1">
        <v>63</v>
      </c>
      <c r="BP23" s="1">
        <v>12.5</v>
      </c>
      <c r="BQ23" s="1">
        <v>10.5</v>
      </c>
      <c r="BR23" s="1">
        <v>84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75</v>
      </c>
      <c r="BZ23" s="1">
        <v>4.5</v>
      </c>
      <c r="CA23" s="1">
        <v>2</v>
      </c>
      <c r="CB23" s="1">
        <v>8</v>
      </c>
      <c r="CC23" s="1">
        <v>0</v>
      </c>
      <c r="CD23" s="1">
        <v>0</v>
      </c>
      <c r="CE23" s="1">
        <v>5.5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4.4093139599999978</v>
      </c>
      <c r="CL23" s="1">
        <v>12</v>
      </c>
    </row>
    <row r="24" spans="1:90" x14ac:dyDescent="0.25">
      <c r="A24" s="1" t="s">
        <v>106</v>
      </c>
      <c r="B24" s="1">
        <v>4.3</v>
      </c>
      <c r="C24" s="1">
        <v>2</v>
      </c>
      <c r="D24" s="1">
        <v>90</v>
      </c>
      <c r="E24" s="1">
        <v>0.02</v>
      </c>
      <c r="F24" s="1">
        <v>0.5</v>
      </c>
      <c r="G24" s="1">
        <v>0</v>
      </c>
      <c r="H24" s="1">
        <v>1</v>
      </c>
      <c r="I24" s="1">
        <v>0.5</v>
      </c>
      <c r="J24" s="1">
        <v>0</v>
      </c>
      <c r="K24" s="1">
        <v>0</v>
      </c>
      <c r="L24" s="1">
        <v>0.5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7.5</v>
      </c>
      <c r="V24" s="1">
        <v>5.5</v>
      </c>
      <c r="W24" s="1">
        <v>73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0.02</v>
      </c>
      <c r="AF24" s="1">
        <v>0.5</v>
      </c>
      <c r="AG24" s="1">
        <v>0</v>
      </c>
      <c r="AH24" s="1">
        <v>0</v>
      </c>
      <c r="AI24" s="1">
        <v>0</v>
      </c>
      <c r="AJ24" s="1">
        <v>0.5</v>
      </c>
      <c r="AK24" s="1">
        <v>3.5</v>
      </c>
      <c r="AL24" s="1">
        <v>6.8</v>
      </c>
      <c r="AM24" s="1">
        <v>14.8</v>
      </c>
      <c r="AN24" s="1">
        <v>0.1</v>
      </c>
      <c r="AO24" s="1">
        <v>3</v>
      </c>
      <c r="AP24" s="1">
        <v>7.5</v>
      </c>
      <c r="AQ24" s="1">
        <v>18</v>
      </c>
      <c r="AR24" s="1">
        <v>0</v>
      </c>
      <c r="AS24" s="1">
        <v>5</v>
      </c>
      <c r="AT24" s="1">
        <v>1.5</v>
      </c>
      <c r="AU24" s="1">
        <v>4</v>
      </c>
      <c r="AV24" s="1">
        <v>2</v>
      </c>
      <c r="AW24" s="1">
        <v>50</v>
      </c>
      <c r="AX24" s="1">
        <v>7.5</v>
      </c>
      <c r="AY24" s="1">
        <v>1</v>
      </c>
      <c r="AZ24" s="1">
        <v>0.5</v>
      </c>
      <c r="BA24" s="1">
        <v>0</v>
      </c>
      <c r="BB24" s="1">
        <v>1.5</v>
      </c>
      <c r="BC24" s="1">
        <v>11.5</v>
      </c>
      <c r="BD24" s="1">
        <v>9.5</v>
      </c>
      <c r="BE24" s="1">
        <v>4.5</v>
      </c>
      <c r="BF24" s="1">
        <v>0</v>
      </c>
      <c r="BG24" s="1">
        <v>1.5</v>
      </c>
      <c r="BH24" s="1">
        <v>3.5</v>
      </c>
      <c r="BI24" s="1">
        <v>1.94</v>
      </c>
      <c r="BJ24" s="1">
        <v>24</v>
      </c>
      <c r="BK24" s="1">
        <v>20</v>
      </c>
      <c r="BL24" s="1">
        <v>83</v>
      </c>
      <c r="BM24" s="1">
        <v>14</v>
      </c>
      <c r="BN24" s="1">
        <v>10.5</v>
      </c>
      <c r="BO24" s="1">
        <v>75</v>
      </c>
      <c r="BP24" s="1">
        <v>7.5</v>
      </c>
      <c r="BQ24" s="1">
        <v>5.5</v>
      </c>
      <c r="BR24" s="1">
        <v>73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1.5</v>
      </c>
      <c r="BY24" s="1">
        <v>49</v>
      </c>
      <c r="BZ24" s="1">
        <v>1.5</v>
      </c>
      <c r="CA24" s="1">
        <v>5.5</v>
      </c>
      <c r="CB24" s="1">
        <v>0.5</v>
      </c>
      <c r="CC24" s="1">
        <v>0.5</v>
      </c>
      <c r="CD24" s="1">
        <v>0.5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2.652645919999999</v>
      </c>
      <c r="CL24" s="1">
        <v>9</v>
      </c>
    </row>
    <row r="25" spans="1:90" x14ac:dyDescent="0.25">
      <c r="A25" s="1" t="s">
        <v>97</v>
      </c>
      <c r="B25" s="1">
        <v>4.5</v>
      </c>
      <c r="C25" s="1">
        <v>2</v>
      </c>
      <c r="D25" s="1">
        <v>90</v>
      </c>
      <c r="E25" s="1">
        <v>0.05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12</v>
      </c>
      <c r="V25" s="1">
        <v>8.5</v>
      </c>
      <c r="W25" s="1">
        <v>71</v>
      </c>
      <c r="X25" s="1">
        <v>2</v>
      </c>
      <c r="Y25" s="1">
        <v>1</v>
      </c>
      <c r="Z25" s="1">
        <v>50</v>
      </c>
      <c r="AA25" s="1">
        <v>0</v>
      </c>
      <c r="AB25" s="1">
        <v>0</v>
      </c>
      <c r="AC25" s="1">
        <v>1</v>
      </c>
      <c r="AD25" s="1">
        <v>0</v>
      </c>
      <c r="AE25" s="1">
        <v>0.04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</v>
      </c>
      <c r="AL25" s="1">
        <v>16.8</v>
      </c>
      <c r="AM25" s="1">
        <v>19.5</v>
      </c>
      <c r="AN25" s="1">
        <v>0.1</v>
      </c>
      <c r="AO25" s="1">
        <v>2.7</v>
      </c>
      <c r="AP25" s="1">
        <v>12</v>
      </c>
      <c r="AQ25" s="1">
        <v>12</v>
      </c>
      <c r="AR25" s="1">
        <v>0</v>
      </c>
      <c r="AS25" s="1">
        <v>1</v>
      </c>
      <c r="AT25" s="1">
        <v>2</v>
      </c>
      <c r="AU25" s="1">
        <v>4.5</v>
      </c>
      <c r="AV25" s="1">
        <v>2</v>
      </c>
      <c r="AW25" s="1">
        <v>44</v>
      </c>
      <c r="AX25" s="1">
        <v>5</v>
      </c>
      <c r="AY25" s="1">
        <v>0.5</v>
      </c>
      <c r="AZ25" s="1">
        <v>0.5</v>
      </c>
      <c r="BA25" s="1">
        <v>1.5</v>
      </c>
      <c r="BB25" s="1">
        <v>2.5</v>
      </c>
      <c r="BC25" s="1">
        <v>13</v>
      </c>
      <c r="BD25" s="1">
        <v>8.5</v>
      </c>
      <c r="BE25" s="1">
        <v>5.5</v>
      </c>
      <c r="BF25" s="1">
        <v>1</v>
      </c>
      <c r="BG25" s="1">
        <v>1</v>
      </c>
      <c r="BH25" s="1">
        <v>2</v>
      </c>
      <c r="BI25" s="1">
        <v>1.44</v>
      </c>
      <c r="BJ25" s="1">
        <v>46</v>
      </c>
      <c r="BK25" s="1">
        <v>34.5</v>
      </c>
      <c r="BL25" s="1">
        <v>75</v>
      </c>
      <c r="BM25" s="1">
        <v>23.5</v>
      </c>
      <c r="BN25" s="1">
        <v>17</v>
      </c>
      <c r="BO25" s="1">
        <v>72</v>
      </c>
      <c r="BP25" s="1">
        <v>12</v>
      </c>
      <c r="BQ25" s="1">
        <v>8.5</v>
      </c>
      <c r="BR25" s="1">
        <v>71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74.5</v>
      </c>
      <c r="BZ25" s="1">
        <v>1</v>
      </c>
      <c r="CA25" s="1">
        <v>4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3.718390799999999</v>
      </c>
      <c r="CL25" s="1">
        <v>7</v>
      </c>
    </row>
    <row r="26" spans="1:90" x14ac:dyDescent="0.25">
      <c r="A26" s="1" t="s">
        <v>59</v>
      </c>
      <c r="B26" s="1">
        <v>6.7</v>
      </c>
      <c r="C26" s="1">
        <v>2</v>
      </c>
      <c r="D26" s="1">
        <v>90</v>
      </c>
      <c r="E26" s="1">
        <v>0.01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3.5</v>
      </c>
      <c r="W26" s="1">
        <v>39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2</v>
      </c>
      <c r="AL26" s="1">
        <v>6.15</v>
      </c>
      <c r="AM26" s="1">
        <v>17.399999999999999</v>
      </c>
      <c r="AN26" s="1">
        <v>0.1</v>
      </c>
      <c r="AO26" s="1">
        <v>4.0999999999999996</v>
      </c>
      <c r="AP26" s="1">
        <v>15</v>
      </c>
      <c r="AQ26" s="1">
        <v>21</v>
      </c>
      <c r="AR26" s="1">
        <v>0</v>
      </c>
      <c r="AS26" s="1">
        <v>3.5</v>
      </c>
      <c r="AT26" s="1">
        <v>1</v>
      </c>
      <c r="AU26" s="1">
        <v>0</v>
      </c>
      <c r="AV26" s="1">
        <v>0</v>
      </c>
      <c r="AX26" s="1">
        <v>6</v>
      </c>
      <c r="AY26" s="1">
        <v>2</v>
      </c>
      <c r="AZ26" s="1">
        <v>0.5</v>
      </c>
      <c r="BA26" s="1">
        <v>0.5</v>
      </c>
      <c r="BB26" s="1">
        <v>3</v>
      </c>
      <c r="BC26" s="1">
        <v>9</v>
      </c>
      <c r="BD26" s="1">
        <v>7</v>
      </c>
      <c r="BE26" s="1">
        <v>2.5</v>
      </c>
      <c r="BF26" s="1">
        <v>0</v>
      </c>
      <c r="BG26" s="1">
        <v>1</v>
      </c>
      <c r="BH26" s="1">
        <v>0.5</v>
      </c>
      <c r="BI26" s="1">
        <v>0.72</v>
      </c>
      <c r="BJ26" s="1">
        <v>98.5</v>
      </c>
      <c r="BK26" s="1">
        <v>90.5</v>
      </c>
      <c r="BL26" s="1">
        <v>92</v>
      </c>
      <c r="BM26" s="1">
        <v>33</v>
      </c>
      <c r="BN26" s="1">
        <v>26</v>
      </c>
      <c r="BO26" s="1">
        <v>79</v>
      </c>
      <c r="BP26" s="1">
        <v>9</v>
      </c>
      <c r="BQ26" s="1">
        <v>3.5</v>
      </c>
      <c r="BR26" s="1">
        <v>39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103.5</v>
      </c>
      <c r="BZ26" s="1">
        <v>1</v>
      </c>
      <c r="CA26" s="1">
        <v>8.5</v>
      </c>
      <c r="CB26" s="1">
        <v>1.5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4.0047319599999991</v>
      </c>
      <c r="CL26" s="1">
        <v>6</v>
      </c>
    </row>
    <row r="27" spans="1:90" x14ac:dyDescent="0.25">
      <c r="A27" s="1" t="s">
        <v>184</v>
      </c>
      <c r="B27" s="1">
        <v>5.4</v>
      </c>
      <c r="C27" s="1">
        <v>2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</v>
      </c>
      <c r="N27" s="1">
        <v>0.5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5</v>
      </c>
      <c r="V27" s="1">
        <v>2.5</v>
      </c>
      <c r="W27" s="1">
        <v>50</v>
      </c>
      <c r="X27" s="1">
        <v>0.5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0.5</v>
      </c>
      <c r="AI27" s="1">
        <v>0</v>
      </c>
      <c r="AJ27" s="1">
        <v>0.5</v>
      </c>
      <c r="AK27" s="1">
        <v>4.5</v>
      </c>
      <c r="AL27" s="1">
        <v>0.6</v>
      </c>
      <c r="AM27" s="1">
        <v>16.399999999999999</v>
      </c>
      <c r="AN27" s="1">
        <v>0.1</v>
      </c>
      <c r="AO27" s="1">
        <v>2.6</v>
      </c>
      <c r="AP27" s="1">
        <v>10.5</v>
      </c>
      <c r="AQ27" s="1">
        <v>16.5</v>
      </c>
      <c r="AR27" s="1">
        <v>1</v>
      </c>
      <c r="AS27" s="1">
        <v>4</v>
      </c>
      <c r="AT27" s="1">
        <v>1</v>
      </c>
      <c r="AU27" s="1">
        <v>1</v>
      </c>
      <c r="AV27" s="1">
        <v>0.5</v>
      </c>
      <c r="AW27" s="1">
        <v>50</v>
      </c>
      <c r="AX27" s="1">
        <v>5</v>
      </c>
      <c r="AY27" s="1">
        <v>3</v>
      </c>
      <c r="AZ27" s="1">
        <v>1</v>
      </c>
      <c r="BA27" s="1">
        <v>2</v>
      </c>
      <c r="BB27" s="1">
        <v>6</v>
      </c>
      <c r="BC27" s="1">
        <v>14</v>
      </c>
      <c r="BD27" s="1">
        <v>12</v>
      </c>
      <c r="BE27" s="1">
        <v>4</v>
      </c>
      <c r="BF27" s="1">
        <v>2</v>
      </c>
      <c r="BG27" s="1">
        <v>4</v>
      </c>
      <c r="BH27" s="1">
        <v>1</v>
      </c>
      <c r="BI27" s="1">
        <v>1.1599999999999999</v>
      </c>
      <c r="BJ27" s="1">
        <v>46.5</v>
      </c>
      <c r="BK27" s="1">
        <v>38.5</v>
      </c>
      <c r="BL27" s="1">
        <v>83</v>
      </c>
      <c r="BM27" s="1">
        <v>18.5</v>
      </c>
      <c r="BN27" s="1">
        <v>12.5</v>
      </c>
      <c r="BO27" s="1">
        <v>68</v>
      </c>
      <c r="BP27" s="1">
        <v>5</v>
      </c>
      <c r="BQ27" s="1">
        <v>2.5</v>
      </c>
      <c r="BR27" s="1">
        <v>50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55.5</v>
      </c>
      <c r="BZ27" s="1">
        <v>1</v>
      </c>
      <c r="CA27" s="1">
        <v>4.5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2.6471779599999992</v>
      </c>
      <c r="CL27" s="1">
        <v>6</v>
      </c>
    </row>
    <row r="28" spans="1:90" x14ac:dyDescent="0.25">
      <c r="A28" s="1" t="s">
        <v>185</v>
      </c>
      <c r="B28" s="1">
        <v>4.5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7</v>
      </c>
      <c r="V28" s="1">
        <v>5</v>
      </c>
      <c r="W28" s="1">
        <v>71</v>
      </c>
      <c r="X28" s="1">
        <v>1</v>
      </c>
      <c r="Y28" s="1">
        <v>1</v>
      </c>
      <c r="Z28" s="1">
        <v>100</v>
      </c>
      <c r="AA28" s="1">
        <v>0</v>
      </c>
      <c r="AB28" s="1">
        <v>0</v>
      </c>
      <c r="AC28" s="1">
        <v>1</v>
      </c>
      <c r="AD28" s="1">
        <v>0</v>
      </c>
      <c r="AE28" s="1">
        <v>0.04</v>
      </c>
      <c r="AF28" s="1">
        <v>0</v>
      </c>
      <c r="AG28" s="1">
        <v>0</v>
      </c>
      <c r="AH28" s="1">
        <v>0.5</v>
      </c>
      <c r="AI28" s="1">
        <v>0</v>
      </c>
      <c r="AJ28" s="1">
        <v>0</v>
      </c>
      <c r="AK28" s="1">
        <v>1</v>
      </c>
      <c r="AL28" s="1">
        <v>15.35</v>
      </c>
      <c r="AM28" s="1">
        <v>13.1</v>
      </c>
      <c r="AN28" s="1">
        <v>0.1</v>
      </c>
      <c r="AO28" s="1">
        <v>3.5</v>
      </c>
      <c r="AP28" s="1">
        <v>8</v>
      </c>
      <c r="AQ28" s="1">
        <v>8</v>
      </c>
      <c r="AR28" s="1">
        <v>0</v>
      </c>
      <c r="AS28" s="1">
        <v>1.5</v>
      </c>
      <c r="AT28" s="1">
        <v>1</v>
      </c>
      <c r="AU28" s="1">
        <v>1.5</v>
      </c>
      <c r="AV28" s="1">
        <v>0.5</v>
      </c>
      <c r="AW28" s="1">
        <v>33</v>
      </c>
      <c r="AX28" s="1">
        <v>2.5</v>
      </c>
      <c r="AY28" s="1">
        <v>1.5</v>
      </c>
      <c r="AZ28" s="1">
        <v>0.5</v>
      </c>
      <c r="BA28" s="1">
        <v>2</v>
      </c>
      <c r="BB28" s="1">
        <v>4</v>
      </c>
      <c r="BC28" s="1">
        <v>11.5</v>
      </c>
      <c r="BD28" s="1">
        <v>6</v>
      </c>
      <c r="BE28" s="1">
        <v>3</v>
      </c>
      <c r="BF28" s="1">
        <v>0</v>
      </c>
      <c r="BG28" s="1">
        <v>2</v>
      </c>
      <c r="BH28" s="1">
        <v>0.5</v>
      </c>
      <c r="BI28" s="1">
        <v>0.82</v>
      </c>
      <c r="BJ28" s="1">
        <v>39.5</v>
      </c>
      <c r="BK28" s="1">
        <v>31.5</v>
      </c>
      <c r="BL28" s="1">
        <v>80</v>
      </c>
      <c r="BM28" s="1">
        <v>19.5</v>
      </c>
      <c r="BN28" s="1">
        <v>15</v>
      </c>
      <c r="BO28" s="1">
        <v>77</v>
      </c>
      <c r="BP28" s="1">
        <v>7</v>
      </c>
      <c r="BQ28" s="1">
        <v>5</v>
      </c>
      <c r="BR28" s="1">
        <v>71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64</v>
      </c>
      <c r="BZ28" s="1">
        <v>0.5</v>
      </c>
      <c r="CA28" s="1">
        <v>7</v>
      </c>
      <c r="CB28" s="1">
        <v>4.5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3.4453945200000002</v>
      </c>
      <c r="CL28" s="1">
        <v>6</v>
      </c>
    </row>
    <row r="29" spans="1:90" x14ac:dyDescent="0.25">
      <c r="A29" s="1" t="s">
        <v>165</v>
      </c>
      <c r="B29" s="1">
        <v>7.1</v>
      </c>
      <c r="C29" s="1">
        <v>2</v>
      </c>
      <c r="D29" s="1">
        <v>77</v>
      </c>
      <c r="E29" s="1">
        <v>0.01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8</v>
      </c>
      <c r="W29" s="1">
        <v>64</v>
      </c>
      <c r="X29" s="1">
        <v>4.5</v>
      </c>
      <c r="Y29" s="1">
        <v>0</v>
      </c>
      <c r="Z29" s="1">
        <v>0</v>
      </c>
      <c r="AA29" s="1">
        <v>2</v>
      </c>
      <c r="AB29" s="1">
        <v>0.5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2</v>
      </c>
      <c r="AL29" s="1">
        <v>9.4499999999999993</v>
      </c>
      <c r="AM29" s="1">
        <v>16.600000000000001</v>
      </c>
      <c r="AN29" s="1">
        <v>0.1</v>
      </c>
      <c r="AO29" s="1">
        <v>4.0999999999999996</v>
      </c>
      <c r="AP29" s="1">
        <v>14</v>
      </c>
      <c r="AQ29" s="1">
        <v>20</v>
      </c>
      <c r="AR29" s="1">
        <v>0</v>
      </c>
      <c r="AS29" s="1">
        <v>3.5</v>
      </c>
      <c r="AT29" s="1">
        <v>1</v>
      </c>
      <c r="AU29" s="1">
        <v>2.5</v>
      </c>
      <c r="AV29" s="1">
        <v>1.5</v>
      </c>
      <c r="AW29" s="1">
        <v>60</v>
      </c>
      <c r="AX29" s="1">
        <v>5</v>
      </c>
      <c r="AY29" s="1">
        <v>3</v>
      </c>
      <c r="AZ29" s="1">
        <v>0.5</v>
      </c>
      <c r="BA29" s="1">
        <v>1.5</v>
      </c>
      <c r="BB29" s="1">
        <v>5</v>
      </c>
      <c r="BC29" s="1">
        <v>9</v>
      </c>
      <c r="BD29" s="1">
        <v>7</v>
      </c>
      <c r="BE29" s="1">
        <v>2.5</v>
      </c>
      <c r="BF29" s="1">
        <v>0</v>
      </c>
      <c r="BG29" s="1">
        <v>1</v>
      </c>
      <c r="BH29" s="1">
        <v>0.5</v>
      </c>
      <c r="BI29" s="1">
        <v>0.72</v>
      </c>
      <c r="BJ29" s="1">
        <v>48</v>
      </c>
      <c r="BK29" s="1">
        <v>38</v>
      </c>
      <c r="BL29" s="1">
        <v>79</v>
      </c>
      <c r="BM29" s="1">
        <v>32.5</v>
      </c>
      <c r="BN29" s="1">
        <v>20</v>
      </c>
      <c r="BO29" s="1">
        <v>62</v>
      </c>
      <c r="BP29" s="1">
        <v>12.5</v>
      </c>
      <c r="BQ29" s="1">
        <v>8</v>
      </c>
      <c r="BR29" s="1">
        <v>64</v>
      </c>
      <c r="BS29" s="1">
        <v>0.5</v>
      </c>
      <c r="BT29" s="1">
        <v>0</v>
      </c>
      <c r="BU29" s="1">
        <v>2</v>
      </c>
      <c r="BV29" s="1">
        <v>0</v>
      </c>
      <c r="BW29" s="1">
        <v>1</v>
      </c>
      <c r="BX29" s="1">
        <v>0.5</v>
      </c>
      <c r="BY29" s="1">
        <v>72.5</v>
      </c>
      <c r="BZ29" s="1">
        <v>1</v>
      </c>
      <c r="CA29" s="1">
        <v>8</v>
      </c>
      <c r="CB29" s="1">
        <v>5.5</v>
      </c>
      <c r="CC29" s="1">
        <v>0.5</v>
      </c>
      <c r="CD29" s="1">
        <v>0</v>
      </c>
      <c r="CE29" s="1">
        <v>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4.6462438599999993</v>
      </c>
      <c r="CL29" s="1">
        <v>6</v>
      </c>
    </row>
    <row r="30" spans="1:90" x14ac:dyDescent="0.25">
      <c r="A30" s="1" t="s">
        <v>145</v>
      </c>
      <c r="B30" s="1">
        <v>4.7</v>
      </c>
      <c r="C30" s="1">
        <v>2</v>
      </c>
      <c r="D30" s="1">
        <v>90</v>
      </c>
      <c r="E30" s="1">
        <v>0.15</v>
      </c>
      <c r="F30" s="1">
        <v>0.25</v>
      </c>
      <c r="G30" s="1">
        <v>0.3</v>
      </c>
      <c r="H30" s="1">
        <v>1</v>
      </c>
      <c r="I30" s="1">
        <v>0.5</v>
      </c>
      <c r="J30" s="1">
        <v>0.5</v>
      </c>
      <c r="K30" s="1">
        <v>0.5</v>
      </c>
      <c r="L30" s="1">
        <v>0</v>
      </c>
      <c r="M30" s="1">
        <v>0.5</v>
      </c>
      <c r="N30" s="1">
        <v>0.5</v>
      </c>
      <c r="O30" s="1">
        <v>0.24</v>
      </c>
      <c r="P30" s="1">
        <v>0.24</v>
      </c>
      <c r="Q30" s="1">
        <v>0.5</v>
      </c>
      <c r="R30" s="1">
        <v>0.5</v>
      </c>
      <c r="S30" s="1">
        <v>0</v>
      </c>
      <c r="T30" s="1">
        <v>0.5</v>
      </c>
      <c r="U30" s="1">
        <v>13</v>
      </c>
      <c r="V30" s="1">
        <v>11</v>
      </c>
      <c r="W30" s="1">
        <v>85</v>
      </c>
      <c r="X30" s="1">
        <v>0.5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16.5</v>
      </c>
      <c r="AL30" s="1">
        <v>4.55</v>
      </c>
      <c r="AM30" s="1">
        <v>40.700000000000003</v>
      </c>
      <c r="AN30" s="1">
        <v>1.5</v>
      </c>
      <c r="AO30" s="1">
        <v>4.0999999999999996</v>
      </c>
      <c r="AP30" s="1">
        <v>16.5</v>
      </c>
      <c r="AQ30" s="1">
        <v>28.5</v>
      </c>
      <c r="AR30" s="1">
        <v>1.5</v>
      </c>
      <c r="AS30" s="1">
        <v>8.5</v>
      </c>
      <c r="AT30" s="1">
        <v>0.5</v>
      </c>
      <c r="AU30" s="1">
        <v>5</v>
      </c>
      <c r="AV30" s="1">
        <v>3</v>
      </c>
      <c r="AW30" s="1">
        <v>60</v>
      </c>
      <c r="AX30" s="1">
        <v>3</v>
      </c>
      <c r="AY30" s="1">
        <v>3</v>
      </c>
      <c r="AZ30" s="1">
        <v>1</v>
      </c>
      <c r="BA30" s="1">
        <v>1</v>
      </c>
      <c r="BB30" s="1">
        <v>5</v>
      </c>
      <c r="BC30" s="1">
        <v>11.5</v>
      </c>
      <c r="BD30" s="1">
        <v>7.5</v>
      </c>
      <c r="BE30" s="1">
        <v>4.5</v>
      </c>
      <c r="BF30" s="1">
        <v>0</v>
      </c>
      <c r="BG30" s="1">
        <v>2.5</v>
      </c>
      <c r="BH30" s="1">
        <v>2</v>
      </c>
      <c r="BI30" s="1">
        <v>1.66</v>
      </c>
      <c r="BJ30" s="1">
        <v>59.5</v>
      </c>
      <c r="BK30" s="1">
        <v>52.5</v>
      </c>
      <c r="BL30" s="1">
        <v>88</v>
      </c>
      <c r="BM30" s="1">
        <v>23</v>
      </c>
      <c r="BN30" s="1">
        <v>19.5</v>
      </c>
      <c r="BO30" s="1">
        <v>85</v>
      </c>
      <c r="BP30" s="1">
        <v>13</v>
      </c>
      <c r="BQ30" s="1">
        <v>11</v>
      </c>
      <c r="BR30" s="1">
        <v>85</v>
      </c>
      <c r="BS30" s="1">
        <v>0.5</v>
      </c>
      <c r="BT30" s="1">
        <v>0</v>
      </c>
      <c r="BU30" s="1">
        <v>2</v>
      </c>
      <c r="BV30" s="1">
        <v>0</v>
      </c>
      <c r="BW30" s="1">
        <v>0</v>
      </c>
      <c r="BX30" s="1">
        <v>1</v>
      </c>
      <c r="BY30" s="1">
        <v>74.5</v>
      </c>
      <c r="BZ30" s="1">
        <v>0.5</v>
      </c>
      <c r="CA30" s="1">
        <v>8</v>
      </c>
      <c r="CB30" s="1">
        <v>1.5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2.9619108599999997</v>
      </c>
      <c r="CL30" s="1">
        <v>6</v>
      </c>
    </row>
    <row r="31" spans="1:90" x14ac:dyDescent="0.25">
      <c r="A31" s="1" t="s">
        <v>96</v>
      </c>
      <c r="B31" s="1">
        <v>4.9000000000000004</v>
      </c>
      <c r="C31" s="1">
        <v>2</v>
      </c>
      <c r="D31" s="1">
        <v>90</v>
      </c>
      <c r="E31" s="1">
        <v>0.23</v>
      </c>
      <c r="F31" s="1">
        <v>0.5</v>
      </c>
      <c r="G31" s="1">
        <v>0.3</v>
      </c>
      <c r="H31" s="1">
        <v>1</v>
      </c>
      <c r="I31" s="1">
        <v>1.5</v>
      </c>
      <c r="J31" s="1">
        <v>0.5</v>
      </c>
      <c r="K31" s="1">
        <v>1</v>
      </c>
      <c r="L31" s="1">
        <v>0.5</v>
      </c>
      <c r="M31" s="1">
        <v>0.5</v>
      </c>
      <c r="N31" s="1">
        <v>0.5</v>
      </c>
      <c r="O31" s="1">
        <v>0.27</v>
      </c>
      <c r="P31" s="1">
        <v>0.27</v>
      </c>
      <c r="Q31" s="1">
        <v>0.5</v>
      </c>
      <c r="R31" s="1">
        <v>0.5</v>
      </c>
      <c r="S31" s="1">
        <v>0</v>
      </c>
      <c r="T31" s="1">
        <v>0.5</v>
      </c>
      <c r="U31" s="1">
        <v>4</v>
      </c>
      <c r="V31" s="1">
        <v>1</v>
      </c>
      <c r="W31" s="1">
        <v>25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7.0000000000000007E-2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31.5</v>
      </c>
      <c r="AL31" s="1">
        <v>0.4</v>
      </c>
      <c r="AM31" s="1">
        <v>30.7</v>
      </c>
      <c r="AN31" s="1">
        <v>1.8</v>
      </c>
      <c r="AO31" s="1">
        <v>5</v>
      </c>
      <c r="AP31" s="1">
        <v>13.5</v>
      </c>
      <c r="AQ31" s="1">
        <v>25.5</v>
      </c>
      <c r="AR31" s="1">
        <v>1.5</v>
      </c>
      <c r="AS31" s="1">
        <v>8</v>
      </c>
      <c r="AT31" s="1">
        <v>1</v>
      </c>
      <c r="AU31" s="1">
        <v>1.5</v>
      </c>
      <c r="AV31" s="1">
        <v>0.5</v>
      </c>
      <c r="AW31" s="1">
        <v>33</v>
      </c>
      <c r="AX31" s="1">
        <v>4</v>
      </c>
      <c r="AY31" s="1">
        <v>1.5</v>
      </c>
      <c r="AZ31" s="1">
        <v>0.5</v>
      </c>
      <c r="BA31" s="1">
        <v>1</v>
      </c>
      <c r="BB31" s="1">
        <v>3</v>
      </c>
      <c r="BC31" s="1">
        <v>14</v>
      </c>
      <c r="BD31" s="1">
        <v>12</v>
      </c>
      <c r="BE31" s="1">
        <v>4</v>
      </c>
      <c r="BF31" s="1">
        <v>2</v>
      </c>
      <c r="BG31" s="1">
        <v>4</v>
      </c>
      <c r="BH31" s="1">
        <v>1</v>
      </c>
      <c r="BI31" s="1">
        <v>1.1599999999999999</v>
      </c>
      <c r="BJ31" s="1">
        <v>48</v>
      </c>
      <c r="BK31" s="1">
        <v>40</v>
      </c>
      <c r="BL31" s="1">
        <v>83</v>
      </c>
      <c r="BM31" s="1">
        <v>16.5</v>
      </c>
      <c r="BN31" s="1">
        <v>10.5</v>
      </c>
      <c r="BO31" s="1">
        <v>64</v>
      </c>
      <c r="BP31" s="1">
        <v>4</v>
      </c>
      <c r="BQ31" s="1">
        <v>1</v>
      </c>
      <c r="BR31" s="1">
        <v>25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58</v>
      </c>
      <c r="BZ31" s="1">
        <v>2</v>
      </c>
      <c r="CA31" s="1">
        <v>3.5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2.6946207100000006</v>
      </c>
      <c r="CL31" s="1">
        <v>5</v>
      </c>
    </row>
    <row r="32" spans="1:90" x14ac:dyDescent="0.25">
      <c r="A32" s="1" t="s">
        <v>105</v>
      </c>
      <c r="B32" s="1">
        <v>4.4000000000000004</v>
      </c>
      <c r="C32" s="1">
        <v>2</v>
      </c>
      <c r="D32" s="1">
        <v>90</v>
      </c>
      <c r="E32" s="1">
        <v>0.04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0.5</v>
      </c>
      <c r="L32" s="1">
        <v>0.5</v>
      </c>
      <c r="M32" s="1">
        <v>0</v>
      </c>
      <c r="N32" s="1">
        <v>0.5</v>
      </c>
      <c r="O32" s="1">
        <v>0.01</v>
      </c>
      <c r="P32" s="1">
        <v>0.01</v>
      </c>
      <c r="Q32" s="1">
        <v>0</v>
      </c>
      <c r="R32" s="1">
        <v>0</v>
      </c>
      <c r="S32" s="1">
        <v>0</v>
      </c>
      <c r="T32" s="1">
        <v>0</v>
      </c>
      <c r="U32" s="1">
        <v>20</v>
      </c>
      <c r="V32" s="1">
        <v>8.5</v>
      </c>
      <c r="W32" s="1">
        <v>43</v>
      </c>
      <c r="X32" s="1">
        <v>3.5</v>
      </c>
      <c r="Y32" s="1">
        <v>0.5</v>
      </c>
      <c r="Z32" s="1">
        <v>14</v>
      </c>
      <c r="AA32" s="1">
        <v>0</v>
      </c>
      <c r="AB32" s="1">
        <v>0</v>
      </c>
      <c r="AC32" s="1">
        <v>0.5</v>
      </c>
      <c r="AD32" s="1">
        <v>0</v>
      </c>
      <c r="AE32" s="1">
        <v>0.03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6</v>
      </c>
      <c r="AL32" s="1">
        <v>11.1</v>
      </c>
      <c r="AM32" s="1">
        <v>16.899999999999999</v>
      </c>
      <c r="AN32" s="1">
        <v>0.2</v>
      </c>
      <c r="AO32" s="1">
        <v>2.5</v>
      </c>
      <c r="AP32" s="1">
        <v>13.5</v>
      </c>
      <c r="AQ32" s="1">
        <v>19.5</v>
      </c>
      <c r="AR32" s="1">
        <v>0</v>
      </c>
      <c r="AS32" s="1">
        <v>3</v>
      </c>
      <c r="AT32" s="1">
        <v>1</v>
      </c>
      <c r="AU32" s="1">
        <v>3.5</v>
      </c>
      <c r="AV32" s="1">
        <v>3</v>
      </c>
      <c r="AW32" s="1">
        <v>86</v>
      </c>
      <c r="AX32" s="1">
        <v>7.5</v>
      </c>
      <c r="AY32" s="1">
        <v>2.5</v>
      </c>
      <c r="AZ32" s="1">
        <v>0</v>
      </c>
      <c r="BA32" s="1">
        <v>1.5</v>
      </c>
      <c r="BB32" s="1">
        <v>4</v>
      </c>
      <c r="BC32" s="1">
        <v>12.5</v>
      </c>
      <c r="BD32" s="1">
        <v>9</v>
      </c>
      <c r="BE32" s="1">
        <v>4</v>
      </c>
      <c r="BF32" s="1">
        <v>0.5</v>
      </c>
      <c r="BG32" s="1">
        <v>0.5</v>
      </c>
      <c r="BH32" s="1">
        <v>1.5</v>
      </c>
      <c r="BI32" s="1">
        <v>1.38</v>
      </c>
      <c r="BJ32" s="1">
        <v>50.5</v>
      </c>
      <c r="BK32" s="1">
        <v>31</v>
      </c>
      <c r="BL32" s="1">
        <v>61</v>
      </c>
      <c r="BM32" s="1">
        <v>38.5</v>
      </c>
      <c r="BN32" s="1">
        <v>19.5</v>
      </c>
      <c r="BO32" s="1">
        <v>51</v>
      </c>
      <c r="BP32" s="1">
        <v>20</v>
      </c>
      <c r="BQ32" s="1">
        <v>8.5</v>
      </c>
      <c r="BR32" s="1">
        <v>43</v>
      </c>
      <c r="BS32" s="1">
        <v>0.5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82</v>
      </c>
      <c r="BZ32" s="1">
        <v>0.5</v>
      </c>
      <c r="CA32" s="1">
        <v>13.5</v>
      </c>
      <c r="CB32" s="1">
        <v>7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4.793559629999999</v>
      </c>
      <c r="CL32" s="1">
        <v>4</v>
      </c>
    </row>
    <row r="33" spans="1:90" x14ac:dyDescent="0.25">
      <c r="A33" s="1" t="s">
        <v>115</v>
      </c>
      <c r="B33" s="1">
        <v>4.9000000000000004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0.5</v>
      </c>
      <c r="L33" s="1">
        <v>0</v>
      </c>
      <c r="M33" s="1">
        <v>0</v>
      </c>
      <c r="N33" s="1">
        <v>0.5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4.5</v>
      </c>
      <c r="V33" s="1">
        <v>1</v>
      </c>
      <c r="W33" s="1">
        <v>22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</v>
      </c>
      <c r="AL33" s="1">
        <v>0.15</v>
      </c>
      <c r="AM33" s="1">
        <v>18.3</v>
      </c>
      <c r="AN33" s="1">
        <v>0</v>
      </c>
      <c r="AO33" s="1">
        <v>2.2999999999999998</v>
      </c>
      <c r="AP33" s="1">
        <v>12.5</v>
      </c>
      <c r="AQ33" s="1">
        <v>12.5</v>
      </c>
      <c r="AR33" s="1">
        <v>0</v>
      </c>
      <c r="AS33" s="1">
        <v>2</v>
      </c>
      <c r="AT33" s="1">
        <v>1</v>
      </c>
      <c r="AU33" s="1">
        <v>1</v>
      </c>
      <c r="AV33" s="1">
        <v>1</v>
      </c>
      <c r="AW33" s="1">
        <v>100</v>
      </c>
      <c r="AX33" s="1">
        <v>5.5</v>
      </c>
      <c r="AY33" s="1">
        <v>6</v>
      </c>
      <c r="AZ33" s="1">
        <v>1</v>
      </c>
      <c r="BA33" s="1">
        <v>2</v>
      </c>
      <c r="BB33" s="1">
        <v>9</v>
      </c>
      <c r="BC33" s="1">
        <v>14.5</v>
      </c>
      <c r="BD33" s="1">
        <v>10.5</v>
      </c>
      <c r="BE33" s="1">
        <v>5</v>
      </c>
      <c r="BF33" s="1">
        <v>0</v>
      </c>
      <c r="BG33" s="1">
        <v>3.5</v>
      </c>
      <c r="BH33" s="1">
        <v>2.5</v>
      </c>
      <c r="BI33" s="1">
        <v>1.78</v>
      </c>
      <c r="BJ33" s="1">
        <v>26</v>
      </c>
      <c r="BK33" s="1">
        <v>16.5</v>
      </c>
      <c r="BL33" s="1">
        <v>63</v>
      </c>
      <c r="BM33" s="1">
        <v>10</v>
      </c>
      <c r="BN33" s="1">
        <v>5</v>
      </c>
      <c r="BO33" s="1">
        <v>50</v>
      </c>
      <c r="BP33" s="1">
        <v>4.5</v>
      </c>
      <c r="BQ33" s="1">
        <v>1</v>
      </c>
      <c r="BR33" s="1">
        <v>22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38</v>
      </c>
      <c r="BZ33" s="1">
        <v>0.5</v>
      </c>
      <c r="CA33" s="1">
        <v>4.5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2.7230722599999981</v>
      </c>
      <c r="CL33" s="1">
        <v>4</v>
      </c>
    </row>
    <row r="34" spans="1:90" x14ac:dyDescent="0.25">
      <c r="A34" s="1" t="s">
        <v>62</v>
      </c>
      <c r="B34" s="1">
        <v>4.5</v>
      </c>
      <c r="C34" s="1">
        <v>2</v>
      </c>
      <c r="D34" s="1">
        <v>90</v>
      </c>
      <c r="E34" s="1">
        <v>0.28999999999999998</v>
      </c>
      <c r="F34" s="1">
        <v>0</v>
      </c>
      <c r="G34" s="1">
        <v>0.3</v>
      </c>
      <c r="H34" s="1">
        <v>0</v>
      </c>
      <c r="I34" s="1">
        <v>1</v>
      </c>
      <c r="J34" s="1">
        <v>0</v>
      </c>
      <c r="K34" s="1">
        <v>0.5</v>
      </c>
      <c r="L34" s="1">
        <v>0.5</v>
      </c>
      <c r="M34" s="1">
        <v>0</v>
      </c>
      <c r="N34" s="1">
        <v>0</v>
      </c>
      <c r="O34" s="1">
        <v>0.03</v>
      </c>
      <c r="P34" s="1">
        <v>0.03</v>
      </c>
      <c r="Q34" s="1">
        <v>0</v>
      </c>
      <c r="R34" s="1">
        <v>0</v>
      </c>
      <c r="S34" s="1">
        <v>0</v>
      </c>
      <c r="T34" s="1">
        <v>0</v>
      </c>
      <c r="U34" s="1">
        <v>11.5</v>
      </c>
      <c r="V34" s="1">
        <v>7</v>
      </c>
      <c r="W34" s="1">
        <v>61</v>
      </c>
      <c r="X34" s="1">
        <v>0</v>
      </c>
      <c r="Y34" s="1">
        <v>0</v>
      </c>
      <c r="AA34" s="1">
        <v>0</v>
      </c>
      <c r="AB34" s="1">
        <v>0</v>
      </c>
      <c r="AC34" s="1">
        <v>1</v>
      </c>
      <c r="AD34" s="1">
        <v>0.5</v>
      </c>
      <c r="AE34" s="1">
        <v>0.25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15</v>
      </c>
      <c r="AL34" s="1">
        <v>11.4</v>
      </c>
      <c r="AM34" s="1">
        <v>19.7</v>
      </c>
      <c r="AN34" s="1">
        <v>0.9</v>
      </c>
      <c r="AO34" s="1">
        <v>4.8</v>
      </c>
      <c r="AP34" s="1">
        <v>16</v>
      </c>
      <c r="AQ34" s="1">
        <v>22</v>
      </c>
      <c r="AR34" s="1">
        <v>0.5</v>
      </c>
      <c r="AS34" s="1">
        <v>4</v>
      </c>
      <c r="AT34" s="1">
        <v>1</v>
      </c>
      <c r="AU34" s="1">
        <v>0.5</v>
      </c>
      <c r="AV34" s="1">
        <v>0</v>
      </c>
      <c r="AW34" s="1">
        <v>0</v>
      </c>
      <c r="AX34" s="1">
        <v>6.5</v>
      </c>
      <c r="AY34" s="1">
        <v>3.5</v>
      </c>
      <c r="AZ34" s="1">
        <v>1</v>
      </c>
      <c r="BA34" s="1">
        <v>1</v>
      </c>
      <c r="BB34" s="1">
        <v>5.5</v>
      </c>
      <c r="BC34" s="1">
        <v>15</v>
      </c>
      <c r="BD34" s="1">
        <v>8</v>
      </c>
      <c r="BE34" s="1">
        <v>4</v>
      </c>
      <c r="BF34" s="1">
        <v>0</v>
      </c>
      <c r="BG34" s="1">
        <v>2</v>
      </c>
      <c r="BH34" s="1">
        <v>0</v>
      </c>
      <c r="BI34" s="1">
        <v>0.66</v>
      </c>
      <c r="BJ34" s="1">
        <v>47.5</v>
      </c>
      <c r="BK34" s="1">
        <v>39.5</v>
      </c>
      <c r="BL34" s="1">
        <v>83</v>
      </c>
      <c r="BM34" s="1">
        <v>21</v>
      </c>
      <c r="BN34" s="1">
        <v>16</v>
      </c>
      <c r="BO34" s="1">
        <v>76</v>
      </c>
      <c r="BP34" s="1">
        <v>11.5</v>
      </c>
      <c r="BQ34" s="1">
        <v>7</v>
      </c>
      <c r="BR34" s="1">
        <v>61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0.5</v>
      </c>
      <c r="BY34" s="1">
        <v>55.5</v>
      </c>
      <c r="BZ34" s="1">
        <v>1.5</v>
      </c>
      <c r="CA34" s="1">
        <v>8.5</v>
      </c>
      <c r="CB34" s="1">
        <v>1.5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2.65156261</v>
      </c>
      <c r="CL34" s="1">
        <v>2</v>
      </c>
    </row>
    <row r="35" spans="1:90" x14ac:dyDescent="0.25">
      <c r="A35" s="1" t="s">
        <v>171</v>
      </c>
      <c r="B35" s="1">
        <v>4.7</v>
      </c>
      <c r="C35" s="1">
        <v>2</v>
      </c>
      <c r="D35" s="1">
        <v>90</v>
      </c>
      <c r="E35" s="1">
        <v>0.02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16</v>
      </c>
      <c r="V35" s="1">
        <v>11.5</v>
      </c>
      <c r="W35" s="1">
        <v>72</v>
      </c>
      <c r="X35" s="1">
        <v>0.5</v>
      </c>
      <c r="Y35" s="1">
        <v>0</v>
      </c>
      <c r="Z35" s="1">
        <v>0</v>
      </c>
      <c r="AA35" s="1">
        <v>0</v>
      </c>
      <c r="AB35" s="1">
        <v>0</v>
      </c>
      <c r="AC35" s="1">
        <v>0.5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0</v>
      </c>
      <c r="AL35" s="1">
        <v>8.1</v>
      </c>
      <c r="AM35" s="1">
        <v>14.3</v>
      </c>
      <c r="AN35" s="1">
        <v>0.1</v>
      </c>
      <c r="AO35" s="1">
        <v>4.0999999999999996</v>
      </c>
      <c r="AP35" s="1">
        <v>8.5</v>
      </c>
      <c r="AQ35" s="1">
        <v>14.5</v>
      </c>
      <c r="AR35" s="1">
        <v>0</v>
      </c>
      <c r="AS35" s="1">
        <v>3.5</v>
      </c>
      <c r="AT35" s="1">
        <v>1</v>
      </c>
      <c r="AU35" s="1">
        <v>3</v>
      </c>
      <c r="AV35" s="1">
        <v>1</v>
      </c>
      <c r="AW35" s="1">
        <v>33</v>
      </c>
      <c r="AX35" s="1">
        <v>3</v>
      </c>
      <c r="AY35" s="1">
        <v>1.5</v>
      </c>
      <c r="AZ35" s="1">
        <v>0</v>
      </c>
      <c r="BA35" s="1">
        <v>2</v>
      </c>
      <c r="BB35" s="1">
        <v>3.5</v>
      </c>
      <c r="BC35" s="1">
        <v>15</v>
      </c>
      <c r="BD35" s="1">
        <v>8</v>
      </c>
      <c r="BE35" s="1">
        <v>4</v>
      </c>
      <c r="BF35" s="1">
        <v>0</v>
      </c>
      <c r="BG35" s="1">
        <v>2</v>
      </c>
      <c r="BH35" s="1">
        <v>0</v>
      </c>
      <c r="BI35" s="1">
        <v>0.66</v>
      </c>
      <c r="BJ35" s="1">
        <v>47</v>
      </c>
      <c r="BK35" s="1">
        <v>36.5</v>
      </c>
      <c r="BL35" s="1">
        <v>78</v>
      </c>
      <c r="BM35" s="1">
        <v>30</v>
      </c>
      <c r="BN35" s="1">
        <v>22</v>
      </c>
      <c r="BO35" s="1">
        <v>73</v>
      </c>
      <c r="BP35" s="1">
        <v>16</v>
      </c>
      <c r="BQ35" s="1">
        <v>11.5</v>
      </c>
      <c r="BR35" s="1">
        <v>72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74</v>
      </c>
      <c r="BZ35" s="1">
        <v>0</v>
      </c>
      <c r="CA35" s="1">
        <v>9.5</v>
      </c>
      <c r="CB35" s="1">
        <v>1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3.3649364199999989</v>
      </c>
      <c r="CL35" s="1">
        <v>2</v>
      </c>
    </row>
    <row r="36" spans="1:90" x14ac:dyDescent="0.25">
      <c r="A36" s="1" t="s">
        <v>82</v>
      </c>
      <c r="B36" s="1">
        <v>4.3</v>
      </c>
      <c r="C36" s="1">
        <v>2</v>
      </c>
      <c r="D36" s="1">
        <v>45.5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</v>
      </c>
      <c r="W36" s="1">
        <v>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0</v>
      </c>
      <c r="AL36" s="1">
        <v>0.1</v>
      </c>
      <c r="AM36" s="1">
        <v>3.1</v>
      </c>
      <c r="AN36" s="1">
        <v>0</v>
      </c>
      <c r="AO36" s="1">
        <v>2.8</v>
      </c>
      <c r="AP36" s="1">
        <v>5</v>
      </c>
      <c r="AQ36" s="1">
        <v>5</v>
      </c>
      <c r="AR36" s="1">
        <v>0</v>
      </c>
      <c r="AS36" s="1">
        <v>1</v>
      </c>
      <c r="AT36" s="1">
        <v>0.5</v>
      </c>
      <c r="AU36" s="1">
        <v>1</v>
      </c>
      <c r="AV36" s="1">
        <v>0.5</v>
      </c>
      <c r="AW36" s="1">
        <v>50</v>
      </c>
      <c r="AX36" s="1">
        <v>5</v>
      </c>
      <c r="AY36" s="1">
        <v>0.5</v>
      </c>
      <c r="AZ36" s="1">
        <v>0</v>
      </c>
      <c r="BA36" s="1">
        <v>1</v>
      </c>
      <c r="BB36" s="1">
        <v>1.5</v>
      </c>
      <c r="BC36" s="1">
        <v>12</v>
      </c>
      <c r="BD36" s="1">
        <v>5.5</v>
      </c>
      <c r="BE36" s="1">
        <v>3</v>
      </c>
      <c r="BF36" s="1">
        <v>0</v>
      </c>
      <c r="BG36" s="1">
        <v>2</v>
      </c>
      <c r="BH36" s="1">
        <v>1</v>
      </c>
      <c r="BI36" s="1">
        <v>0.88</v>
      </c>
      <c r="BJ36" s="1">
        <v>31.5</v>
      </c>
      <c r="BK36" s="1">
        <v>26</v>
      </c>
      <c r="BL36" s="1">
        <v>83</v>
      </c>
      <c r="BM36" s="1">
        <v>6.5</v>
      </c>
      <c r="BN36" s="1">
        <v>4</v>
      </c>
      <c r="BO36" s="1">
        <v>62</v>
      </c>
      <c r="BP36" s="1">
        <v>2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</v>
      </c>
      <c r="BW36" s="1">
        <v>0</v>
      </c>
      <c r="BX36" s="1">
        <v>0</v>
      </c>
      <c r="BY36" s="1">
        <v>36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3.6307201999999994</v>
      </c>
      <c r="CL36" s="1">
        <v>2</v>
      </c>
    </row>
    <row r="37" spans="1:90" x14ac:dyDescent="0.25">
      <c r="A37" s="1" t="s">
        <v>85</v>
      </c>
      <c r="B37" s="1">
        <v>4.8</v>
      </c>
      <c r="C37" s="1">
        <v>2</v>
      </c>
      <c r="D37" s="1">
        <v>90</v>
      </c>
      <c r="E37" s="1">
        <v>0.02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16</v>
      </c>
      <c r="V37" s="1">
        <v>13.5</v>
      </c>
      <c r="W37" s="1">
        <v>84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4</v>
      </c>
      <c r="AL37" s="1">
        <v>9.65</v>
      </c>
      <c r="AM37" s="1">
        <v>9.3000000000000007</v>
      </c>
      <c r="AN37" s="1">
        <v>0.1</v>
      </c>
      <c r="AO37" s="1">
        <v>3.3</v>
      </c>
      <c r="AP37" s="1">
        <v>8.5</v>
      </c>
      <c r="AQ37" s="1">
        <v>8.5</v>
      </c>
      <c r="AR37" s="1">
        <v>0</v>
      </c>
      <c r="AS37" s="1">
        <v>1.5</v>
      </c>
      <c r="AT37" s="1">
        <v>1.5</v>
      </c>
      <c r="AU37" s="1">
        <v>3</v>
      </c>
      <c r="AV37" s="1">
        <v>1.5</v>
      </c>
      <c r="AW37" s="1">
        <v>50</v>
      </c>
      <c r="AX37" s="1">
        <v>5.5</v>
      </c>
      <c r="AY37" s="1">
        <v>0.5</v>
      </c>
      <c r="AZ37" s="1">
        <v>0</v>
      </c>
      <c r="BA37" s="1">
        <v>1</v>
      </c>
      <c r="BB37" s="1">
        <v>1.5</v>
      </c>
      <c r="BC37" s="1">
        <v>11</v>
      </c>
      <c r="BD37" s="1">
        <v>7.5</v>
      </c>
      <c r="BE37" s="1">
        <v>3.5</v>
      </c>
      <c r="BF37" s="1">
        <v>0.5</v>
      </c>
      <c r="BG37" s="1">
        <v>3.5</v>
      </c>
      <c r="BH37" s="1">
        <v>1.5</v>
      </c>
      <c r="BI37" s="1">
        <v>1.1000000000000001</v>
      </c>
      <c r="BJ37" s="1">
        <v>39.5</v>
      </c>
      <c r="BK37" s="1">
        <v>32</v>
      </c>
      <c r="BL37" s="1">
        <v>81</v>
      </c>
      <c r="BM37" s="1">
        <v>28.5</v>
      </c>
      <c r="BN37" s="1">
        <v>22</v>
      </c>
      <c r="BO37" s="1">
        <v>77</v>
      </c>
      <c r="BP37" s="1">
        <v>16</v>
      </c>
      <c r="BQ37" s="1">
        <v>13.5</v>
      </c>
      <c r="BR37" s="1">
        <v>84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</v>
      </c>
      <c r="BY37" s="1">
        <v>62.5</v>
      </c>
      <c r="BZ37" s="1">
        <v>2</v>
      </c>
      <c r="CA37" s="1">
        <v>4.5</v>
      </c>
      <c r="CB37" s="1">
        <v>1.5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3.01688242</v>
      </c>
      <c r="CL37" s="1">
        <v>2</v>
      </c>
    </row>
    <row r="38" spans="1:90" x14ac:dyDescent="0.25">
      <c r="A38" s="1" t="s">
        <v>92</v>
      </c>
      <c r="B38" s="1">
        <v>5.4</v>
      </c>
      <c r="C38" s="1">
        <v>2</v>
      </c>
      <c r="D38" s="1">
        <v>90</v>
      </c>
      <c r="E38" s="1">
        <v>0.01</v>
      </c>
      <c r="F38" s="1">
        <v>0.2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12.5</v>
      </c>
      <c r="V38" s="1">
        <v>9.5</v>
      </c>
      <c r="W38" s="1">
        <v>76</v>
      </c>
      <c r="X38" s="1">
        <v>2</v>
      </c>
      <c r="Y38" s="1">
        <v>0.5</v>
      </c>
      <c r="Z38" s="1">
        <v>25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0.5</v>
      </c>
      <c r="AG38" s="1">
        <v>0</v>
      </c>
      <c r="AH38" s="1">
        <v>0</v>
      </c>
      <c r="AI38" s="1">
        <v>0</v>
      </c>
      <c r="AJ38" s="1">
        <v>0</v>
      </c>
      <c r="AK38" s="1">
        <v>3</v>
      </c>
      <c r="AL38" s="1">
        <v>10.3</v>
      </c>
      <c r="AM38" s="1">
        <v>27.7</v>
      </c>
      <c r="AN38" s="1">
        <v>0.1</v>
      </c>
      <c r="AO38" s="1">
        <v>3.9</v>
      </c>
      <c r="AP38" s="1">
        <v>13.5</v>
      </c>
      <c r="AQ38" s="1">
        <v>18</v>
      </c>
      <c r="AR38" s="1">
        <v>0</v>
      </c>
      <c r="AS38" s="1">
        <v>3</v>
      </c>
      <c r="AT38" s="1">
        <v>1.5</v>
      </c>
      <c r="AU38" s="1">
        <v>2.5</v>
      </c>
      <c r="AV38" s="1">
        <v>1.5</v>
      </c>
      <c r="AW38" s="1">
        <v>60</v>
      </c>
      <c r="AX38" s="1">
        <v>4</v>
      </c>
      <c r="AY38" s="1">
        <v>3</v>
      </c>
      <c r="AZ38" s="1">
        <v>0.5</v>
      </c>
      <c r="BA38" s="1">
        <v>1.5</v>
      </c>
      <c r="BB38" s="1">
        <v>5</v>
      </c>
      <c r="BC38" s="1">
        <v>10.5</v>
      </c>
      <c r="BD38" s="1">
        <v>6</v>
      </c>
      <c r="BE38" s="1">
        <v>2</v>
      </c>
      <c r="BF38" s="1">
        <v>0</v>
      </c>
      <c r="BG38" s="1">
        <v>2</v>
      </c>
      <c r="BH38" s="1">
        <v>1</v>
      </c>
      <c r="BI38" s="1">
        <v>0.83</v>
      </c>
      <c r="BJ38" s="1">
        <v>52.5</v>
      </c>
      <c r="BK38" s="1">
        <v>45.5</v>
      </c>
      <c r="BL38" s="1">
        <v>87</v>
      </c>
      <c r="BM38" s="1">
        <v>31</v>
      </c>
      <c r="BN38" s="1">
        <v>25</v>
      </c>
      <c r="BO38" s="1">
        <v>81</v>
      </c>
      <c r="BP38" s="1">
        <v>12.5</v>
      </c>
      <c r="BQ38" s="1">
        <v>9.5</v>
      </c>
      <c r="BR38" s="1">
        <v>76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1.5</v>
      </c>
      <c r="BY38" s="1">
        <v>73</v>
      </c>
      <c r="BZ38" s="1">
        <v>1.5</v>
      </c>
      <c r="CA38" s="1">
        <v>4</v>
      </c>
      <c r="CB38" s="1">
        <v>2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3.2733195599999982</v>
      </c>
      <c r="CL38" s="1">
        <v>2</v>
      </c>
    </row>
    <row r="39" spans="1:90" x14ac:dyDescent="0.25">
      <c r="A39" s="1" t="s">
        <v>175</v>
      </c>
      <c r="B39" s="1">
        <v>3.9</v>
      </c>
      <c r="C39" s="1">
        <v>2</v>
      </c>
      <c r="D39" s="1">
        <v>80</v>
      </c>
      <c r="E39" s="1">
        <v>0.36</v>
      </c>
      <c r="F39" s="1">
        <v>0.67</v>
      </c>
      <c r="G39" s="1">
        <v>0.2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4</v>
      </c>
      <c r="W39" s="1">
        <v>73</v>
      </c>
      <c r="X39" s="1">
        <v>0.5</v>
      </c>
      <c r="Y39" s="1">
        <v>0.5</v>
      </c>
      <c r="Z39" s="1">
        <v>100</v>
      </c>
      <c r="AA39" s="1">
        <v>0</v>
      </c>
      <c r="AB39" s="1">
        <v>0</v>
      </c>
      <c r="AC39" s="1">
        <v>1</v>
      </c>
      <c r="AD39" s="1">
        <v>0.5</v>
      </c>
      <c r="AE39" s="1">
        <v>0.22</v>
      </c>
      <c r="AF39" s="1">
        <v>1</v>
      </c>
      <c r="AG39" s="1">
        <v>0</v>
      </c>
      <c r="AH39" s="1">
        <v>0.5</v>
      </c>
      <c r="AI39" s="1">
        <v>0</v>
      </c>
      <c r="AJ39" s="1">
        <v>0</v>
      </c>
      <c r="AK39" s="1">
        <v>1</v>
      </c>
      <c r="AL39" s="1">
        <v>13.1</v>
      </c>
      <c r="AM39" s="1">
        <v>27.5</v>
      </c>
      <c r="AN39" s="1">
        <v>0.7</v>
      </c>
      <c r="AO39" s="1">
        <v>3</v>
      </c>
      <c r="AP39" s="1">
        <v>14.5</v>
      </c>
      <c r="AQ39" s="1">
        <v>23.5</v>
      </c>
      <c r="AR39" s="1">
        <v>0</v>
      </c>
      <c r="AS39" s="1">
        <v>3.5</v>
      </c>
      <c r="AT39" s="1">
        <v>2.5</v>
      </c>
      <c r="AU39" s="1">
        <v>3</v>
      </c>
      <c r="AV39" s="1">
        <v>2.5</v>
      </c>
      <c r="AW39" s="1">
        <v>83</v>
      </c>
      <c r="AX39" s="1">
        <v>6</v>
      </c>
      <c r="AY39" s="1">
        <v>0</v>
      </c>
      <c r="AZ39" s="1">
        <v>0.5</v>
      </c>
      <c r="BA39" s="1">
        <v>0.5</v>
      </c>
      <c r="BB39" s="1">
        <v>1</v>
      </c>
      <c r="BC39" s="1">
        <v>10.5</v>
      </c>
      <c r="BD39" s="1">
        <v>6.5</v>
      </c>
      <c r="BE39" s="1">
        <v>3.5</v>
      </c>
      <c r="BF39" s="1">
        <v>0</v>
      </c>
      <c r="BG39" s="1">
        <v>0.5</v>
      </c>
      <c r="BH39" s="1">
        <v>2</v>
      </c>
      <c r="BI39" s="1">
        <v>1.32</v>
      </c>
      <c r="BJ39" s="1">
        <v>24</v>
      </c>
      <c r="BK39" s="1">
        <v>20</v>
      </c>
      <c r="BL39" s="1">
        <v>83</v>
      </c>
      <c r="BM39" s="1">
        <v>11</v>
      </c>
      <c r="BN39" s="1">
        <v>8</v>
      </c>
      <c r="BO39" s="1">
        <v>73</v>
      </c>
      <c r="BP39" s="1">
        <v>5.5</v>
      </c>
      <c r="BQ39" s="1">
        <v>4</v>
      </c>
      <c r="BR39" s="1">
        <v>73</v>
      </c>
      <c r="BS39" s="1">
        <v>0</v>
      </c>
      <c r="BT39" s="1">
        <v>0</v>
      </c>
      <c r="BU39" s="1">
        <v>2</v>
      </c>
      <c r="BV39" s="1">
        <v>0</v>
      </c>
      <c r="BW39" s="1">
        <v>1</v>
      </c>
      <c r="BX39" s="1">
        <v>0</v>
      </c>
      <c r="BY39" s="1">
        <v>37</v>
      </c>
      <c r="BZ39" s="1">
        <v>0.5</v>
      </c>
      <c r="CA39" s="1">
        <v>3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2.7726500599999993</v>
      </c>
      <c r="CL39" s="1">
        <v>2</v>
      </c>
    </row>
    <row r="40" spans="1:90" x14ac:dyDescent="0.25">
      <c r="A40" s="1" t="s">
        <v>167</v>
      </c>
      <c r="B40" s="1">
        <v>4.5</v>
      </c>
      <c r="C40" s="1">
        <v>2</v>
      </c>
      <c r="D40" s="1">
        <v>90</v>
      </c>
      <c r="E40" s="1">
        <v>0.33</v>
      </c>
      <c r="F40" s="1">
        <v>1</v>
      </c>
      <c r="G40" s="1">
        <v>0.3</v>
      </c>
      <c r="H40" s="1">
        <v>1</v>
      </c>
      <c r="I40" s="1">
        <v>0.5</v>
      </c>
      <c r="J40" s="1">
        <v>0.5</v>
      </c>
      <c r="K40" s="1">
        <v>0.5</v>
      </c>
      <c r="L40" s="1">
        <v>0</v>
      </c>
      <c r="M40" s="1">
        <v>0.5</v>
      </c>
      <c r="N40" s="1">
        <v>0</v>
      </c>
      <c r="O40" s="1">
        <v>0.24</v>
      </c>
      <c r="P40" s="1">
        <v>0.24</v>
      </c>
      <c r="Q40" s="1">
        <v>0.5</v>
      </c>
      <c r="R40" s="1">
        <v>0.5</v>
      </c>
      <c r="S40" s="1">
        <v>0</v>
      </c>
      <c r="T40" s="1">
        <v>0</v>
      </c>
      <c r="U40" s="1">
        <v>6</v>
      </c>
      <c r="V40" s="1">
        <v>2.5</v>
      </c>
      <c r="W40" s="1">
        <v>42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0.5</v>
      </c>
      <c r="AI40" s="1">
        <v>0</v>
      </c>
      <c r="AJ40" s="1">
        <v>0.5</v>
      </c>
      <c r="AK40" s="1">
        <v>16.5</v>
      </c>
      <c r="AL40" s="1">
        <v>2</v>
      </c>
      <c r="AM40" s="1">
        <v>30.1</v>
      </c>
      <c r="AN40" s="1">
        <v>1.5</v>
      </c>
      <c r="AO40" s="1">
        <v>5.3</v>
      </c>
      <c r="AP40" s="1">
        <v>15</v>
      </c>
      <c r="AQ40" s="1">
        <v>27</v>
      </c>
      <c r="AR40" s="1">
        <v>1.5</v>
      </c>
      <c r="AS40" s="1">
        <v>8</v>
      </c>
      <c r="AT40" s="1">
        <v>0.5</v>
      </c>
      <c r="AU40" s="1">
        <v>1</v>
      </c>
      <c r="AV40" s="1">
        <v>1</v>
      </c>
      <c r="AW40" s="1">
        <v>100</v>
      </c>
      <c r="AX40" s="1">
        <v>6.5</v>
      </c>
      <c r="AY40" s="1">
        <v>4</v>
      </c>
      <c r="AZ40" s="1">
        <v>0.5</v>
      </c>
      <c r="BA40" s="1">
        <v>0.5</v>
      </c>
      <c r="BB40" s="1">
        <v>5</v>
      </c>
      <c r="BC40" s="1">
        <v>12</v>
      </c>
      <c r="BD40" s="1">
        <v>5.5</v>
      </c>
      <c r="BE40" s="1">
        <v>3</v>
      </c>
      <c r="BF40" s="1">
        <v>0</v>
      </c>
      <c r="BG40" s="1">
        <v>2</v>
      </c>
      <c r="BH40" s="1">
        <v>1</v>
      </c>
      <c r="BI40" s="1">
        <v>0.88</v>
      </c>
      <c r="BJ40" s="1">
        <v>63</v>
      </c>
      <c r="BK40" s="1">
        <v>54</v>
      </c>
      <c r="BL40" s="1">
        <v>86</v>
      </c>
      <c r="BM40" s="1">
        <v>16</v>
      </c>
      <c r="BN40" s="1">
        <v>10</v>
      </c>
      <c r="BO40" s="1">
        <v>63</v>
      </c>
      <c r="BP40" s="1">
        <v>6</v>
      </c>
      <c r="BQ40" s="1">
        <v>2.5</v>
      </c>
      <c r="BR40" s="1">
        <v>42</v>
      </c>
      <c r="BS40" s="1">
        <v>0.5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73</v>
      </c>
      <c r="BZ40" s="1">
        <v>0.5</v>
      </c>
      <c r="CA40" s="1">
        <v>6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4.8707845399999981</v>
      </c>
      <c r="CL40" s="1">
        <v>2</v>
      </c>
    </row>
    <row r="41" spans="1:90" x14ac:dyDescent="0.25">
      <c r="A41" s="1" t="s">
        <v>109</v>
      </c>
      <c r="B41" s="1">
        <v>5.7</v>
      </c>
      <c r="C41" s="1">
        <v>2</v>
      </c>
      <c r="D41" s="1">
        <v>81</v>
      </c>
      <c r="E41" s="1">
        <v>0.01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10.5</v>
      </c>
      <c r="V41" s="1">
        <v>10</v>
      </c>
      <c r="W41" s="1">
        <v>95</v>
      </c>
      <c r="X41" s="1">
        <v>0.5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0.5</v>
      </c>
      <c r="AI41" s="1">
        <v>0</v>
      </c>
      <c r="AJ41" s="1">
        <v>0.5</v>
      </c>
      <c r="AK41" s="1">
        <v>2</v>
      </c>
      <c r="AL41" s="1">
        <v>1.5</v>
      </c>
      <c r="AM41" s="1">
        <v>16.899999999999999</v>
      </c>
      <c r="AN41" s="1">
        <v>0</v>
      </c>
      <c r="AO41" s="1">
        <v>2.4</v>
      </c>
      <c r="AP41" s="1">
        <v>13</v>
      </c>
      <c r="AQ41" s="1">
        <v>19</v>
      </c>
      <c r="AR41" s="1">
        <v>0</v>
      </c>
      <c r="AS41" s="1">
        <v>3</v>
      </c>
      <c r="AT41" s="1">
        <v>1</v>
      </c>
      <c r="AU41" s="1">
        <v>1</v>
      </c>
      <c r="AV41" s="1">
        <v>0</v>
      </c>
      <c r="AW41" s="1">
        <v>0</v>
      </c>
      <c r="AX41" s="1">
        <v>5.5</v>
      </c>
      <c r="AY41" s="1">
        <v>3</v>
      </c>
      <c r="AZ41" s="1">
        <v>0.5</v>
      </c>
      <c r="BA41" s="1">
        <v>0</v>
      </c>
      <c r="BB41" s="1">
        <v>3.5</v>
      </c>
      <c r="BC41" s="1">
        <v>6.5</v>
      </c>
      <c r="BD41" s="1">
        <v>5.5</v>
      </c>
      <c r="BE41" s="1">
        <v>3</v>
      </c>
      <c r="BF41" s="1">
        <v>1</v>
      </c>
      <c r="BG41" s="1">
        <v>0</v>
      </c>
      <c r="BH41" s="1">
        <v>2.5</v>
      </c>
      <c r="BI41" s="1">
        <v>1.31</v>
      </c>
      <c r="BJ41" s="1">
        <v>69.5</v>
      </c>
      <c r="BK41" s="1">
        <v>63.5</v>
      </c>
      <c r="BL41" s="1">
        <v>91</v>
      </c>
      <c r="BM41" s="1">
        <v>26</v>
      </c>
      <c r="BN41" s="1">
        <v>23.5</v>
      </c>
      <c r="BO41" s="1">
        <v>90</v>
      </c>
      <c r="BP41" s="1">
        <v>10.5</v>
      </c>
      <c r="BQ41" s="1">
        <v>10</v>
      </c>
      <c r="BR41" s="1">
        <v>95</v>
      </c>
      <c r="BS41" s="1">
        <v>0</v>
      </c>
      <c r="BT41" s="1">
        <v>0</v>
      </c>
      <c r="BU41" s="1">
        <v>2</v>
      </c>
      <c r="BV41" s="1">
        <v>0</v>
      </c>
      <c r="BW41" s="1">
        <v>1</v>
      </c>
      <c r="BX41" s="1">
        <v>0.5</v>
      </c>
      <c r="BY41" s="1">
        <v>77</v>
      </c>
      <c r="BZ41" s="1">
        <v>0.5</v>
      </c>
      <c r="CA41" s="1">
        <v>8.5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3.9111429599999985</v>
      </c>
      <c r="CL41" s="1">
        <v>2</v>
      </c>
    </row>
    <row r="42" spans="1:90" x14ac:dyDescent="0.25">
      <c r="A42" s="1" t="s">
        <v>124</v>
      </c>
      <c r="B42" s="1">
        <v>4.5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6.5</v>
      </c>
      <c r="V42" s="1">
        <v>4.5</v>
      </c>
      <c r="W42" s="1">
        <v>69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0.5</v>
      </c>
      <c r="AL42" s="1">
        <v>1.4</v>
      </c>
      <c r="AM42" s="1">
        <v>12.4</v>
      </c>
      <c r="AN42" s="1">
        <v>0</v>
      </c>
      <c r="AO42" s="1">
        <v>2.6</v>
      </c>
      <c r="AP42" s="1">
        <v>14.5</v>
      </c>
      <c r="AQ42" s="1">
        <v>14.5</v>
      </c>
      <c r="AR42" s="1">
        <v>0</v>
      </c>
      <c r="AS42" s="1">
        <v>1</v>
      </c>
      <c r="AT42" s="1">
        <v>2</v>
      </c>
      <c r="AU42" s="1">
        <v>0</v>
      </c>
      <c r="AV42" s="1">
        <v>0</v>
      </c>
      <c r="AX42" s="1">
        <v>6</v>
      </c>
      <c r="AY42" s="1">
        <v>3</v>
      </c>
      <c r="AZ42" s="1">
        <v>0</v>
      </c>
      <c r="BA42" s="1">
        <v>0.5</v>
      </c>
      <c r="BB42" s="1">
        <v>3.5</v>
      </c>
      <c r="BC42" s="1">
        <v>13</v>
      </c>
      <c r="BD42" s="1">
        <v>8.5</v>
      </c>
      <c r="BE42" s="1">
        <v>5.5</v>
      </c>
      <c r="BF42" s="1">
        <v>1</v>
      </c>
      <c r="BG42" s="1">
        <v>1</v>
      </c>
      <c r="BH42" s="1">
        <v>2</v>
      </c>
      <c r="BI42" s="1">
        <v>1.44</v>
      </c>
      <c r="BJ42" s="1">
        <v>86.5</v>
      </c>
      <c r="BK42" s="1">
        <v>74.5</v>
      </c>
      <c r="BL42" s="1">
        <v>86</v>
      </c>
      <c r="BM42" s="1">
        <v>27</v>
      </c>
      <c r="BN42" s="1">
        <v>20</v>
      </c>
      <c r="BO42" s="1">
        <v>74</v>
      </c>
      <c r="BP42" s="1">
        <v>6.5</v>
      </c>
      <c r="BQ42" s="1">
        <v>4.5</v>
      </c>
      <c r="BR42" s="1">
        <v>69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0.5</v>
      </c>
      <c r="BY42" s="1">
        <v>94</v>
      </c>
      <c r="BZ42" s="1">
        <v>0</v>
      </c>
      <c r="CA42" s="1">
        <v>6.5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4.5615567999999991</v>
      </c>
      <c r="CL42" s="1">
        <v>2</v>
      </c>
    </row>
    <row r="43" spans="1:90" x14ac:dyDescent="0.25">
      <c r="A43" s="1" t="s">
        <v>178</v>
      </c>
      <c r="B43" s="1">
        <v>5.3</v>
      </c>
      <c r="C43" s="1">
        <v>2</v>
      </c>
      <c r="D43" s="1">
        <v>90</v>
      </c>
      <c r="E43" s="1">
        <v>0.02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1</v>
      </c>
      <c r="L43" s="1">
        <v>0</v>
      </c>
      <c r="M43" s="1">
        <v>0</v>
      </c>
      <c r="N43" s="1">
        <v>0.5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8.5</v>
      </c>
      <c r="V43" s="1">
        <v>6</v>
      </c>
      <c r="W43" s="1">
        <v>71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0.01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5</v>
      </c>
      <c r="AL43" s="1">
        <v>1.45</v>
      </c>
      <c r="AM43" s="1">
        <v>16.2</v>
      </c>
      <c r="AN43" s="1">
        <v>0.1</v>
      </c>
      <c r="AO43" s="1">
        <v>4.0999999999999996</v>
      </c>
      <c r="AP43" s="1">
        <v>12</v>
      </c>
      <c r="AQ43" s="1">
        <v>18</v>
      </c>
      <c r="AR43" s="1">
        <v>0</v>
      </c>
      <c r="AS43" s="1">
        <v>3.5</v>
      </c>
      <c r="AT43" s="1">
        <v>1</v>
      </c>
      <c r="AU43" s="1">
        <v>1</v>
      </c>
      <c r="AV43" s="1">
        <v>1</v>
      </c>
      <c r="AW43" s="1">
        <v>100</v>
      </c>
      <c r="AX43" s="1">
        <v>3.5</v>
      </c>
      <c r="AY43" s="1">
        <v>2.5</v>
      </c>
      <c r="AZ43" s="1">
        <v>1</v>
      </c>
      <c r="BA43" s="1">
        <v>0.5</v>
      </c>
      <c r="BB43" s="1">
        <v>4</v>
      </c>
      <c r="BC43" s="1">
        <v>15</v>
      </c>
      <c r="BD43" s="1">
        <v>8</v>
      </c>
      <c r="BE43" s="1">
        <v>4</v>
      </c>
      <c r="BF43" s="1">
        <v>0</v>
      </c>
      <c r="BG43" s="1">
        <v>2</v>
      </c>
      <c r="BH43" s="1">
        <v>0</v>
      </c>
      <c r="BI43" s="1">
        <v>0.66</v>
      </c>
      <c r="BJ43" s="1">
        <v>62</v>
      </c>
      <c r="BK43" s="1">
        <v>55.5</v>
      </c>
      <c r="BL43" s="1">
        <v>90</v>
      </c>
      <c r="BM43" s="1">
        <v>25</v>
      </c>
      <c r="BN43" s="1">
        <v>21</v>
      </c>
      <c r="BO43" s="1">
        <v>84</v>
      </c>
      <c r="BP43" s="1">
        <v>8.5</v>
      </c>
      <c r="BQ43" s="1">
        <v>6</v>
      </c>
      <c r="BR43" s="1">
        <v>71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71.5</v>
      </c>
      <c r="BZ43" s="1">
        <v>1.5</v>
      </c>
      <c r="CA43" s="1">
        <v>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3.3348409099999992</v>
      </c>
      <c r="CL43" s="1">
        <v>2</v>
      </c>
    </row>
    <row r="44" spans="1:90" x14ac:dyDescent="0.25">
      <c r="A44" s="1" t="s">
        <v>180</v>
      </c>
      <c r="B44" s="1">
        <v>5</v>
      </c>
      <c r="C44" s="1">
        <v>2</v>
      </c>
      <c r="D44" s="1">
        <v>90</v>
      </c>
      <c r="E44" s="1">
        <v>0.04</v>
      </c>
      <c r="F44" s="1">
        <v>0</v>
      </c>
      <c r="G44" s="1">
        <v>0.1</v>
      </c>
      <c r="H44" s="1">
        <v>0</v>
      </c>
      <c r="I44" s="1">
        <v>0.5</v>
      </c>
      <c r="J44" s="1">
        <v>0</v>
      </c>
      <c r="K44" s="1">
        <v>0.5</v>
      </c>
      <c r="L44" s="1">
        <v>0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11</v>
      </c>
      <c r="V44" s="1">
        <v>6</v>
      </c>
      <c r="W44" s="1">
        <v>55</v>
      </c>
      <c r="X44" s="1">
        <v>4.5</v>
      </c>
      <c r="Y44" s="1">
        <v>0.5</v>
      </c>
      <c r="Z44" s="1">
        <v>11</v>
      </c>
      <c r="AA44" s="1">
        <v>0</v>
      </c>
      <c r="AB44" s="1">
        <v>0</v>
      </c>
      <c r="AC44" s="1">
        <v>0.5</v>
      </c>
      <c r="AD44" s="1">
        <v>0</v>
      </c>
      <c r="AE44" s="1">
        <v>0.04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12</v>
      </c>
      <c r="AL44" s="1">
        <v>9.35</v>
      </c>
      <c r="AM44" s="1">
        <v>20.5</v>
      </c>
      <c r="AN44" s="1">
        <v>0.3</v>
      </c>
      <c r="AO44" s="1">
        <v>3.5</v>
      </c>
      <c r="AP44" s="1">
        <v>11.5</v>
      </c>
      <c r="AQ44" s="1">
        <v>11.5</v>
      </c>
      <c r="AR44" s="1">
        <v>0</v>
      </c>
      <c r="AS44" s="1">
        <v>1</v>
      </c>
      <c r="AT44" s="1">
        <v>1.5</v>
      </c>
      <c r="AU44" s="1">
        <v>3.5</v>
      </c>
      <c r="AV44" s="1">
        <v>2</v>
      </c>
      <c r="AW44" s="1">
        <v>57</v>
      </c>
      <c r="AX44" s="1">
        <v>6</v>
      </c>
      <c r="AY44" s="1">
        <v>5</v>
      </c>
      <c r="AZ44" s="1">
        <v>0</v>
      </c>
      <c r="BA44" s="1">
        <v>2.5</v>
      </c>
      <c r="BB44" s="1">
        <v>7.5</v>
      </c>
      <c r="BC44" s="1">
        <v>10.5</v>
      </c>
      <c r="BD44" s="1">
        <v>6</v>
      </c>
      <c r="BE44" s="1">
        <v>2</v>
      </c>
      <c r="BF44" s="1">
        <v>0</v>
      </c>
      <c r="BG44" s="1">
        <v>2</v>
      </c>
      <c r="BH44" s="1">
        <v>1</v>
      </c>
      <c r="BI44" s="1">
        <v>0.83</v>
      </c>
      <c r="BJ44" s="1">
        <v>43.5</v>
      </c>
      <c r="BK44" s="1">
        <v>31</v>
      </c>
      <c r="BL44" s="1">
        <v>71</v>
      </c>
      <c r="BM44" s="1">
        <v>25.5</v>
      </c>
      <c r="BN44" s="1">
        <v>13</v>
      </c>
      <c r="BO44" s="1">
        <v>51</v>
      </c>
      <c r="BP44" s="1">
        <v>11</v>
      </c>
      <c r="BQ44" s="1">
        <v>6</v>
      </c>
      <c r="BR44" s="1">
        <v>55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81.5</v>
      </c>
      <c r="BZ44" s="1">
        <v>2</v>
      </c>
      <c r="CA44" s="1">
        <v>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4.2943490199999976</v>
      </c>
      <c r="CL44" s="1">
        <v>2</v>
      </c>
    </row>
    <row r="45" spans="1:90" x14ac:dyDescent="0.25">
      <c r="A45" s="1" t="s">
        <v>133</v>
      </c>
      <c r="B45" s="1">
        <v>4.5999999999999996</v>
      </c>
      <c r="C45" s="1">
        <v>2</v>
      </c>
      <c r="D45" s="1">
        <v>90</v>
      </c>
      <c r="E45" s="1">
        <v>0.13</v>
      </c>
      <c r="F45" s="1">
        <v>0</v>
      </c>
      <c r="G45" s="1">
        <v>0.2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3</v>
      </c>
      <c r="W45" s="1">
        <v>55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0.5</v>
      </c>
      <c r="AE45" s="1">
        <v>0.22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9</v>
      </c>
      <c r="AL45" s="1">
        <v>5.45</v>
      </c>
      <c r="AM45" s="1">
        <v>24</v>
      </c>
      <c r="AN45" s="1">
        <v>0.8</v>
      </c>
      <c r="AO45" s="1">
        <v>4.5999999999999996</v>
      </c>
      <c r="AP45" s="1">
        <v>14</v>
      </c>
      <c r="AQ45" s="1">
        <v>14</v>
      </c>
      <c r="AR45" s="1">
        <v>0.5</v>
      </c>
      <c r="AS45" s="1">
        <v>1</v>
      </c>
      <c r="AT45" s="1">
        <v>1.5</v>
      </c>
      <c r="AU45" s="1">
        <v>0.5</v>
      </c>
      <c r="AV45" s="1">
        <v>0.5</v>
      </c>
      <c r="AW45" s="1">
        <v>100</v>
      </c>
      <c r="AX45" s="1">
        <v>4.5</v>
      </c>
      <c r="AY45" s="1">
        <v>4</v>
      </c>
      <c r="AZ45" s="1">
        <v>2</v>
      </c>
      <c r="BA45" s="1">
        <v>1.5</v>
      </c>
      <c r="BB45" s="1">
        <v>7.5</v>
      </c>
      <c r="BC45" s="1">
        <v>10.5</v>
      </c>
      <c r="BD45" s="1">
        <v>6</v>
      </c>
      <c r="BE45" s="1">
        <v>2</v>
      </c>
      <c r="BF45" s="1">
        <v>0</v>
      </c>
      <c r="BG45" s="1">
        <v>2</v>
      </c>
      <c r="BH45" s="1">
        <v>1</v>
      </c>
      <c r="BI45" s="1">
        <v>0.83</v>
      </c>
      <c r="BJ45" s="1">
        <v>54.5</v>
      </c>
      <c r="BK45" s="1">
        <v>46.5</v>
      </c>
      <c r="BL45" s="1">
        <v>85</v>
      </c>
      <c r="BM45" s="1">
        <v>15</v>
      </c>
      <c r="BN45" s="1">
        <v>9.5</v>
      </c>
      <c r="BO45" s="1">
        <v>63</v>
      </c>
      <c r="BP45" s="1">
        <v>5.5</v>
      </c>
      <c r="BQ45" s="1">
        <v>3</v>
      </c>
      <c r="BR45" s="1">
        <v>55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65</v>
      </c>
      <c r="BZ45" s="1">
        <v>0.5</v>
      </c>
      <c r="CA45" s="1">
        <v>4.5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3.6176699599999989</v>
      </c>
      <c r="CL45" s="1">
        <v>2</v>
      </c>
    </row>
    <row r="46" spans="1:90" x14ac:dyDescent="0.25">
      <c r="A46" s="1" t="s">
        <v>134</v>
      </c>
      <c r="B46" s="1">
        <v>6.3</v>
      </c>
      <c r="C46" s="1">
        <v>2</v>
      </c>
      <c r="D46" s="1">
        <v>54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2</v>
      </c>
      <c r="V46" s="1">
        <v>1</v>
      </c>
      <c r="W46" s="1">
        <v>50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0.5</v>
      </c>
      <c r="AI46" s="1">
        <v>0</v>
      </c>
      <c r="AJ46" s="1">
        <v>0</v>
      </c>
      <c r="AK46" s="1">
        <v>1</v>
      </c>
      <c r="AL46" s="1">
        <v>0.3</v>
      </c>
      <c r="AM46" s="1">
        <v>7</v>
      </c>
      <c r="AN46" s="1">
        <v>0</v>
      </c>
      <c r="AO46" s="1">
        <v>1.8</v>
      </c>
      <c r="AP46" s="1">
        <v>9</v>
      </c>
      <c r="AQ46" s="1">
        <v>9</v>
      </c>
      <c r="AR46" s="1">
        <v>0</v>
      </c>
      <c r="AS46" s="1">
        <v>0.5</v>
      </c>
      <c r="AT46" s="1">
        <v>1</v>
      </c>
      <c r="AU46" s="1">
        <v>1.5</v>
      </c>
      <c r="AV46" s="1">
        <v>1.5</v>
      </c>
      <c r="AW46" s="1">
        <v>100</v>
      </c>
      <c r="AX46" s="1">
        <v>2</v>
      </c>
      <c r="AY46" s="1">
        <v>1.5</v>
      </c>
      <c r="AZ46" s="1">
        <v>0</v>
      </c>
      <c r="BA46" s="1">
        <v>0.5</v>
      </c>
      <c r="BB46" s="1">
        <v>2</v>
      </c>
      <c r="BC46" s="1">
        <v>6.5</v>
      </c>
      <c r="BD46" s="1">
        <v>5.5</v>
      </c>
      <c r="BE46" s="1">
        <v>3</v>
      </c>
      <c r="BF46" s="1">
        <v>1</v>
      </c>
      <c r="BG46" s="1">
        <v>0</v>
      </c>
      <c r="BH46" s="1">
        <v>2.5</v>
      </c>
      <c r="BI46" s="1">
        <v>1.31</v>
      </c>
      <c r="BJ46" s="1">
        <v>35</v>
      </c>
      <c r="BK46" s="1">
        <v>32.5</v>
      </c>
      <c r="BL46" s="1">
        <v>93</v>
      </c>
      <c r="BM46" s="1">
        <v>8</v>
      </c>
      <c r="BN46" s="1">
        <v>6.5</v>
      </c>
      <c r="BO46" s="1">
        <v>81</v>
      </c>
      <c r="BP46" s="1">
        <v>2</v>
      </c>
      <c r="BQ46" s="1">
        <v>1</v>
      </c>
      <c r="BR46" s="1">
        <v>50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</v>
      </c>
      <c r="BY46" s="1">
        <v>39.5</v>
      </c>
      <c r="BZ46" s="1">
        <v>0.5</v>
      </c>
      <c r="CA46" s="1">
        <v>1.5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3.8658449999999993</v>
      </c>
      <c r="CL46" s="1">
        <v>2</v>
      </c>
    </row>
    <row r="47" spans="1:90" x14ac:dyDescent="0.25">
      <c r="A47" s="1" t="s">
        <v>139</v>
      </c>
      <c r="B47" s="1">
        <v>4.4000000000000004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7.5</v>
      </c>
      <c r="V47" s="1">
        <v>3.5</v>
      </c>
      <c r="W47" s="1">
        <v>47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0</v>
      </c>
      <c r="AL47" s="1">
        <v>0.55000000000000004</v>
      </c>
      <c r="AM47" s="1">
        <v>18.3</v>
      </c>
      <c r="AN47" s="1">
        <v>0</v>
      </c>
      <c r="AO47" s="1">
        <v>4</v>
      </c>
      <c r="AP47" s="1">
        <v>16</v>
      </c>
      <c r="AQ47" s="1">
        <v>22</v>
      </c>
      <c r="AR47" s="1">
        <v>0.5</v>
      </c>
      <c r="AS47" s="1">
        <v>4.5</v>
      </c>
      <c r="AT47" s="1">
        <v>0.5</v>
      </c>
      <c r="AU47" s="1">
        <v>1.5</v>
      </c>
      <c r="AV47" s="1">
        <v>1.5</v>
      </c>
      <c r="AW47" s="1">
        <v>100</v>
      </c>
      <c r="AX47" s="1">
        <v>4.5</v>
      </c>
      <c r="AY47" s="1">
        <v>1.5</v>
      </c>
      <c r="AZ47" s="1">
        <v>1</v>
      </c>
      <c r="BA47" s="1">
        <v>2.5</v>
      </c>
      <c r="BB47" s="1">
        <v>5</v>
      </c>
      <c r="BC47" s="1">
        <v>12</v>
      </c>
      <c r="BD47" s="1">
        <v>5.5</v>
      </c>
      <c r="BE47" s="1">
        <v>3</v>
      </c>
      <c r="BF47" s="1">
        <v>0</v>
      </c>
      <c r="BG47" s="1">
        <v>2</v>
      </c>
      <c r="BH47" s="1">
        <v>1</v>
      </c>
      <c r="BI47" s="1">
        <v>0.88</v>
      </c>
      <c r="BJ47" s="1">
        <v>67</v>
      </c>
      <c r="BK47" s="1">
        <v>56.5</v>
      </c>
      <c r="BL47" s="1">
        <v>84</v>
      </c>
      <c r="BM47" s="1">
        <v>14.5</v>
      </c>
      <c r="BN47" s="1">
        <v>9</v>
      </c>
      <c r="BO47" s="1">
        <v>62</v>
      </c>
      <c r="BP47" s="1">
        <v>7.5</v>
      </c>
      <c r="BQ47" s="1">
        <v>3.5</v>
      </c>
      <c r="BR47" s="1">
        <v>47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0.5</v>
      </c>
      <c r="BY47" s="1">
        <v>78</v>
      </c>
      <c r="BZ47" s="1">
        <v>0</v>
      </c>
      <c r="CA47" s="1">
        <v>6.5</v>
      </c>
      <c r="CB47" s="1">
        <v>0.5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3.5735890999999986</v>
      </c>
      <c r="CL47" s="1">
        <v>2</v>
      </c>
    </row>
    <row r="48" spans="1:90" x14ac:dyDescent="0.25">
      <c r="A48" s="1" t="s">
        <v>141</v>
      </c>
      <c r="B48" s="1">
        <v>4.7</v>
      </c>
      <c r="C48" s="1">
        <v>2</v>
      </c>
      <c r="D48" s="1">
        <v>90</v>
      </c>
      <c r="E48" s="1">
        <v>0.18</v>
      </c>
      <c r="F48" s="1">
        <v>0.2</v>
      </c>
      <c r="G48" s="1">
        <v>0.3</v>
      </c>
      <c r="H48" s="1">
        <v>1</v>
      </c>
      <c r="I48" s="1">
        <v>0.5</v>
      </c>
      <c r="J48" s="1">
        <v>0.5</v>
      </c>
      <c r="K48" s="1">
        <v>0.5</v>
      </c>
      <c r="L48" s="1">
        <v>0</v>
      </c>
      <c r="M48" s="1">
        <v>0.5</v>
      </c>
      <c r="N48" s="1">
        <v>0</v>
      </c>
      <c r="O48" s="1">
        <v>0.24</v>
      </c>
      <c r="P48" s="1">
        <v>0.24</v>
      </c>
      <c r="Q48" s="1">
        <v>0.5</v>
      </c>
      <c r="R48" s="1">
        <v>0.5</v>
      </c>
      <c r="S48" s="1">
        <v>0</v>
      </c>
      <c r="T48" s="1">
        <v>0</v>
      </c>
      <c r="U48" s="1">
        <v>2</v>
      </c>
      <c r="V48" s="1">
        <v>0</v>
      </c>
      <c r="W48" s="1">
        <v>0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0.04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17.5</v>
      </c>
      <c r="AL48" s="1">
        <v>0.15</v>
      </c>
      <c r="AM48" s="1">
        <v>32.5</v>
      </c>
      <c r="AN48" s="1">
        <v>1.6</v>
      </c>
      <c r="AO48" s="1">
        <v>4.4000000000000004</v>
      </c>
      <c r="AP48" s="1">
        <v>15</v>
      </c>
      <c r="AQ48" s="1">
        <v>21</v>
      </c>
      <c r="AR48" s="1">
        <v>0</v>
      </c>
      <c r="AS48" s="1">
        <v>4.5</v>
      </c>
      <c r="AT48" s="1">
        <v>1.5</v>
      </c>
      <c r="AU48" s="1">
        <v>0.5</v>
      </c>
      <c r="AV48" s="1">
        <v>0.5</v>
      </c>
      <c r="AW48" s="1">
        <v>100</v>
      </c>
      <c r="AX48" s="1">
        <v>4</v>
      </c>
      <c r="AY48" s="1">
        <v>3.5</v>
      </c>
      <c r="AZ48" s="1">
        <v>1</v>
      </c>
      <c r="BA48" s="1">
        <v>0.5</v>
      </c>
      <c r="BB48" s="1">
        <v>5</v>
      </c>
      <c r="BC48" s="1">
        <v>11</v>
      </c>
      <c r="BD48" s="1">
        <v>7.5</v>
      </c>
      <c r="BE48" s="1">
        <v>3.5</v>
      </c>
      <c r="BF48" s="1">
        <v>0.5</v>
      </c>
      <c r="BG48" s="1">
        <v>3.5</v>
      </c>
      <c r="BH48" s="1">
        <v>1.5</v>
      </c>
      <c r="BI48" s="1">
        <v>1.1000000000000001</v>
      </c>
      <c r="BJ48" s="1">
        <v>38.5</v>
      </c>
      <c r="BK48" s="1">
        <v>35</v>
      </c>
      <c r="BL48" s="1">
        <v>91</v>
      </c>
      <c r="BM48" s="1">
        <v>7.5</v>
      </c>
      <c r="BN48" s="1">
        <v>4</v>
      </c>
      <c r="BO48" s="1">
        <v>53</v>
      </c>
      <c r="BP48" s="1">
        <v>2</v>
      </c>
      <c r="BQ48" s="1">
        <v>0</v>
      </c>
      <c r="BR48" s="1">
        <v>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47</v>
      </c>
      <c r="BZ48" s="1">
        <v>1</v>
      </c>
      <c r="CA48" s="1">
        <v>2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3.3470799400000004</v>
      </c>
      <c r="CL48" s="1">
        <v>2</v>
      </c>
    </row>
    <row r="49" spans="1:90" x14ac:dyDescent="0.25">
      <c r="A49" s="1" t="s">
        <v>142</v>
      </c>
      <c r="B49" s="1">
        <v>4.4000000000000004</v>
      </c>
      <c r="C49" s="1">
        <v>2</v>
      </c>
      <c r="D49" s="1">
        <v>90</v>
      </c>
      <c r="E49" s="1">
        <v>0.02</v>
      </c>
      <c r="F49" s="1">
        <v>0</v>
      </c>
      <c r="G49" s="1">
        <v>0</v>
      </c>
      <c r="H49" s="1">
        <v>0</v>
      </c>
      <c r="I49" s="1">
        <v>0.5</v>
      </c>
      <c r="J49" s="1">
        <v>0</v>
      </c>
      <c r="K49" s="1">
        <v>0.5</v>
      </c>
      <c r="L49" s="1">
        <v>0</v>
      </c>
      <c r="M49" s="1">
        <v>0</v>
      </c>
      <c r="N49" s="1">
        <v>0.5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3.5</v>
      </c>
      <c r="V49" s="1">
        <v>3</v>
      </c>
      <c r="W49" s="1">
        <v>86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3</v>
      </c>
      <c r="AL49" s="1">
        <v>0.4</v>
      </c>
      <c r="AM49" s="1">
        <v>19.2</v>
      </c>
      <c r="AN49" s="1">
        <v>0.1</v>
      </c>
      <c r="AO49" s="1">
        <v>1.9</v>
      </c>
      <c r="AP49" s="1">
        <v>12.5</v>
      </c>
      <c r="AQ49" s="1">
        <v>12.5</v>
      </c>
      <c r="AR49" s="1">
        <v>0</v>
      </c>
      <c r="AS49" s="1">
        <v>0</v>
      </c>
      <c r="AT49" s="1">
        <v>2.5</v>
      </c>
      <c r="AU49" s="1">
        <v>2.5</v>
      </c>
      <c r="AV49" s="1">
        <v>2</v>
      </c>
      <c r="AW49" s="1">
        <v>80</v>
      </c>
      <c r="AX49" s="1">
        <v>6</v>
      </c>
      <c r="AY49" s="1">
        <v>3</v>
      </c>
      <c r="AZ49" s="1">
        <v>1.5</v>
      </c>
      <c r="BA49" s="1">
        <v>1</v>
      </c>
      <c r="BB49" s="1">
        <v>5.5</v>
      </c>
      <c r="BC49" s="1">
        <v>10.5</v>
      </c>
      <c r="BD49" s="1">
        <v>6.5</v>
      </c>
      <c r="BE49" s="1">
        <v>3.5</v>
      </c>
      <c r="BF49" s="1">
        <v>0</v>
      </c>
      <c r="BG49" s="1">
        <v>0.5</v>
      </c>
      <c r="BH49" s="1">
        <v>2</v>
      </c>
      <c r="BI49" s="1">
        <v>1.32</v>
      </c>
      <c r="BJ49" s="1">
        <v>38</v>
      </c>
      <c r="BK49" s="1">
        <v>32.5</v>
      </c>
      <c r="BL49" s="1">
        <v>86</v>
      </c>
      <c r="BM49" s="1">
        <v>11.5</v>
      </c>
      <c r="BN49" s="1">
        <v>8</v>
      </c>
      <c r="BO49" s="1">
        <v>70</v>
      </c>
      <c r="BP49" s="1">
        <v>3.5</v>
      </c>
      <c r="BQ49" s="1">
        <v>3</v>
      </c>
      <c r="BR49" s="1">
        <v>86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0.5</v>
      </c>
      <c r="BY49" s="1">
        <v>49.5</v>
      </c>
      <c r="BZ49" s="1">
        <v>1</v>
      </c>
      <c r="CA49" s="1">
        <v>3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3.2952167199999995</v>
      </c>
      <c r="CL49" s="1">
        <v>2</v>
      </c>
    </row>
    <row r="50" spans="1:90" x14ac:dyDescent="0.25">
      <c r="A50" s="1" t="s">
        <v>170</v>
      </c>
      <c r="B50" s="1">
        <v>5.3</v>
      </c>
      <c r="C50" s="1">
        <v>2</v>
      </c>
      <c r="D50" s="1">
        <v>90</v>
      </c>
      <c r="E50" s="1">
        <v>0.03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0.5</v>
      </c>
      <c r="L50" s="1">
        <v>0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9</v>
      </c>
      <c r="V50" s="1">
        <v>4.5</v>
      </c>
      <c r="W50" s="1">
        <v>50</v>
      </c>
      <c r="X50" s="1">
        <v>0</v>
      </c>
      <c r="Y50" s="1">
        <v>0</v>
      </c>
      <c r="AA50" s="1">
        <v>0</v>
      </c>
      <c r="AB50" s="1">
        <v>0</v>
      </c>
      <c r="AC50" s="1">
        <v>0.5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10</v>
      </c>
      <c r="AL50" s="1">
        <v>7.1</v>
      </c>
      <c r="AM50" s="1">
        <v>19</v>
      </c>
      <c r="AN50" s="1">
        <v>0.2</v>
      </c>
      <c r="AO50" s="1">
        <v>3.4</v>
      </c>
      <c r="AP50" s="1">
        <v>11</v>
      </c>
      <c r="AQ50" s="1">
        <v>11</v>
      </c>
      <c r="AR50" s="1">
        <v>0</v>
      </c>
      <c r="AS50" s="1">
        <v>1</v>
      </c>
      <c r="AT50" s="1">
        <v>2</v>
      </c>
      <c r="AU50" s="1">
        <v>3</v>
      </c>
      <c r="AV50" s="1">
        <v>1.5</v>
      </c>
      <c r="AW50" s="1">
        <v>50</v>
      </c>
      <c r="AX50" s="1">
        <v>7</v>
      </c>
      <c r="AY50" s="1">
        <v>2.5</v>
      </c>
      <c r="AZ50" s="1">
        <v>0.5</v>
      </c>
      <c r="BA50" s="1">
        <v>2.5</v>
      </c>
      <c r="BB50" s="1">
        <v>5.5</v>
      </c>
      <c r="BC50" s="1">
        <v>18</v>
      </c>
      <c r="BD50" s="1">
        <v>10</v>
      </c>
      <c r="BE50" s="1">
        <v>5</v>
      </c>
      <c r="BF50" s="1">
        <v>0.5</v>
      </c>
      <c r="BG50" s="1">
        <v>3</v>
      </c>
      <c r="BH50" s="1">
        <v>0.5</v>
      </c>
      <c r="BI50" s="1">
        <v>1.1299999999999999</v>
      </c>
      <c r="BJ50" s="1">
        <v>45</v>
      </c>
      <c r="BK50" s="1">
        <v>34</v>
      </c>
      <c r="BL50" s="1">
        <v>76</v>
      </c>
      <c r="BM50" s="1">
        <v>19</v>
      </c>
      <c r="BN50" s="1">
        <v>12</v>
      </c>
      <c r="BO50" s="1">
        <v>63</v>
      </c>
      <c r="BP50" s="1">
        <v>9</v>
      </c>
      <c r="BQ50" s="1">
        <v>4.5</v>
      </c>
      <c r="BR50" s="1">
        <v>50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0.5</v>
      </c>
      <c r="BY50" s="1">
        <v>66.5</v>
      </c>
      <c r="BZ50" s="1">
        <v>1</v>
      </c>
      <c r="CA50" s="1">
        <v>4.5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3.3423633599999989</v>
      </c>
      <c r="CL50" s="1">
        <v>2</v>
      </c>
    </row>
    <row r="51" spans="1:90" x14ac:dyDescent="0.25">
      <c r="A51" s="1" t="s">
        <v>64</v>
      </c>
      <c r="B51" s="1">
        <v>4.5</v>
      </c>
      <c r="C51" s="1">
        <v>2</v>
      </c>
      <c r="D51" s="1">
        <v>90</v>
      </c>
      <c r="E51" s="1">
        <v>0.06</v>
      </c>
      <c r="F51" s="1">
        <v>0</v>
      </c>
      <c r="G51" s="1">
        <v>0.1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10</v>
      </c>
      <c r="V51" s="1">
        <v>6.5</v>
      </c>
      <c r="W51" s="1">
        <v>65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11</v>
      </c>
      <c r="AL51" s="1">
        <v>1.95</v>
      </c>
      <c r="AM51" s="1">
        <v>16.5</v>
      </c>
      <c r="AN51" s="1">
        <v>0.2</v>
      </c>
      <c r="AO51" s="1">
        <v>2.9</v>
      </c>
      <c r="AP51" s="1">
        <v>14.5</v>
      </c>
      <c r="AQ51" s="1">
        <v>14.5</v>
      </c>
      <c r="AR51" s="1">
        <v>0</v>
      </c>
      <c r="AS51" s="1">
        <v>1</v>
      </c>
      <c r="AT51" s="1">
        <v>2</v>
      </c>
      <c r="AU51" s="1">
        <v>1.5</v>
      </c>
      <c r="AV51" s="1">
        <v>1.5</v>
      </c>
      <c r="AW51" s="1">
        <v>100</v>
      </c>
      <c r="AX51" s="1">
        <v>3</v>
      </c>
      <c r="AY51" s="1">
        <v>3.5</v>
      </c>
      <c r="AZ51" s="1">
        <v>0.5</v>
      </c>
      <c r="BA51" s="1">
        <v>0.5</v>
      </c>
      <c r="BB51" s="1">
        <v>4.5</v>
      </c>
      <c r="BC51" s="1">
        <v>13</v>
      </c>
      <c r="BD51" s="1">
        <v>8.5</v>
      </c>
      <c r="BE51" s="1">
        <v>5.5</v>
      </c>
      <c r="BF51" s="1">
        <v>1</v>
      </c>
      <c r="BG51" s="1">
        <v>1</v>
      </c>
      <c r="BH51" s="1">
        <v>2</v>
      </c>
      <c r="BI51" s="1">
        <v>1.44</v>
      </c>
      <c r="BJ51" s="1">
        <v>46</v>
      </c>
      <c r="BK51" s="1">
        <v>39</v>
      </c>
      <c r="BL51" s="1">
        <v>85</v>
      </c>
      <c r="BM51" s="1">
        <v>23</v>
      </c>
      <c r="BN51" s="1">
        <v>16</v>
      </c>
      <c r="BO51" s="1">
        <v>70</v>
      </c>
      <c r="BP51" s="1">
        <v>10</v>
      </c>
      <c r="BQ51" s="1">
        <v>6.5</v>
      </c>
      <c r="BR51" s="1">
        <v>65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70.5</v>
      </c>
      <c r="BZ51" s="1">
        <v>1.5</v>
      </c>
      <c r="CA51" s="1">
        <v>5.5</v>
      </c>
      <c r="CB51" s="1">
        <v>3.5</v>
      </c>
      <c r="CC51" s="1">
        <v>0.5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4.1288263399999989</v>
      </c>
      <c r="CL51" s="1">
        <v>1</v>
      </c>
    </row>
    <row r="52" spans="1:90" x14ac:dyDescent="0.25">
      <c r="A52" s="1" t="s">
        <v>68</v>
      </c>
      <c r="B52" s="1">
        <v>4.7</v>
      </c>
      <c r="C52" s="1">
        <v>2</v>
      </c>
      <c r="D52" s="1">
        <v>46</v>
      </c>
      <c r="E52" s="1">
        <v>0.01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</v>
      </c>
      <c r="V52" s="1">
        <v>0.5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</v>
      </c>
      <c r="AE52" s="1">
        <v>0.02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</v>
      </c>
      <c r="AL52" s="1">
        <v>5.45</v>
      </c>
      <c r="AM52" s="1">
        <v>15.9</v>
      </c>
      <c r="AN52" s="1">
        <v>0.1</v>
      </c>
      <c r="AO52" s="1">
        <v>2.7</v>
      </c>
      <c r="AP52" s="1">
        <v>11</v>
      </c>
      <c r="AQ52" s="1">
        <v>11</v>
      </c>
      <c r="AR52" s="1">
        <v>0</v>
      </c>
      <c r="AS52" s="1">
        <v>1</v>
      </c>
      <c r="AT52" s="1">
        <v>1</v>
      </c>
      <c r="AU52" s="1">
        <v>1.5</v>
      </c>
      <c r="AV52" s="1">
        <v>0.5</v>
      </c>
      <c r="AW52" s="1">
        <v>33</v>
      </c>
      <c r="AX52" s="1">
        <v>5.5</v>
      </c>
      <c r="AY52" s="1">
        <v>5.5</v>
      </c>
      <c r="AZ52" s="1">
        <v>0</v>
      </c>
      <c r="BA52" s="1">
        <v>0.5</v>
      </c>
      <c r="BB52" s="1">
        <v>6</v>
      </c>
      <c r="BC52" s="1">
        <v>18</v>
      </c>
      <c r="BD52" s="1">
        <v>10</v>
      </c>
      <c r="BE52" s="1">
        <v>5</v>
      </c>
      <c r="BF52" s="1">
        <v>0.5</v>
      </c>
      <c r="BG52" s="1">
        <v>3</v>
      </c>
      <c r="BH52" s="1">
        <v>0.5</v>
      </c>
      <c r="BI52" s="1">
        <v>1.1299999999999999</v>
      </c>
      <c r="BJ52" s="1">
        <v>27.5</v>
      </c>
      <c r="BK52" s="1">
        <v>22.5</v>
      </c>
      <c r="BL52" s="1">
        <v>82</v>
      </c>
      <c r="BM52" s="1">
        <v>11</v>
      </c>
      <c r="BN52" s="1">
        <v>7.5</v>
      </c>
      <c r="BO52" s="1">
        <v>68</v>
      </c>
      <c r="BP52" s="1">
        <v>3</v>
      </c>
      <c r="BQ52" s="1">
        <v>0.5</v>
      </c>
      <c r="BR52" s="1">
        <v>17</v>
      </c>
      <c r="BS52" s="1">
        <v>0</v>
      </c>
      <c r="BT52" s="1">
        <v>0</v>
      </c>
      <c r="BU52" s="1">
        <v>1</v>
      </c>
      <c r="BV52" s="1">
        <v>1</v>
      </c>
      <c r="BW52" s="1">
        <v>0</v>
      </c>
      <c r="BX52" s="1">
        <v>1</v>
      </c>
      <c r="BY52" s="1">
        <v>37</v>
      </c>
      <c r="BZ52" s="1">
        <v>1</v>
      </c>
      <c r="CA52" s="1">
        <v>2.5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3.1976954599999994</v>
      </c>
      <c r="CL52" s="1">
        <v>1</v>
      </c>
    </row>
    <row r="53" spans="1:90" x14ac:dyDescent="0.25">
      <c r="A53" s="1" t="s">
        <v>76</v>
      </c>
      <c r="B53" s="1">
        <v>4.9000000000000004</v>
      </c>
      <c r="C53" s="1">
        <v>2</v>
      </c>
      <c r="D53" s="1">
        <v>90</v>
      </c>
      <c r="E53" s="1">
        <v>0.01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4</v>
      </c>
      <c r="W53" s="1">
        <v>57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3</v>
      </c>
      <c r="AL53" s="1">
        <v>0.45</v>
      </c>
      <c r="AM53" s="1">
        <v>27.2</v>
      </c>
      <c r="AN53" s="1">
        <v>0.1</v>
      </c>
      <c r="AO53" s="1">
        <v>2.4</v>
      </c>
      <c r="AP53" s="1">
        <v>13</v>
      </c>
      <c r="AQ53" s="1">
        <v>19</v>
      </c>
      <c r="AR53" s="1">
        <v>0</v>
      </c>
      <c r="AS53" s="1">
        <v>3</v>
      </c>
      <c r="AT53" s="1">
        <v>1</v>
      </c>
      <c r="AU53" s="1">
        <v>1</v>
      </c>
      <c r="AV53" s="1">
        <v>1</v>
      </c>
      <c r="AW53" s="1">
        <v>100</v>
      </c>
      <c r="AX53" s="1">
        <v>4</v>
      </c>
      <c r="AY53" s="1">
        <v>7.5</v>
      </c>
      <c r="AZ53" s="1">
        <v>2</v>
      </c>
      <c r="BA53" s="1">
        <v>0.5</v>
      </c>
      <c r="BB53" s="1">
        <v>10</v>
      </c>
      <c r="BC53" s="1">
        <v>12.5</v>
      </c>
      <c r="BD53" s="1">
        <v>9</v>
      </c>
      <c r="BE53" s="1">
        <v>4</v>
      </c>
      <c r="BF53" s="1">
        <v>0.5</v>
      </c>
      <c r="BG53" s="1">
        <v>0.5</v>
      </c>
      <c r="BH53" s="1">
        <v>1.5</v>
      </c>
      <c r="BI53" s="1">
        <v>1.38</v>
      </c>
      <c r="BJ53" s="1">
        <v>34.5</v>
      </c>
      <c r="BK53" s="1">
        <v>26</v>
      </c>
      <c r="BL53" s="1">
        <v>75</v>
      </c>
      <c r="BM53" s="1">
        <v>18</v>
      </c>
      <c r="BN53" s="1">
        <v>12</v>
      </c>
      <c r="BO53" s="1">
        <v>67</v>
      </c>
      <c r="BP53" s="1">
        <v>7</v>
      </c>
      <c r="BQ53" s="1">
        <v>4</v>
      </c>
      <c r="BR53" s="1">
        <v>57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47</v>
      </c>
      <c r="BZ53" s="1">
        <v>1.5</v>
      </c>
      <c r="CA53" s="1">
        <v>6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3.0473520599999993</v>
      </c>
      <c r="CL53" s="1">
        <v>1</v>
      </c>
    </row>
    <row r="54" spans="1:90" x14ac:dyDescent="0.25">
      <c r="A54" s="1" t="s">
        <v>80</v>
      </c>
      <c r="B54" s="1">
        <v>4.9000000000000004</v>
      </c>
      <c r="C54" s="1">
        <v>2</v>
      </c>
      <c r="D54" s="1">
        <v>90</v>
      </c>
      <c r="E54" s="1">
        <v>0.13</v>
      </c>
      <c r="F54" s="1">
        <v>0.17</v>
      </c>
      <c r="G54" s="1">
        <v>0.3</v>
      </c>
      <c r="H54" s="1">
        <v>1</v>
      </c>
      <c r="I54" s="1">
        <v>1</v>
      </c>
      <c r="J54" s="1">
        <v>0.5</v>
      </c>
      <c r="K54" s="1">
        <v>0.5</v>
      </c>
      <c r="L54" s="1">
        <v>0.5</v>
      </c>
      <c r="M54" s="1">
        <v>0.5</v>
      </c>
      <c r="N54" s="1">
        <v>0</v>
      </c>
      <c r="O54" s="1">
        <v>0.24</v>
      </c>
      <c r="P54" s="1">
        <v>0.24</v>
      </c>
      <c r="Q54" s="1">
        <v>0.5</v>
      </c>
      <c r="R54" s="1">
        <v>0.5</v>
      </c>
      <c r="S54" s="1">
        <v>0</v>
      </c>
      <c r="T54" s="1">
        <v>0</v>
      </c>
      <c r="U54" s="1">
        <v>3</v>
      </c>
      <c r="V54" s="1">
        <v>0.5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0.04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17</v>
      </c>
      <c r="AL54" s="1">
        <v>0.4</v>
      </c>
      <c r="AM54" s="1">
        <v>31.2</v>
      </c>
      <c r="AN54" s="1">
        <v>1.6</v>
      </c>
      <c r="AO54" s="1">
        <v>4.8</v>
      </c>
      <c r="AP54" s="1">
        <v>15.5</v>
      </c>
      <c r="AQ54" s="1">
        <v>21.5</v>
      </c>
      <c r="AR54" s="1">
        <v>0</v>
      </c>
      <c r="AS54" s="1">
        <v>4</v>
      </c>
      <c r="AT54" s="1">
        <v>2</v>
      </c>
      <c r="AU54" s="1">
        <v>2.5</v>
      </c>
      <c r="AV54" s="1">
        <v>2</v>
      </c>
      <c r="AW54" s="1">
        <v>80</v>
      </c>
      <c r="AX54" s="1">
        <v>4.5</v>
      </c>
      <c r="AY54" s="1">
        <v>3.5</v>
      </c>
      <c r="AZ54" s="1">
        <v>0</v>
      </c>
      <c r="BA54" s="1">
        <v>2</v>
      </c>
      <c r="BB54" s="1">
        <v>5.5</v>
      </c>
      <c r="BC54" s="1">
        <v>18</v>
      </c>
      <c r="BD54" s="1">
        <v>10</v>
      </c>
      <c r="BE54" s="1">
        <v>5</v>
      </c>
      <c r="BF54" s="1">
        <v>0.5</v>
      </c>
      <c r="BG54" s="1">
        <v>3</v>
      </c>
      <c r="BH54" s="1">
        <v>0.5</v>
      </c>
      <c r="BI54" s="1">
        <v>1.1299999999999999</v>
      </c>
      <c r="BJ54" s="1">
        <v>51</v>
      </c>
      <c r="BK54" s="1">
        <v>43</v>
      </c>
      <c r="BL54" s="1">
        <v>84</v>
      </c>
      <c r="BM54" s="1">
        <v>16</v>
      </c>
      <c r="BN54" s="1">
        <v>10.5</v>
      </c>
      <c r="BO54" s="1">
        <v>66</v>
      </c>
      <c r="BP54" s="1">
        <v>3</v>
      </c>
      <c r="BQ54" s="1">
        <v>0.5</v>
      </c>
      <c r="BR54" s="1">
        <v>17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60.5</v>
      </c>
      <c r="BZ54" s="1">
        <v>0.5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3.7241828400000005</v>
      </c>
      <c r="CL54" s="1">
        <v>1</v>
      </c>
    </row>
    <row r="55" spans="1:90" x14ac:dyDescent="0.25">
      <c r="A55" s="1" t="s">
        <v>87</v>
      </c>
      <c r="B55" s="1">
        <v>5</v>
      </c>
      <c r="C55" s="1">
        <v>2</v>
      </c>
      <c r="D55" s="1">
        <v>90</v>
      </c>
      <c r="E55" s="1">
        <v>0.18</v>
      </c>
      <c r="F55" s="1">
        <v>0.2</v>
      </c>
      <c r="G55" s="1">
        <v>0.3</v>
      </c>
      <c r="H55" s="1">
        <v>1</v>
      </c>
      <c r="I55" s="1">
        <v>0.5</v>
      </c>
      <c r="J55" s="1">
        <v>0.5</v>
      </c>
      <c r="K55" s="1">
        <v>0.5</v>
      </c>
      <c r="L55" s="1">
        <v>0</v>
      </c>
      <c r="M55" s="1">
        <v>0.5</v>
      </c>
      <c r="N55" s="1">
        <v>0</v>
      </c>
      <c r="O55" s="1">
        <v>0.24</v>
      </c>
      <c r="P55" s="1">
        <v>0.24</v>
      </c>
      <c r="Q55" s="1">
        <v>0.5</v>
      </c>
      <c r="R55" s="1">
        <v>0.5</v>
      </c>
      <c r="S55" s="1">
        <v>0</v>
      </c>
      <c r="T55" s="1">
        <v>0</v>
      </c>
      <c r="U55" s="1">
        <v>8</v>
      </c>
      <c r="V55" s="1">
        <v>5.5</v>
      </c>
      <c r="W55" s="1">
        <v>69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0.04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16.5</v>
      </c>
      <c r="AL55" s="1">
        <v>1.2</v>
      </c>
      <c r="AM55" s="1">
        <v>41.3</v>
      </c>
      <c r="AN55" s="1">
        <v>1.5</v>
      </c>
      <c r="AO55" s="1">
        <v>4.9000000000000004</v>
      </c>
      <c r="AP55" s="1">
        <v>16</v>
      </c>
      <c r="AQ55" s="1">
        <v>22</v>
      </c>
      <c r="AR55" s="1">
        <v>0</v>
      </c>
      <c r="AS55" s="1">
        <v>4.5</v>
      </c>
      <c r="AT55" s="1">
        <v>1.5</v>
      </c>
      <c r="AU55" s="1">
        <v>1.5</v>
      </c>
      <c r="AV55" s="1">
        <v>1.5</v>
      </c>
      <c r="AW55" s="1">
        <v>100</v>
      </c>
      <c r="AX55" s="1">
        <v>4.5</v>
      </c>
      <c r="AY55" s="1">
        <v>7</v>
      </c>
      <c r="AZ55" s="1">
        <v>1</v>
      </c>
      <c r="BA55" s="1">
        <v>2.5</v>
      </c>
      <c r="BB55" s="1">
        <v>10.5</v>
      </c>
      <c r="BC55" s="1">
        <v>11</v>
      </c>
      <c r="BD55" s="1">
        <v>7.5</v>
      </c>
      <c r="BE55" s="1">
        <v>3.5</v>
      </c>
      <c r="BF55" s="1">
        <v>0.5</v>
      </c>
      <c r="BG55" s="1">
        <v>3.5</v>
      </c>
      <c r="BH55" s="1">
        <v>1.5</v>
      </c>
      <c r="BI55" s="1">
        <v>1.1000000000000001</v>
      </c>
      <c r="BJ55" s="1">
        <v>56.5</v>
      </c>
      <c r="BK55" s="1">
        <v>44.5</v>
      </c>
      <c r="BL55" s="1">
        <v>79</v>
      </c>
      <c r="BM55" s="1">
        <v>24</v>
      </c>
      <c r="BN55" s="1">
        <v>17</v>
      </c>
      <c r="BO55" s="1">
        <v>71</v>
      </c>
      <c r="BP55" s="1">
        <v>8</v>
      </c>
      <c r="BQ55" s="1">
        <v>5.5</v>
      </c>
      <c r="BR55" s="1">
        <v>69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73.5</v>
      </c>
      <c r="BZ55" s="1">
        <v>0.5</v>
      </c>
      <c r="CA55" s="1">
        <v>6.5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3.5273175399999994</v>
      </c>
      <c r="CL55" s="1">
        <v>1</v>
      </c>
    </row>
    <row r="56" spans="1:90" x14ac:dyDescent="0.25">
      <c r="A56" s="1" t="s">
        <v>88</v>
      </c>
      <c r="B56" s="1">
        <v>4.5</v>
      </c>
      <c r="C56" s="1">
        <v>2</v>
      </c>
      <c r="D56" s="1">
        <v>90</v>
      </c>
      <c r="E56" s="1">
        <v>0.02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0.5</v>
      </c>
      <c r="L56" s="1">
        <v>0.5</v>
      </c>
      <c r="M56" s="1">
        <v>0</v>
      </c>
      <c r="N56" s="1">
        <v>0.5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11.5</v>
      </c>
      <c r="V56" s="1">
        <v>5</v>
      </c>
      <c r="W56" s="1">
        <v>43</v>
      </c>
      <c r="X56" s="1">
        <v>0</v>
      </c>
      <c r="Y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2.5</v>
      </c>
      <c r="AL56" s="1">
        <v>5.8</v>
      </c>
      <c r="AM56" s="1">
        <v>17.5</v>
      </c>
      <c r="AN56" s="1">
        <v>0.1</v>
      </c>
      <c r="AO56" s="1">
        <v>2.5</v>
      </c>
      <c r="AP56" s="1">
        <v>10.5</v>
      </c>
      <c r="AQ56" s="1">
        <v>16.5</v>
      </c>
      <c r="AR56" s="1">
        <v>0</v>
      </c>
      <c r="AS56" s="1">
        <v>3</v>
      </c>
      <c r="AT56" s="1">
        <v>1.5</v>
      </c>
      <c r="AU56" s="1">
        <v>3.5</v>
      </c>
      <c r="AV56" s="1">
        <v>2</v>
      </c>
      <c r="AW56" s="1">
        <v>57</v>
      </c>
      <c r="AX56" s="1">
        <v>10</v>
      </c>
      <c r="AY56" s="1">
        <v>2.5</v>
      </c>
      <c r="AZ56" s="1">
        <v>1</v>
      </c>
      <c r="BA56" s="1">
        <v>2</v>
      </c>
      <c r="BB56" s="1">
        <v>5.5</v>
      </c>
      <c r="BC56" s="1">
        <v>11.5</v>
      </c>
      <c r="BD56" s="1">
        <v>9.5</v>
      </c>
      <c r="BE56" s="1">
        <v>4.5</v>
      </c>
      <c r="BF56" s="1">
        <v>0</v>
      </c>
      <c r="BG56" s="1">
        <v>1.5</v>
      </c>
      <c r="BH56" s="1">
        <v>3.5</v>
      </c>
      <c r="BI56" s="1">
        <v>1.94</v>
      </c>
      <c r="BJ56" s="1">
        <v>50</v>
      </c>
      <c r="BK56" s="1">
        <v>36</v>
      </c>
      <c r="BL56" s="1">
        <v>72</v>
      </c>
      <c r="BM56" s="1">
        <v>21</v>
      </c>
      <c r="BN56" s="1">
        <v>11</v>
      </c>
      <c r="BO56" s="1">
        <v>52</v>
      </c>
      <c r="BP56" s="1">
        <v>11.5</v>
      </c>
      <c r="BQ56" s="1">
        <v>5</v>
      </c>
      <c r="BR56" s="1">
        <v>43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1.5</v>
      </c>
      <c r="BY56" s="1">
        <v>67</v>
      </c>
      <c r="BZ56" s="1">
        <v>0.5</v>
      </c>
      <c r="CA56" s="1">
        <v>10.5</v>
      </c>
      <c r="CB56" s="1">
        <v>1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3.4883373199999994</v>
      </c>
      <c r="CL56" s="1">
        <v>1</v>
      </c>
    </row>
    <row r="57" spans="1:90" x14ac:dyDescent="0.25">
      <c r="A57" s="1" t="s">
        <v>90</v>
      </c>
      <c r="B57" s="1">
        <v>4.8</v>
      </c>
      <c r="C57" s="1">
        <v>2</v>
      </c>
      <c r="D57" s="1">
        <v>90</v>
      </c>
      <c r="E57" s="1">
        <v>0.01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3.5</v>
      </c>
      <c r="W57" s="1">
        <v>44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4</v>
      </c>
      <c r="AL57" s="1">
        <v>1.8</v>
      </c>
      <c r="AM57" s="1">
        <v>24.6</v>
      </c>
      <c r="AN57" s="1">
        <v>0.1</v>
      </c>
      <c r="AO57" s="1">
        <v>3.4</v>
      </c>
      <c r="AP57" s="1">
        <v>14</v>
      </c>
      <c r="AQ57" s="1">
        <v>14</v>
      </c>
      <c r="AR57" s="1">
        <v>0</v>
      </c>
      <c r="AS57" s="1">
        <v>1</v>
      </c>
      <c r="AT57" s="1">
        <v>1.5</v>
      </c>
      <c r="AU57" s="1">
        <v>3</v>
      </c>
      <c r="AV57" s="1">
        <v>2</v>
      </c>
      <c r="AW57" s="1">
        <v>67</v>
      </c>
      <c r="AX57" s="1">
        <v>7</v>
      </c>
      <c r="AY57" s="1">
        <v>6</v>
      </c>
      <c r="AZ57" s="1">
        <v>1</v>
      </c>
      <c r="BA57" s="1">
        <v>1.5</v>
      </c>
      <c r="BB57" s="1">
        <v>8.5</v>
      </c>
      <c r="BC57" s="1">
        <v>10.5</v>
      </c>
      <c r="BD57" s="1">
        <v>6</v>
      </c>
      <c r="BE57" s="1">
        <v>2</v>
      </c>
      <c r="BF57" s="1">
        <v>0</v>
      </c>
      <c r="BG57" s="1">
        <v>2</v>
      </c>
      <c r="BH57" s="1">
        <v>1</v>
      </c>
      <c r="BI57" s="1">
        <v>0.83</v>
      </c>
      <c r="BJ57" s="1">
        <v>51</v>
      </c>
      <c r="BK57" s="1">
        <v>40</v>
      </c>
      <c r="BL57" s="1">
        <v>78</v>
      </c>
      <c r="BM57" s="1">
        <v>14</v>
      </c>
      <c r="BN57" s="1">
        <v>9</v>
      </c>
      <c r="BO57" s="1">
        <v>64</v>
      </c>
      <c r="BP57" s="1">
        <v>8</v>
      </c>
      <c r="BQ57" s="1">
        <v>3.5</v>
      </c>
      <c r="BR57" s="1">
        <v>44</v>
      </c>
      <c r="BS57" s="1">
        <v>0.5</v>
      </c>
      <c r="BT57" s="1">
        <v>0.5</v>
      </c>
      <c r="BU57" s="1">
        <v>2</v>
      </c>
      <c r="BV57" s="1">
        <v>0</v>
      </c>
      <c r="BW57" s="1">
        <v>0</v>
      </c>
      <c r="BX57" s="1">
        <v>0</v>
      </c>
      <c r="BY57" s="1">
        <v>66.5</v>
      </c>
      <c r="BZ57" s="1">
        <v>2</v>
      </c>
      <c r="CA57" s="1">
        <v>8</v>
      </c>
      <c r="CB57" s="1">
        <v>0.5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4.1936540499999975</v>
      </c>
      <c r="CL57" s="1">
        <v>1</v>
      </c>
    </row>
    <row r="58" spans="1:90" x14ac:dyDescent="0.25">
      <c r="A58" s="1" t="s">
        <v>91</v>
      </c>
      <c r="B58" s="1">
        <v>4.9000000000000004</v>
      </c>
      <c r="C58" s="1">
        <v>2</v>
      </c>
      <c r="D58" s="1">
        <v>90</v>
      </c>
      <c r="E58" s="1">
        <v>0.15</v>
      </c>
      <c r="F58" s="1">
        <v>0</v>
      </c>
      <c r="G58" s="1">
        <v>0.1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14.5</v>
      </c>
      <c r="V58" s="1">
        <v>12</v>
      </c>
      <c r="W58" s="1">
        <v>83</v>
      </c>
      <c r="X58" s="1">
        <v>9</v>
      </c>
      <c r="Y58" s="1">
        <v>1.5</v>
      </c>
      <c r="Z58" s="1">
        <v>17</v>
      </c>
      <c r="AA58" s="1">
        <v>3</v>
      </c>
      <c r="AB58" s="1">
        <v>1</v>
      </c>
      <c r="AC58" s="1">
        <v>2.5</v>
      </c>
      <c r="AD58" s="1">
        <v>0</v>
      </c>
      <c r="AE58" s="1">
        <v>0.09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</v>
      </c>
      <c r="AL58" s="1">
        <v>34.049999999999997</v>
      </c>
      <c r="AM58" s="1">
        <v>16.899999999999999</v>
      </c>
      <c r="AN58" s="1">
        <v>0.3</v>
      </c>
      <c r="AO58" s="1">
        <v>3.1</v>
      </c>
      <c r="AP58" s="1">
        <v>13</v>
      </c>
      <c r="AQ58" s="1">
        <v>13</v>
      </c>
      <c r="AR58" s="1">
        <v>0</v>
      </c>
      <c r="AS58" s="1">
        <v>1</v>
      </c>
      <c r="AT58" s="1">
        <v>2.5</v>
      </c>
      <c r="AU58" s="1">
        <v>2</v>
      </c>
      <c r="AV58" s="1">
        <v>0.5</v>
      </c>
      <c r="AW58" s="1">
        <v>25</v>
      </c>
      <c r="AX58" s="1">
        <v>4.5</v>
      </c>
      <c r="AY58" s="1">
        <v>1</v>
      </c>
      <c r="AZ58" s="1">
        <v>0</v>
      </c>
      <c r="BA58" s="1">
        <v>1</v>
      </c>
      <c r="BB58" s="1">
        <v>2</v>
      </c>
      <c r="BC58" s="1">
        <v>10.5</v>
      </c>
      <c r="BD58" s="1">
        <v>6.5</v>
      </c>
      <c r="BE58" s="1">
        <v>3.5</v>
      </c>
      <c r="BF58" s="1">
        <v>0</v>
      </c>
      <c r="BG58" s="1">
        <v>0.5</v>
      </c>
      <c r="BH58" s="1">
        <v>2</v>
      </c>
      <c r="BI58" s="1">
        <v>1.32</v>
      </c>
      <c r="BJ58" s="1">
        <v>45</v>
      </c>
      <c r="BK58" s="1">
        <v>35.5</v>
      </c>
      <c r="BL58" s="1">
        <v>79</v>
      </c>
      <c r="BM58" s="1">
        <v>35.5</v>
      </c>
      <c r="BN58" s="1">
        <v>22</v>
      </c>
      <c r="BO58" s="1">
        <v>62</v>
      </c>
      <c r="BP58" s="1">
        <v>14.5</v>
      </c>
      <c r="BQ58" s="1">
        <v>12</v>
      </c>
      <c r="BR58" s="1">
        <v>83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77</v>
      </c>
      <c r="BZ58" s="1">
        <v>0.5</v>
      </c>
      <c r="CA58" s="1">
        <v>9</v>
      </c>
      <c r="CB58" s="1">
        <v>10.5</v>
      </c>
      <c r="CC58" s="1">
        <v>0</v>
      </c>
      <c r="CD58" s="1">
        <v>0</v>
      </c>
      <c r="CE58" s="1">
        <v>3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4.099708699999999</v>
      </c>
      <c r="CL58" s="1">
        <v>1</v>
      </c>
    </row>
    <row r="59" spans="1:90" x14ac:dyDescent="0.25">
      <c r="A59" s="1" t="s">
        <v>93</v>
      </c>
      <c r="B59" s="1">
        <v>4.5</v>
      </c>
      <c r="C59" s="1">
        <v>2</v>
      </c>
      <c r="D59" s="1">
        <v>90</v>
      </c>
      <c r="E59" s="1">
        <v>0.27</v>
      </c>
      <c r="F59" s="1">
        <v>0</v>
      </c>
      <c r="G59" s="1">
        <v>0.5</v>
      </c>
      <c r="H59" s="1">
        <v>0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1</v>
      </c>
      <c r="O59" s="1">
        <v>0.18</v>
      </c>
      <c r="P59" s="1">
        <v>0.18</v>
      </c>
      <c r="Q59" s="1">
        <v>0</v>
      </c>
      <c r="R59" s="1">
        <v>0</v>
      </c>
      <c r="S59" s="1">
        <v>0</v>
      </c>
      <c r="T59" s="1">
        <v>0</v>
      </c>
      <c r="U59" s="1">
        <v>7</v>
      </c>
      <c r="V59" s="1">
        <v>4.5</v>
      </c>
      <c r="W59" s="1">
        <v>64</v>
      </c>
      <c r="X59" s="1">
        <v>2.5</v>
      </c>
      <c r="Y59" s="1">
        <v>0.5</v>
      </c>
      <c r="Z59" s="1">
        <v>20</v>
      </c>
      <c r="AA59" s="1">
        <v>0</v>
      </c>
      <c r="AB59" s="1">
        <v>0</v>
      </c>
      <c r="AC59" s="1">
        <v>1.5</v>
      </c>
      <c r="AD59" s="1">
        <v>0.5</v>
      </c>
      <c r="AE59" s="1">
        <v>0.28999999999999998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24</v>
      </c>
      <c r="AL59" s="1">
        <v>18.149999999999999</v>
      </c>
      <c r="AM59" s="1">
        <v>22.4</v>
      </c>
      <c r="AN59" s="1">
        <v>1.9</v>
      </c>
      <c r="AO59" s="1">
        <v>6</v>
      </c>
      <c r="AP59" s="1">
        <v>15.5</v>
      </c>
      <c r="AQ59" s="1">
        <v>15.5</v>
      </c>
      <c r="AR59" s="1">
        <v>0</v>
      </c>
      <c r="AS59" s="1">
        <v>2</v>
      </c>
      <c r="AT59" s="1">
        <v>1</v>
      </c>
      <c r="AU59" s="1">
        <v>1</v>
      </c>
      <c r="AV59" s="1">
        <v>1</v>
      </c>
      <c r="AW59" s="1">
        <v>100</v>
      </c>
      <c r="AX59" s="1">
        <v>4</v>
      </c>
      <c r="AY59" s="1">
        <v>5</v>
      </c>
      <c r="AZ59" s="1">
        <v>0.5</v>
      </c>
      <c r="BA59" s="1">
        <v>0.5</v>
      </c>
      <c r="BB59" s="1">
        <v>6</v>
      </c>
      <c r="BC59" s="1">
        <v>11.5</v>
      </c>
      <c r="BD59" s="1">
        <v>6</v>
      </c>
      <c r="BE59" s="1">
        <v>3</v>
      </c>
      <c r="BF59" s="1">
        <v>0</v>
      </c>
      <c r="BG59" s="1">
        <v>2</v>
      </c>
      <c r="BH59" s="1">
        <v>0.5</v>
      </c>
      <c r="BI59" s="1">
        <v>0.82</v>
      </c>
      <c r="BJ59" s="1">
        <v>28</v>
      </c>
      <c r="BK59" s="1">
        <v>21</v>
      </c>
      <c r="BL59" s="1">
        <v>75</v>
      </c>
      <c r="BM59" s="1">
        <v>14.5</v>
      </c>
      <c r="BN59" s="1">
        <v>8.5</v>
      </c>
      <c r="BO59" s="1">
        <v>59</v>
      </c>
      <c r="BP59" s="1">
        <v>7</v>
      </c>
      <c r="BQ59" s="1">
        <v>4.5</v>
      </c>
      <c r="BR59" s="1">
        <v>64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0.5</v>
      </c>
      <c r="BY59" s="1">
        <v>49.5</v>
      </c>
      <c r="BZ59" s="1">
        <v>4.5</v>
      </c>
      <c r="CA59" s="1">
        <v>3</v>
      </c>
      <c r="CB59" s="1">
        <v>4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4.2283440399999987</v>
      </c>
      <c r="CL59" s="1">
        <v>1</v>
      </c>
    </row>
    <row r="60" spans="1:90" x14ac:dyDescent="0.25">
      <c r="A60" s="1" t="s">
        <v>112</v>
      </c>
      <c r="B60" s="1">
        <v>4.9000000000000004</v>
      </c>
      <c r="C60" s="1">
        <v>2</v>
      </c>
      <c r="D60" s="1">
        <v>90</v>
      </c>
      <c r="E60" s="1">
        <v>0.11</v>
      </c>
      <c r="F60" s="1">
        <v>0</v>
      </c>
      <c r="G60" s="1">
        <v>0.2</v>
      </c>
      <c r="H60" s="1">
        <v>0</v>
      </c>
      <c r="I60" s="1">
        <v>1</v>
      </c>
      <c r="J60" s="1">
        <v>0.5</v>
      </c>
      <c r="K60" s="1">
        <v>1</v>
      </c>
      <c r="L60" s="1">
        <v>0</v>
      </c>
      <c r="M60" s="1">
        <v>0</v>
      </c>
      <c r="N60" s="1">
        <v>0.5</v>
      </c>
      <c r="O60" s="1">
        <v>0.1</v>
      </c>
      <c r="P60" s="1">
        <v>0.1</v>
      </c>
      <c r="Q60" s="1">
        <v>0</v>
      </c>
      <c r="R60" s="1">
        <v>0</v>
      </c>
      <c r="S60" s="1">
        <v>0</v>
      </c>
      <c r="T60" s="1">
        <v>0</v>
      </c>
      <c r="U60" s="1">
        <v>5</v>
      </c>
      <c r="V60" s="1">
        <v>3</v>
      </c>
      <c r="W60" s="1">
        <v>60</v>
      </c>
      <c r="X60" s="1">
        <v>0</v>
      </c>
      <c r="Y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0.06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16</v>
      </c>
      <c r="AL60" s="1">
        <v>5.65</v>
      </c>
      <c r="AM60" s="1">
        <v>15.4</v>
      </c>
      <c r="AN60" s="1">
        <v>0.7</v>
      </c>
      <c r="AO60" s="1">
        <v>2.6</v>
      </c>
      <c r="AP60" s="1">
        <v>9.5</v>
      </c>
      <c r="AQ60" s="1">
        <v>9.5</v>
      </c>
      <c r="AR60" s="1">
        <v>0</v>
      </c>
      <c r="AS60" s="1">
        <v>1</v>
      </c>
      <c r="AT60" s="1">
        <v>2.5</v>
      </c>
      <c r="AU60" s="1">
        <v>2.5</v>
      </c>
      <c r="AV60" s="1">
        <v>1</v>
      </c>
      <c r="AW60" s="1">
        <v>40</v>
      </c>
      <c r="AX60" s="1">
        <v>5.5</v>
      </c>
      <c r="AY60" s="1">
        <v>1.5</v>
      </c>
      <c r="AZ60" s="1">
        <v>0.5</v>
      </c>
      <c r="BA60" s="1">
        <v>2</v>
      </c>
      <c r="BB60" s="1">
        <v>4</v>
      </c>
      <c r="BC60" s="1">
        <v>13</v>
      </c>
      <c r="BD60" s="1">
        <v>7.5</v>
      </c>
      <c r="BE60" s="1">
        <v>6</v>
      </c>
      <c r="BF60" s="1">
        <v>0</v>
      </c>
      <c r="BG60" s="1">
        <v>1</v>
      </c>
      <c r="BH60" s="1">
        <v>3.5</v>
      </c>
      <c r="BI60" s="1">
        <v>2.14</v>
      </c>
      <c r="BJ60" s="1">
        <v>28.5</v>
      </c>
      <c r="BK60" s="1">
        <v>23.5</v>
      </c>
      <c r="BL60" s="1">
        <v>82</v>
      </c>
      <c r="BM60" s="1">
        <v>10.5</v>
      </c>
      <c r="BN60" s="1">
        <v>6.5</v>
      </c>
      <c r="BO60" s="1">
        <v>62</v>
      </c>
      <c r="BP60" s="1">
        <v>5</v>
      </c>
      <c r="BQ60" s="1">
        <v>3</v>
      </c>
      <c r="BR60" s="1">
        <v>60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43</v>
      </c>
      <c r="BZ60" s="1">
        <v>3</v>
      </c>
      <c r="CA60" s="1">
        <v>3.5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3.6669954600000003</v>
      </c>
      <c r="CL60" s="1">
        <v>1</v>
      </c>
    </row>
    <row r="61" spans="1:90" x14ac:dyDescent="0.25">
      <c r="A61" s="1" t="s">
        <v>114</v>
      </c>
      <c r="B61" s="1">
        <v>4.5</v>
      </c>
      <c r="C61" s="1">
        <v>2</v>
      </c>
      <c r="D61" s="1">
        <v>90</v>
      </c>
      <c r="E61" s="1">
        <v>0.12</v>
      </c>
      <c r="F61" s="1">
        <v>0</v>
      </c>
      <c r="G61" s="1">
        <v>0.2</v>
      </c>
      <c r="H61" s="1">
        <v>0</v>
      </c>
      <c r="I61" s="1">
        <v>1</v>
      </c>
      <c r="J61" s="1">
        <v>0</v>
      </c>
      <c r="K61" s="1">
        <v>1</v>
      </c>
      <c r="L61" s="1">
        <v>0</v>
      </c>
      <c r="M61" s="1">
        <v>0.5</v>
      </c>
      <c r="N61" s="1">
        <v>1</v>
      </c>
      <c r="O61" s="1">
        <v>0.16</v>
      </c>
      <c r="P61" s="1">
        <v>0.16</v>
      </c>
      <c r="Q61" s="1">
        <v>0</v>
      </c>
      <c r="R61" s="1">
        <v>0</v>
      </c>
      <c r="S61" s="1">
        <v>0</v>
      </c>
      <c r="T61" s="1">
        <v>0</v>
      </c>
      <c r="U61" s="1">
        <v>4.5</v>
      </c>
      <c r="V61" s="1">
        <v>4</v>
      </c>
      <c r="W61" s="1">
        <v>89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8</v>
      </c>
      <c r="AL61" s="1">
        <v>1.3</v>
      </c>
      <c r="AM61" s="1">
        <v>16.2</v>
      </c>
      <c r="AN61" s="1">
        <v>1</v>
      </c>
      <c r="AO61" s="1">
        <v>4.3</v>
      </c>
      <c r="AP61" s="1">
        <v>12.5</v>
      </c>
      <c r="AQ61" s="1">
        <v>12.5</v>
      </c>
      <c r="AR61" s="1">
        <v>0</v>
      </c>
      <c r="AS61" s="1">
        <v>1.5</v>
      </c>
      <c r="AT61" s="1">
        <v>1.5</v>
      </c>
      <c r="AU61" s="1">
        <v>3</v>
      </c>
      <c r="AV61" s="1">
        <v>2</v>
      </c>
      <c r="AW61" s="1">
        <v>67</v>
      </c>
      <c r="AX61" s="1">
        <v>2.5</v>
      </c>
      <c r="AY61" s="1">
        <v>4.5</v>
      </c>
      <c r="AZ61" s="1">
        <v>0</v>
      </c>
      <c r="BA61" s="1">
        <v>1</v>
      </c>
      <c r="BB61" s="1">
        <v>5.5</v>
      </c>
      <c r="BC61" s="1">
        <v>11</v>
      </c>
      <c r="BD61" s="1">
        <v>7.5</v>
      </c>
      <c r="BE61" s="1">
        <v>3.5</v>
      </c>
      <c r="BF61" s="1">
        <v>0.5</v>
      </c>
      <c r="BG61" s="1">
        <v>3.5</v>
      </c>
      <c r="BH61" s="1">
        <v>1.5</v>
      </c>
      <c r="BI61" s="1">
        <v>1.1000000000000001</v>
      </c>
      <c r="BJ61" s="1">
        <v>41.5</v>
      </c>
      <c r="BK61" s="1">
        <v>36</v>
      </c>
      <c r="BL61" s="1">
        <v>87</v>
      </c>
      <c r="BM61" s="1">
        <v>17</v>
      </c>
      <c r="BN61" s="1">
        <v>14.5</v>
      </c>
      <c r="BO61" s="1">
        <v>85</v>
      </c>
      <c r="BP61" s="1">
        <v>4.5</v>
      </c>
      <c r="BQ61" s="1">
        <v>4</v>
      </c>
      <c r="BR61" s="1">
        <v>89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58</v>
      </c>
      <c r="BZ61" s="1">
        <v>1.5</v>
      </c>
      <c r="CA61" s="1">
        <v>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3.4912718600000008</v>
      </c>
      <c r="CL61" s="1">
        <v>1</v>
      </c>
    </row>
    <row r="62" spans="1:90" x14ac:dyDescent="0.25">
      <c r="A62" s="1" t="s">
        <v>117</v>
      </c>
      <c r="B62" s="1">
        <v>4.5999999999999996</v>
      </c>
      <c r="C62" s="1">
        <v>2</v>
      </c>
      <c r="D62" s="1">
        <v>90</v>
      </c>
      <c r="E62" s="1">
        <v>0.23</v>
      </c>
      <c r="F62" s="1">
        <v>0.5</v>
      </c>
      <c r="G62" s="1">
        <v>0.4</v>
      </c>
      <c r="H62" s="1">
        <v>1</v>
      </c>
      <c r="I62" s="1">
        <v>1</v>
      </c>
      <c r="J62" s="1">
        <v>1</v>
      </c>
      <c r="K62" s="1">
        <v>1</v>
      </c>
      <c r="L62" s="1">
        <v>0</v>
      </c>
      <c r="M62" s="1">
        <v>0.5</v>
      </c>
      <c r="N62" s="1">
        <v>0.5</v>
      </c>
      <c r="O62" s="1">
        <v>0.33</v>
      </c>
      <c r="P62" s="1">
        <v>0.33</v>
      </c>
      <c r="Q62" s="1">
        <v>0</v>
      </c>
      <c r="R62" s="1">
        <v>0</v>
      </c>
      <c r="S62" s="1">
        <v>0</v>
      </c>
      <c r="T62" s="1">
        <v>0</v>
      </c>
      <c r="U62" s="1">
        <v>5</v>
      </c>
      <c r="V62" s="1">
        <v>2.5</v>
      </c>
      <c r="W62" s="1">
        <v>50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0.06</v>
      </c>
      <c r="AF62" s="1">
        <v>0.5</v>
      </c>
      <c r="AG62" s="1">
        <v>0</v>
      </c>
      <c r="AH62" s="1">
        <v>0</v>
      </c>
      <c r="AI62" s="1">
        <v>0</v>
      </c>
      <c r="AJ62" s="1">
        <v>0</v>
      </c>
      <c r="AK62" s="1">
        <v>31</v>
      </c>
      <c r="AL62" s="1">
        <v>1.25</v>
      </c>
      <c r="AM62" s="1">
        <v>13.2</v>
      </c>
      <c r="AN62" s="1">
        <v>2.2000000000000002</v>
      </c>
      <c r="AO62" s="1">
        <v>6.2</v>
      </c>
      <c r="AP62" s="1">
        <v>9.5</v>
      </c>
      <c r="AQ62" s="1">
        <v>14</v>
      </c>
      <c r="AR62" s="1">
        <v>0</v>
      </c>
      <c r="AS62" s="1">
        <v>3.5</v>
      </c>
      <c r="AT62" s="1">
        <v>1</v>
      </c>
      <c r="AU62" s="1">
        <v>1</v>
      </c>
      <c r="AV62" s="1">
        <v>0.5</v>
      </c>
      <c r="AW62" s="1">
        <v>50</v>
      </c>
      <c r="AX62" s="1">
        <v>5</v>
      </c>
      <c r="AY62" s="1">
        <v>2</v>
      </c>
      <c r="AZ62" s="1">
        <v>0</v>
      </c>
      <c r="BA62" s="1">
        <v>1</v>
      </c>
      <c r="BB62" s="1">
        <v>3</v>
      </c>
      <c r="BC62" s="1">
        <v>11.5</v>
      </c>
      <c r="BD62" s="1">
        <v>6</v>
      </c>
      <c r="BE62" s="1">
        <v>3</v>
      </c>
      <c r="BF62" s="1">
        <v>0</v>
      </c>
      <c r="BG62" s="1">
        <v>2</v>
      </c>
      <c r="BH62" s="1">
        <v>0.5</v>
      </c>
      <c r="BI62" s="1">
        <v>0.82</v>
      </c>
      <c r="BJ62" s="1">
        <v>42.5</v>
      </c>
      <c r="BK62" s="1">
        <v>33</v>
      </c>
      <c r="BL62" s="1">
        <v>78</v>
      </c>
      <c r="BM62" s="1">
        <v>12.5</v>
      </c>
      <c r="BN62" s="1">
        <v>7</v>
      </c>
      <c r="BO62" s="1">
        <v>56</v>
      </c>
      <c r="BP62" s="1">
        <v>5</v>
      </c>
      <c r="BQ62" s="1">
        <v>2.5</v>
      </c>
      <c r="BR62" s="1">
        <v>50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51.5</v>
      </c>
      <c r="BZ62" s="1">
        <v>4</v>
      </c>
      <c r="CA62" s="1">
        <v>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4.4138723500000001</v>
      </c>
      <c r="CL62" s="1">
        <v>1</v>
      </c>
    </row>
    <row r="63" spans="1:90" x14ac:dyDescent="0.25">
      <c r="A63" s="1" t="s">
        <v>122</v>
      </c>
      <c r="B63" s="1">
        <v>4.5</v>
      </c>
      <c r="C63" s="1">
        <v>2</v>
      </c>
      <c r="D63" s="1">
        <v>90</v>
      </c>
      <c r="E63" s="1">
        <v>0.03</v>
      </c>
      <c r="F63" s="1">
        <v>0</v>
      </c>
      <c r="G63" s="1">
        <v>0.1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10.5</v>
      </c>
      <c r="V63" s="1">
        <v>7</v>
      </c>
      <c r="W63" s="1">
        <v>67</v>
      </c>
      <c r="X63" s="1">
        <v>3.5</v>
      </c>
      <c r="Y63" s="1">
        <v>1.5</v>
      </c>
      <c r="Z63" s="1">
        <v>43</v>
      </c>
      <c r="AA63" s="1">
        <v>0</v>
      </c>
      <c r="AB63" s="1">
        <v>0</v>
      </c>
      <c r="AC63" s="1">
        <v>1.5</v>
      </c>
      <c r="AD63" s="1">
        <v>0</v>
      </c>
      <c r="AE63" s="1">
        <v>0.05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22.6</v>
      </c>
      <c r="AM63" s="1">
        <v>17.3</v>
      </c>
      <c r="AN63" s="1">
        <v>0.2</v>
      </c>
      <c r="AO63" s="1">
        <v>4.0999999999999996</v>
      </c>
      <c r="AP63" s="1">
        <v>11.5</v>
      </c>
      <c r="AQ63" s="1">
        <v>11.5</v>
      </c>
      <c r="AR63" s="1">
        <v>0</v>
      </c>
      <c r="AS63" s="1">
        <v>2</v>
      </c>
      <c r="AT63" s="1">
        <v>1</v>
      </c>
      <c r="AU63" s="1">
        <v>0</v>
      </c>
      <c r="AV63" s="1">
        <v>0</v>
      </c>
      <c r="AX63" s="1">
        <v>5.5</v>
      </c>
      <c r="AY63" s="1">
        <v>1.5</v>
      </c>
      <c r="AZ63" s="1">
        <v>1</v>
      </c>
      <c r="BA63" s="1">
        <v>0.5</v>
      </c>
      <c r="BB63" s="1">
        <v>3</v>
      </c>
      <c r="BC63" s="1">
        <v>11.5</v>
      </c>
      <c r="BD63" s="1">
        <v>6</v>
      </c>
      <c r="BE63" s="1">
        <v>3</v>
      </c>
      <c r="BF63" s="1">
        <v>0</v>
      </c>
      <c r="BG63" s="1">
        <v>2</v>
      </c>
      <c r="BH63" s="1">
        <v>0.5</v>
      </c>
      <c r="BI63" s="1">
        <v>0.82</v>
      </c>
      <c r="BJ63" s="1">
        <v>25</v>
      </c>
      <c r="BK63" s="1">
        <v>17.5</v>
      </c>
      <c r="BL63" s="1">
        <v>70</v>
      </c>
      <c r="BM63" s="1">
        <v>20</v>
      </c>
      <c r="BN63" s="1">
        <v>12</v>
      </c>
      <c r="BO63" s="1">
        <v>60</v>
      </c>
      <c r="BP63" s="1">
        <v>10.5</v>
      </c>
      <c r="BQ63" s="1">
        <v>7</v>
      </c>
      <c r="BR63" s="1">
        <v>67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1.5</v>
      </c>
      <c r="BY63" s="1">
        <v>40.5</v>
      </c>
      <c r="BZ63" s="1">
        <v>0</v>
      </c>
      <c r="CA63" s="1">
        <v>5.5</v>
      </c>
      <c r="CB63" s="1">
        <v>3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2.82959308</v>
      </c>
      <c r="CL63" s="1">
        <v>1</v>
      </c>
    </row>
    <row r="64" spans="1:90" x14ac:dyDescent="0.25">
      <c r="A64" s="1" t="s">
        <v>191</v>
      </c>
      <c r="B64" s="1">
        <v>4.3</v>
      </c>
      <c r="C64" s="1">
        <v>2</v>
      </c>
      <c r="D64" s="1">
        <v>90</v>
      </c>
      <c r="E64" s="1">
        <v>0.26</v>
      </c>
      <c r="F64" s="1">
        <v>0</v>
      </c>
      <c r="G64" s="1">
        <v>0.3</v>
      </c>
      <c r="H64" s="1">
        <v>0</v>
      </c>
      <c r="I64" s="1">
        <v>0.5</v>
      </c>
      <c r="J64" s="1">
        <v>0</v>
      </c>
      <c r="K64" s="1">
        <v>0.5</v>
      </c>
      <c r="L64" s="1">
        <v>0</v>
      </c>
      <c r="M64" s="1">
        <v>0</v>
      </c>
      <c r="N64" s="1">
        <v>0.5</v>
      </c>
      <c r="O64" s="1">
        <v>0.04</v>
      </c>
      <c r="P64" s="1">
        <v>0.04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2.5</v>
      </c>
      <c r="W64" s="1">
        <v>33</v>
      </c>
      <c r="X64" s="1">
        <v>0</v>
      </c>
      <c r="Y64" s="1">
        <v>0</v>
      </c>
      <c r="AA64" s="1">
        <v>0</v>
      </c>
      <c r="AB64" s="1">
        <v>0</v>
      </c>
      <c r="AC64" s="1">
        <v>0.5</v>
      </c>
      <c r="AD64" s="1">
        <v>0.5</v>
      </c>
      <c r="AE64" s="1">
        <v>0.24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20</v>
      </c>
      <c r="AL64" s="1">
        <v>5.5</v>
      </c>
      <c r="AM64" s="1">
        <v>16.8</v>
      </c>
      <c r="AN64" s="1">
        <v>1</v>
      </c>
      <c r="AO64" s="1">
        <v>3.9</v>
      </c>
      <c r="AP64" s="1">
        <v>16.5</v>
      </c>
      <c r="AQ64" s="1">
        <v>22.5</v>
      </c>
      <c r="AR64" s="1">
        <v>0</v>
      </c>
      <c r="AS64" s="1">
        <v>3.5</v>
      </c>
      <c r="AT64" s="1">
        <v>1</v>
      </c>
      <c r="AU64" s="1">
        <v>2.5</v>
      </c>
      <c r="AV64" s="1">
        <v>1.5</v>
      </c>
      <c r="AW64" s="1">
        <v>60</v>
      </c>
      <c r="AX64" s="1">
        <v>8</v>
      </c>
      <c r="AY64" s="1">
        <v>3.5</v>
      </c>
      <c r="AZ64" s="1">
        <v>0.5</v>
      </c>
      <c r="BA64" s="1">
        <v>2.5</v>
      </c>
      <c r="BB64" s="1">
        <v>6.5</v>
      </c>
      <c r="BC64" s="1">
        <v>12.5</v>
      </c>
      <c r="BD64" s="1">
        <v>9</v>
      </c>
      <c r="BE64" s="1">
        <v>4</v>
      </c>
      <c r="BF64" s="1">
        <v>0.5</v>
      </c>
      <c r="BG64" s="1">
        <v>0.5</v>
      </c>
      <c r="BH64" s="1">
        <v>1.5</v>
      </c>
      <c r="BI64" s="1">
        <v>1.38</v>
      </c>
      <c r="BJ64" s="1">
        <v>33</v>
      </c>
      <c r="BK64" s="1">
        <v>25</v>
      </c>
      <c r="BL64" s="1">
        <v>76</v>
      </c>
      <c r="BM64" s="1">
        <v>14.5</v>
      </c>
      <c r="BN64" s="1">
        <v>7.5</v>
      </c>
      <c r="BO64" s="1">
        <v>52</v>
      </c>
      <c r="BP64" s="1">
        <v>7.5</v>
      </c>
      <c r="BQ64" s="1">
        <v>2.5</v>
      </c>
      <c r="BR64" s="1">
        <v>33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47.5</v>
      </c>
      <c r="BZ64" s="1">
        <v>2</v>
      </c>
      <c r="CA64" s="1">
        <v>6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3.731328019999999</v>
      </c>
      <c r="CL64" s="1">
        <v>1</v>
      </c>
    </row>
    <row r="65" spans="1:90" x14ac:dyDescent="0.25">
      <c r="A65" s="1" t="s">
        <v>147</v>
      </c>
      <c r="B65" s="1">
        <v>5.0999999999999996</v>
      </c>
      <c r="C65" s="1">
        <v>2</v>
      </c>
      <c r="D65" s="1">
        <v>84.5</v>
      </c>
      <c r="E65" s="1">
        <v>0.16</v>
      </c>
      <c r="F65" s="1">
        <v>0</v>
      </c>
      <c r="G65" s="1">
        <v>0.2</v>
      </c>
      <c r="H65" s="1">
        <v>0</v>
      </c>
      <c r="I65" s="1">
        <v>2.5</v>
      </c>
      <c r="J65" s="1">
        <v>0.5</v>
      </c>
      <c r="K65" s="1">
        <v>2</v>
      </c>
      <c r="L65" s="1">
        <v>0.5</v>
      </c>
      <c r="M65" s="1">
        <v>0</v>
      </c>
      <c r="N65" s="1">
        <v>0</v>
      </c>
      <c r="O65" s="1">
        <v>0.12</v>
      </c>
      <c r="P65" s="1">
        <v>0.12</v>
      </c>
      <c r="Q65" s="1">
        <v>0</v>
      </c>
      <c r="R65" s="1">
        <v>0</v>
      </c>
      <c r="S65" s="1">
        <v>0</v>
      </c>
      <c r="T65" s="1">
        <v>0</v>
      </c>
      <c r="U65" s="1">
        <v>10.5</v>
      </c>
      <c r="V65" s="1">
        <v>6</v>
      </c>
      <c r="W65" s="1">
        <v>57</v>
      </c>
      <c r="X65" s="1">
        <v>4.5</v>
      </c>
      <c r="Y65" s="1">
        <v>1</v>
      </c>
      <c r="Z65" s="1">
        <v>22</v>
      </c>
      <c r="AA65" s="1">
        <v>0.5</v>
      </c>
      <c r="AB65" s="1">
        <v>0</v>
      </c>
      <c r="AC65" s="1">
        <v>1</v>
      </c>
      <c r="AD65" s="1">
        <v>0</v>
      </c>
      <c r="AE65" s="1">
        <v>0.1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27</v>
      </c>
      <c r="AL65" s="1">
        <v>15.65</v>
      </c>
      <c r="AM65" s="1">
        <v>4.8</v>
      </c>
      <c r="AN65" s="1">
        <v>1</v>
      </c>
      <c r="AO65" s="1">
        <v>2.8</v>
      </c>
      <c r="AP65" s="1">
        <v>6</v>
      </c>
      <c r="AQ65" s="1">
        <v>12</v>
      </c>
      <c r="AR65" s="1">
        <v>0</v>
      </c>
      <c r="AS65" s="1">
        <v>3.5</v>
      </c>
      <c r="AT65" s="1">
        <v>1</v>
      </c>
      <c r="AU65" s="1">
        <v>0.5</v>
      </c>
      <c r="AV65" s="1">
        <v>0</v>
      </c>
      <c r="AW65" s="1">
        <v>0</v>
      </c>
      <c r="AX65" s="1">
        <v>2</v>
      </c>
      <c r="AY65" s="1">
        <v>0</v>
      </c>
      <c r="AZ65" s="1">
        <v>0</v>
      </c>
      <c r="BA65" s="1">
        <v>0</v>
      </c>
      <c r="BB65" s="1">
        <v>0</v>
      </c>
      <c r="BC65" s="1">
        <v>13</v>
      </c>
      <c r="BD65" s="1">
        <v>7.5</v>
      </c>
      <c r="BE65" s="1">
        <v>6</v>
      </c>
      <c r="BF65" s="1">
        <v>0</v>
      </c>
      <c r="BG65" s="1">
        <v>1</v>
      </c>
      <c r="BH65" s="1">
        <v>3.5</v>
      </c>
      <c r="BI65" s="1">
        <v>2.14</v>
      </c>
      <c r="BJ65" s="1">
        <v>21.5</v>
      </c>
      <c r="BK65" s="1">
        <v>13.5</v>
      </c>
      <c r="BL65" s="1">
        <v>63</v>
      </c>
      <c r="BM65" s="1">
        <v>18.5</v>
      </c>
      <c r="BN65" s="1">
        <v>8.5</v>
      </c>
      <c r="BO65" s="1">
        <v>46</v>
      </c>
      <c r="BP65" s="1">
        <v>10.5</v>
      </c>
      <c r="BQ65" s="1">
        <v>6</v>
      </c>
      <c r="BR65" s="1">
        <v>57</v>
      </c>
      <c r="BS65" s="1">
        <v>0</v>
      </c>
      <c r="BT65" s="1">
        <v>0</v>
      </c>
      <c r="BU65" s="1">
        <v>2</v>
      </c>
      <c r="BV65" s="1">
        <v>0</v>
      </c>
      <c r="BW65" s="1">
        <v>1</v>
      </c>
      <c r="BX65" s="1">
        <v>1</v>
      </c>
      <c r="BY65" s="1">
        <v>47.5</v>
      </c>
      <c r="BZ65" s="1">
        <v>4.5</v>
      </c>
      <c r="CA65" s="1">
        <v>5.5</v>
      </c>
      <c r="CB65" s="1">
        <v>9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4.7838459400000009</v>
      </c>
      <c r="CL65" s="1">
        <v>1</v>
      </c>
    </row>
    <row r="66" spans="1:90" x14ac:dyDescent="0.25">
      <c r="A66" s="1" t="s">
        <v>148</v>
      </c>
      <c r="B66" s="1">
        <v>7.1</v>
      </c>
      <c r="C66" s="1">
        <v>2</v>
      </c>
      <c r="D66" s="1">
        <v>90</v>
      </c>
      <c r="E66" s="1">
        <v>0.27</v>
      </c>
      <c r="F66" s="1">
        <v>0</v>
      </c>
      <c r="G66" s="1">
        <v>0.4</v>
      </c>
      <c r="H66" s="1">
        <v>0</v>
      </c>
      <c r="I66" s="1">
        <v>1.5</v>
      </c>
      <c r="J66" s="1">
        <v>0.5</v>
      </c>
      <c r="K66" s="1">
        <v>1</v>
      </c>
      <c r="L66" s="1">
        <v>0.5</v>
      </c>
      <c r="M66" s="1">
        <v>0.5</v>
      </c>
      <c r="N66" s="1">
        <v>0</v>
      </c>
      <c r="O66" s="1">
        <v>0.28000000000000003</v>
      </c>
      <c r="P66" s="1">
        <v>0.28000000000000003</v>
      </c>
      <c r="Q66" s="1">
        <v>0</v>
      </c>
      <c r="R66" s="1">
        <v>0</v>
      </c>
      <c r="S66" s="1">
        <v>0</v>
      </c>
      <c r="T66" s="1">
        <v>0</v>
      </c>
      <c r="U66" s="1">
        <v>29.5</v>
      </c>
      <c r="V66" s="1">
        <v>23</v>
      </c>
      <c r="W66" s="1">
        <v>78</v>
      </c>
      <c r="X66" s="1">
        <v>3</v>
      </c>
      <c r="Y66" s="1">
        <v>1</v>
      </c>
      <c r="Z66" s="1">
        <v>33</v>
      </c>
      <c r="AA66" s="1">
        <v>0</v>
      </c>
      <c r="AB66" s="1">
        <v>0</v>
      </c>
      <c r="AC66" s="1">
        <v>1.5</v>
      </c>
      <c r="AD66" s="1">
        <v>0</v>
      </c>
      <c r="AE66" s="1">
        <v>0.12</v>
      </c>
      <c r="AF66" s="1">
        <v>0</v>
      </c>
      <c r="AG66" s="1">
        <v>0</v>
      </c>
      <c r="AH66" s="1">
        <v>0.5</v>
      </c>
      <c r="AI66" s="1">
        <v>0</v>
      </c>
      <c r="AJ66" s="1">
        <v>0.5</v>
      </c>
      <c r="AK66" s="1">
        <v>33.5</v>
      </c>
      <c r="AL66" s="1">
        <v>28.4</v>
      </c>
      <c r="AM66" s="1">
        <v>21</v>
      </c>
      <c r="AN66" s="1">
        <v>2</v>
      </c>
      <c r="AO66" s="1">
        <v>4.4000000000000004</v>
      </c>
      <c r="AP66" s="1">
        <v>11</v>
      </c>
      <c r="AQ66" s="1">
        <v>17</v>
      </c>
      <c r="AR66" s="1">
        <v>0</v>
      </c>
      <c r="AS66" s="1">
        <v>3</v>
      </c>
      <c r="AT66" s="1">
        <v>1</v>
      </c>
      <c r="AU66" s="1">
        <v>2</v>
      </c>
      <c r="AV66" s="1">
        <v>1</v>
      </c>
      <c r="AW66" s="1">
        <v>50</v>
      </c>
      <c r="AX66" s="1">
        <v>8</v>
      </c>
      <c r="AY66" s="1">
        <v>1.5</v>
      </c>
      <c r="AZ66" s="1">
        <v>0</v>
      </c>
      <c r="BA66" s="1">
        <v>3</v>
      </c>
      <c r="BB66" s="1">
        <v>4.5</v>
      </c>
      <c r="BC66" s="1">
        <v>6.5</v>
      </c>
      <c r="BD66" s="1">
        <v>5.5</v>
      </c>
      <c r="BE66" s="1">
        <v>3</v>
      </c>
      <c r="BF66" s="1">
        <v>1</v>
      </c>
      <c r="BG66" s="1">
        <v>0</v>
      </c>
      <c r="BH66" s="1">
        <v>2.5</v>
      </c>
      <c r="BI66" s="1">
        <v>1.31</v>
      </c>
      <c r="BJ66" s="1">
        <v>81.5</v>
      </c>
      <c r="BK66" s="1">
        <v>65</v>
      </c>
      <c r="BL66" s="1">
        <v>80</v>
      </c>
      <c r="BM66" s="1">
        <v>48.5</v>
      </c>
      <c r="BN66" s="1">
        <v>37</v>
      </c>
      <c r="BO66" s="1">
        <v>76</v>
      </c>
      <c r="BP66" s="1">
        <v>29.5</v>
      </c>
      <c r="BQ66" s="1">
        <v>23</v>
      </c>
      <c r="BR66" s="1">
        <v>78</v>
      </c>
      <c r="BS66" s="1">
        <v>1</v>
      </c>
      <c r="BT66" s="1">
        <v>0.5</v>
      </c>
      <c r="BU66" s="1">
        <v>2</v>
      </c>
      <c r="BV66" s="1">
        <v>0</v>
      </c>
      <c r="BW66" s="1">
        <v>0</v>
      </c>
      <c r="BX66" s="1">
        <v>1.5</v>
      </c>
      <c r="BY66" s="1">
        <v>112</v>
      </c>
      <c r="BZ66" s="1">
        <v>3</v>
      </c>
      <c r="CA66" s="1">
        <v>9.5</v>
      </c>
      <c r="CB66" s="1">
        <v>6.5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6.8026896400000014</v>
      </c>
      <c r="CL66" s="1">
        <v>1</v>
      </c>
    </row>
    <row r="67" spans="1:90" x14ac:dyDescent="0.25">
      <c r="A67" s="1" t="s">
        <v>149</v>
      </c>
      <c r="B67" s="1">
        <v>4.4000000000000004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8</v>
      </c>
      <c r="V67" s="1">
        <v>3</v>
      </c>
      <c r="W67" s="1">
        <v>38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0.5</v>
      </c>
      <c r="AI67" s="1">
        <v>0</v>
      </c>
      <c r="AJ67" s="1">
        <v>0.5</v>
      </c>
      <c r="AK67" s="1">
        <v>0</v>
      </c>
      <c r="AL67" s="1">
        <v>0.45</v>
      </c>
      <c r="AM67" s="1">
        <v>12.6</v>
      </c>
      <c r="AN67" s="1">
        <v>0</v>
      </c>
      <c r="AO67" s="1">
        <v>2.4</v>
      </c>
      <c r="AP67" s="1">
        <v>10</v>
      </c>
      <c r="AQ67" s="1">
        <v>16</v>
      </c>
      <c r="AR67" s="1">
        <v>0</v>
      </c>
      <c r="AS67" s="1">
        <v>3</v>
      </c>
      <c r="AT67" s="1">
        <v>1.5</v>
      </c>
      <c r="AU67" s="1">
        <v>2.5</v>
      </c>
      <c r="AV67" s="1">
        <v>1</v>
      </c>
      <c r="AW67" s="1">
        <v>40</v>
      </c>
      <c r="AX67" s="1">
        <v>3.5</v>
      </c>
      <c r="AY67" s="1">
        <v>3.5</v>
      </c>
      <c r="AZ67" s="1">
        <v>0</v>
      </c>
      <c r="BA67" s="1">
        <v>1.5</v>
      </c>
      <c r="BB67" s="1">
        <v>5</v>
      </c>
      <c r="BC67" s="1">
        <v>11.5</v>
      </c>
      <c r="BD67" s="1">
        <v>9.5</v>
      </c>
      <c r="BE67" s="1">
        <v>4.5</v>
      </c>
      <c r="BF67" s="1">
        <v>0</v>
      </c>
      <c r="BG67" s="1">
        <v>1.5</v>
      </c>
      <c r="BH67" s="1">
        <v>3.5</v>
      </c>
      <c r="BI67" s="1">
        <v>1.94</v>
      </c>
      <c r="BJ67" s="1">
        <v>37</v>
      </c>
      <c r="BK67" s="1">
        <v>29.5</v>
      </c>
      <c r="BL67" s="1">
        <v>80</v>
      </c>
      <c r="BM67" s="1">
        <v>15.5</v>
      </c>
      <c r="BN67" s="1">
        <v>8.5</v>
      </c>
      <c r="BO67" s="1">
        <v>55</v>
      </c>
      <c r="BP67" s="1">
        <v>8</v>
      </c>
      <c r="BQ67" s="1">
        <v>3</v>
      </c>
      <c r="BR67" s="1">
        <v>38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46.5</v>
      </c>
      <c r="BZ67" s="1">
        <v>0</v>
      </c>
      <c r="CA67" s="1">
        <v>8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3.4263366999999998</v>
      </c>
      <c r="CL67" s="1">
        <v>1</v>
      </c>
    </row>
    <row r="68" spans="1:90" x14ac:dyDescent="0.25">
      <c r="A68" s="1" t="s">
        <v>152</v>
      </c>
      <c r="B68" s="1">
        <v>4.5</v>
      </c>
      <c r="C68" s="1">
        <v>2</v>
      </c>
      <c r="D68" s="1">
        <v>90</v>
      </c>
      <c r="E68" s="1">
        <v>0.02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10</v>
      </c>
      <c r="V68" s="1">
        <v>3</v>
      </c>
      <c r="W68" s="1">
        <v>30</v>
      </c>
      <c r="X68" s="1">
        <v>0</v>
      </c>
      <c r="Y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0.02</v>
      </c>
      <c r="AF68" s="1">
        <v>0</v>
      </c>
      <c r="AG68" s="1">
        <v>0</v>
      </c>
      <c r="AH68" s="1">
        <v>0.5</v>
      </c>
      <c r="AI68" s="1">
        <v>0</v>
      </c>
      <c r="AJ68" s="1">
        <v>0</v>
      </c>
      <c r="AK68" s="1">
        <v>1</v>
      </c>
      <c r="AL68" s="1">
        <v>5.95</v>
      </c>
      <c r="AM68" s="1">
        <v>9.6999999999999993</v>
      </c>
      <c r="AN68" s="1">
        <v>0.1</v>
      </c>
      <c r="AO68" s="1">
        <v>2.1</v>
      </c>
      <c r="AP68" s="1">
        <v>10</v>
      </c>
      <c r="AQ68" s="1">
        <v>10</v>
      </c>
      <c r="AR68" s="1">
        <v>0</v>
      </c>
      <c r="AS68" s="1">
        <v>0.5</v>
      </c>
      <c r="AT68" s="1">
        <v>2</v>
      </c>
      <c r="AU68" s="1">
        <v>1</v>
      </c>
      <c r="AV68" s="1">
        <v>1</v>
      </c>
      <c r="AW68" s="1">
        <v>100</v>
      </c>
      <c r="AX68" s="1">
        <v>5</v>
      </c>
      <c r="AY68" s="1">
        <v>2.5</v>
      </c>
      <c r="AZ68" s="1">
        <v>0</v>
      </c>
      <c r="BA68" s="1">
        <v>1</v>
      </c>
      <c r="BB68" s="1">
        <v>3.5</v>
      </c>
      <c r="BC68" s="1">
        <v>13</v>
      </c>
      <c r="BD68" s="1">
        <v>8.5</v>
      </c>
      <c r="BE68" s="1">
        <v>5.5</v>
      </c>
      <c r="BF68" s="1">
        <v>1</v>
      </c>
      <c r="BG68" s="1">
        <v>1</v>
      </c>
      <c r="BH68" s="1">
        <v>2</v>
      </c>
      <c r="BI68" s="1">
        <v>1.44</v>
      </c>
      <c r="BJ68" s="1">
        <v>81.5</v>
      </c>
      <c r="BK68" s="1">
        <v>66</v>
      </c>
      <c r="BL68" s="1">
        <v>81</v>
      </c>
      <c r="BM68" s="1">
        <v>28.5</v>
      </c>
      <c r="BN68" s="1">
        <v>16.5</v>
      </c>
      <c r="BO68" s="1">
        <v>58</v>
      </c>
      <c r="BP68" s="1">
        <v>10</v>
      </c>
      <c r="BQ68" s="1">
        <v>3</v>
      </c>
      <c r="BR68" s="1">
        <v>30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90.5</v>
      </c>
      <c r="BZ68" s="1">
        <v>0.5</v>
      </c>
      <c r="CA68" s="1">
        <v>9.5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4.4586707199999989</v>
      </c>
      <c r="CL68" s="1">
        <v>1</v>
      </c>
    </row>
    <row r="69" spans="1:90" x14ac:dyDescent="0.25">
      <c r="A69" s="1" t="s">
        <v>161</v>
      </c>
      <c r="B69" s="1">
        <v>4.2</v>
      </c>
      <c r="C69" s="1">
        <v>2</v>
      </c>
      <c r="D69" s="1">
        <v>74.5</v>
      </c>
      <c r="E69" s="1">
        <v>0.03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12</v>
      </c>
      <c r="V69" s="1">
        <v>7.5</v>
      </c>
      <c r="W69" s="1">
        <v>63</v>
      </c>
      <c r="X69" s="1">
        <v>3.5</v>
      </c>
      <c r="Y69" s="1">
        <v>0.5</v>
      </c>
      <c r="Z69" s="1">
        <v>14</v>
      </c>
      <c r="AA69" s="1">
        <v>0</v>
      </c>
      <c r="AB69" s="1">
        <v>0</v>
      </c>
      <c r="AC69" s="1">
        <v>0.5</v>
      </c>
      <c r="AD69" s="1">
        <v>0</v>
      </c>
      <c r="AE69" s="1">
        <v>0.02</v>
      </c>
      <c r="AF69" s="1">
        <v>0</v>
      </c>
      <c r="AG69" s="1">
        <v>0</v>
      </c>
      <c r="AH69" s="1">
        <v>1</v>
      </c>
      <c r="AI69" s="1">
        <v>0</v>
      </c>
      <c r="AJ69" s="1">
        <v>0.5</v>
      </c>
      <c r="AK69" s="1">
        <v>2</v>
      </c>
      <c r="AL69" s="1">
        <v>9.4</v>
      </c>
      <c r="AM69" s="1">
        <v>6.5</v>
      </c>
      <c r="AN69" s="1">
        <v>0.1</v>
      </c>
      <c r="AO69" s="1">
        <v>2.2000000000000002</v>
      </c>
      <c r="AP69" s="1">
        <v>3.5</v>
      </c>
      <c r="AQ69" s="1">
        <v>9.5</v>
      </c>
      <c r="AR69" s="1">
        <v>0</v>
      </c>
      <c r="AS69" s="1">
        <v>2.5</v>
      </c>
      <c r="AT69" s="1">
        <v>0</v>
      </c>
      <c r="AU69" s="1">
        <v>1</v>
      </c>
      <c r="AV69" s="1">
        <v>0.5</v>
      </c>
      <c r="AW69" s="1">
        <v>50</v>
      </c>
      <c r="AX69" s="1">
        <v>3.5</v>
      </c>
      <c r="AY69" s="1">
        <v>2.5</v>
      </c>
      <c r="AZ69" s="1">
        <v>0</v>
      </c>
      <c r="BA69" s="1">
        <v>0</v>
      </c>
      <c r="BB69" s="1">
        <v>2.5</v>
      </c>
      <c r="BC69" s="1">
        <v>11.5</v>
      </c>
      <c r="BD69" s="1">
        <v>4.5</v>
      </c>
      <c r="BE69" s="1">
        <v>2.5</v>
      </c>
      <c r="BF69" s="1">
        <v>1</v>
      </c>
      <c r="BG69" s="1">
        <v>1.5</v>
      </c>
      <c r="BH69" s="1">
        <v>1</v>
      </c>
      <c r="BI69" s="1">
        <v>0.86</v>
      </c>
      <c r="BJ69" s="1">
        <v>26.5</v>
      </c>
      <c r="BK69" s="1">
        <v>19</v>
      </c>
      <c r="BL69" s="1">
        <v>72</v>
      </c>
      <c r="BM69" s="1">
        <v>19.5</v>
      </c>
      <c r="BN69" s="1">
        <v>11.5</v>
      </c>
      <c r="BO69" s="1">
        <v>59</v>
      </c>
      <c r="BP69" s="1">
        <v>12</v>
      </c>
      <c r="BQ69" s="1">
        <v>7.5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1</v>
      </c>
      <c r="BX69" s="1">
        <v>0.5</v>
      </c>
      <c r="BY69" s="1">
        <v>45</v>
      </c>
      <c r="BZ69" s="1">
        <v>1</v>
      </c>
      <c r="CA69" s="1">
        <v>4.5</v>
      </c>
      <c r="CB69" s="1">
        <v>4</v>
      </c>
      <c r="CC69" s="1">
        <v>0.5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4.0640999799999982</v>
      </c>
      <c r="CL69" s="1">
        <v>0</v>
      </c>
    </row>
    <row r="70" spans="1:90" x14ac:dyDescent="0.25">
      <c r="A70" s="1" t="s">
        <v>71</v>
      </c>
      <c r="B70" s="1">
        <v>4.3</v>
      </c>
      <c r="C70" s="1">
        <v>2</v>
      </c>
      <c r="D70" s="1">
        <v>90</v>
      </c>
      <c r="E70" s="1">
        <v>0.06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8</v>
      </c>
      <c r="V70" s="1">
        <v>3</v>
      </c>
      <c r="W70" s="1">
        <v>38</v>
      </c>
      <c r="X70" s="1">
        <v>0</v>
      </c>
      <c r="Y70" s="1">
        <v>0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5.4</v>
      </c>
      <c r="AM70" s="1">
        <v>28.5</v>
      </c>
      <c r="AN70" s="1">
        <v>0.1</v>
      </c>
      <c r="AO70" s="1">
        <v>2.1</v>
      </c>
      <c r="AP70" s="1">
        <v>11</v>
      </c>
      <c r="AQ70" s="1">
        <v>11</v>
      </c>
      <c r="AR70" s="1">
        <v>0</v>
      </c>
      <c r="AS70" s="1">
        <v>1</v>
      </c>
      <c r="AT70" s="1">
        <v>3</v>
      </c>
      <c r="AU70" s="1">
        <v>1.5</v>
      </c>
      <c r="AV70" s="1">
        <v>0.5</v>
      </c>
      <c r="AW70" s="1">
        <v>33</v>
      </c>
      <c r="AX70" s="1">
        <v>5.5</v>
      </c>
      <c r="AY70" s="1">
        <v>7.5</v>
      </c>
      <c r="AZ70" s="1">
        <v>2</v>
      </c>
      <c r="BA70" s="1">
        <v>1.5</v>
      </c>
      <c r="BB70" s="1">
        <v>11</v>
      </c>
      <c r="BC70" s="1">
        <v>19.5</v>
      </c>
      <c r="BD70" s="1">
        <v>11</v>
      </c>
      <c r="BE70" s="1">
        <v>6</v>
      </c>
      <c r="BF70" s="1">
        <v>1</v>
      </c>
      <c r="BG70" s="1">
        <v>2</v>
      </c>
      <c r="BH70" s="1">
        <v>3</v>
      </c>
      <c r="BI70" s="1">
        <v>2.14</v>
      </c>
      <c r="BJ70" s="1">
        <v>35.5</v>
      </c>
      <c r="BK70" s="1">
        <v>22.5</v>
      </c>
      <c r="BL70" s="1">
        <v>63</v>
      </c>
      <c r="BM70" s="1">
        <v>16</v>
      </c>
      <c r="BN70" s="1">
        <v>7.5</v>
      </c>
      <c r="BO70" s="1">
        <v>47</v>
      </c>
      <c r="BP70" s="1">
        <v>8</v>
      </c>
      <c r="BQ70" s="1">
        <v>3</v>
      </c>
      <c r="BR70" s="1">
        <v>38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49.5</v>
      </c>
      <c r="BZ70" s="1">
        <v>0.5</v>
      </c>
      <c r="CA70" s="1">
        <v>6.5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2.8741214599999987</v>
      </c>
      <c r="CL70" s="1">
        <v>0</v>
      </c>
    </row>
    <row r="71" spans="1:90" x14ac:dyDescent="0.25">
      <c r="A71" s="1" t="s">
        <v>77</v>
      </c>
      <c r="B71" s="1">
        <v>4.7</v>
      </c>
      <c r="C71" s="1">
        <v>2</v>
      </c>
      <c r="D71" s="1">
        <v>90</v>
      </c>
      <c r="E71" s="1">
        <v>0.22</v>
      </c>
      <c r="F71" s="1">
        <v>0.33</v>
      </c>
      <c r="G71" s="1">
        <v>0.3</v>
      </c>
      <c r="H71" s="1">
        <v>1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0</v>
      </c>
      <c r="O71" s="1">
        <v>0.03</v>
      </c>
      <c r="P71" s="1">
        <v>0.03</v>
      </c>
      <c r="Q71" s="1">
        <v>0</v>
      </c>
      <c r="R71" s="1">
        <v>0</v>
      </c>
      <c r="S71" s="1">
        <v>0</v>
      </c>
      <c r="T71" s="1">
        <v>0</v>
      </c>
      <c r="U71" s="1">
        <v>13</v>
      </c>
      <c r="V71" s="1">
        <v>7.5</v>
      </c>
      <c r="W71" s="1">
        <v>58</v>
      </c>
      <c r="X71" s="1">
        <v>6.5</v>
      </c>
      <c r="Y71" s="1">
        <v>1</v>
      </c>
      <c r="Z71" s="1">
        <v>15</v>
      </c>
      <c r="AA71" s="1">
        <v>0.5</v>
      </c>
      <c r="AB71" s="1">
        <v>0</v>
      </c>
      <c r="AC71" s="1">
        <v>1.5</v>
      </c>
      <c r="AD71" s="1">
        <v>0.5</v>
      </c>
      <c r="AE71" s="1">
        <v>0.26</v>
      </c>
      <c r="AF71" s="1">
        <v>0.5</v>
      </c>
      <c r="AG71" s="1">
        <v>0</v>
      </c>
      <c r="AH71" s="1">
        <v>0</v>
      </c>
      <c r="AI71" s="1">
        <v>0</v>
      </c>
      <c r="AJ71" s="1">
        <v>0</v>
      </c>
      <c r="AK71" s="1">
        <v>14</v>
      </c>
      <c r="AL71" s="1">
        <v>20.350000000000001</v>
      </c>
      <c r="AM71" s="1">
        <v>19.8</v>
      </c>
      <c r="AN71" s="1">
        <v>1</v>
      </c>
      <c r="AO71" s="1">
        <v>2.8</v>
      </c>
      <c r="AP71" s="1">
        <v>11.5</v>
      </c>
      <c r="AQ71" s="1">
        <v>16</v>
      </c>
      <c r="AR71" s="1">
        <v>0</v>
      </c>
      <c r="AS71" s="1">
        <v>1.5</v>
      </c>
      <c r="AT71" s="1">
        <v>2.5</v>
      </c>
      <c r="AU71" s="1">
        <v>2.5</v>
      </c>
      <c r="AV71" s="1">
        <v>1.5</v>
      </c>
      <c r="AW71" s="1">
        <v>60</v>
      </c>
      <c r="AX71" s="1">
        <v>5.5</v>
      </c>
      <c r="AY71" s="1">
        <v>0.5</v>
      </c>
      <c r="AZ71" s="1">
        <v>0</v>
      </c>
      <c r="BA71" s="1">
        <v>3</v>
      </c>
      <c r="BB71" s="1">
        <v>3.5</v>
      </c>
      <c r="BC71" s="1">
        <v>13</v>
      </c>
      <c r="BD71" s="1">
        <v>7.5</v>
      </c>
      <c r="BE71" s="1">
        <v>6</v>
      </c>
      <c r="BF71" s="1">
        <v>0</v>
      </c>
      <c r="BG71" s="1">
        <v>1</v>
      </c>
      <c r="BH71" s="1">
        <v>3.5</v>
      </c>
      <c r="BI71" s="1">
        <v>2.14</v>
      </c>
      <c r="BJ71" s="1">
        <v>37.5</v>
      </c>
      <c r="BK71" s="1">
        <v>28.5</v>
      </c>
      <c r="BL71" s="1">
        <v>76</v>
      </c>
      <c r="BM71" s="1">
        <v>26</v>
      </c>
      <c r="BN71" s="1">
        <v>14</v>
      </c>
      <c r="BO71" s="1">
        <v>54</v>
      </c>
      <c r="BP71" s="1">
        <v>13</v>
      </c>
      <c r="BQ71" s="1">
        <v>7.5</v>
      </c>
      <c r="BR71" s="1">
        <v>58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61</v>
      </c>
      <c r="BZ71" s="1">
        <v>3</v>
      </c>
      <c r="CA71" s="1">
        <v>10.5</v>
      </c>
      <c r="CB71" s="1">
        <v>7</v>
      </c>
      <c r="CC71" s="1">
        <v>0</v>
      </c>
      <c r="CD71" s="1">
        <v>0</v>
      </c>
      <c r="CE71" s="1">
        <v>0.5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4.5056628899999991</v>
      </c>
      <c r="CL71" s="1">
        <v>0</v>
      </c>
    </row>
    <row r="72" spans="1:90" x14ac:dyDescent="0.25">
      <c r="A72" s="1" t="s">
        <v>98</v>
      </c>
      <c r="B72" s="1">
        <v>5</v>
      </c>
      <c r="C72" s="1">
        <v>2</v>
      </c>
      <c r="D72" s="1">
        <v>90</v>
      </c>
      <c r="E72" s="1">
        <v>0.02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8</v>
      </c>
      <c r="V72" s="1">
        <v>3</v>
      </c>
      <c r="W72" s="1">
        <v>38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0.01</v>
      </c>
      <c r="AF72" s="1">
        <v>0</v>
      </c>
      <c r="AG72" s="1">
        <v>0</v>
      </c>
      <c r="AH72" s="1">
        <v>0.5</v>
      </c>
      <c r="AI72" s="1">
        <v>0</v>
      </c>
      <c r="AJ72" s="1">
        <v>0</v>
      </c>
      <c r="AK72" s="1">
        <v>6</v>
      </c>
      <c r="AL72" s="1">
        <v>0.45</v>
      </c>
      <c r="AM72" s="1">
        <v>19.8</v>
      </c>
      <c r="AN72" s="1">
        <v>0.1</v>
      </c>
      <c r="AO72" s="1">
        <v>1.5</v>
      </c>
      <c r="AP72" s="1">
        <v>12</v>
      </c>
      <c r="AQ72" s="1">
        <v>12</v>
      </c>
      <c r="AR72" s="1">
        <v>0</v>
      </c>
      <c r="AS72" s="1">
        <v>0.5</v>
      </c>
      <c r="AT72" s="1">
        <v>2.5</v>
      </c>
      <c r="AU72" s="1">
        <v>1</v>
      </c>
      <c r="AV72" s="1">
        <v>1</v>
      </c>
      <c r="AW72" s="1">
        <v>100</v>
      </c>
      <c r="AX72" s="1">
        <v>6</v>
      </c>
      <c r="AY72" s="1">
        <v>4</v>
      </c>
      <c r="AZ72" s="1">
        <v>1.5</v>
      </c>
      <c r="BA72" s="1">
        <v>1</v>
      </c>
      <c r="BB72" s="1">
        <v>6.5</v>
      </c>
      <c r="BC72" s="1">
        <v>13</v>
      </c>
      <c r="BD72" s="1">
        <v>7.5</v>
      </c>
      <c r="BE72" s="1">
        <v>6</v>
      </c>
      <c r="BF72" s="1">
        <v>0</v>
      </c>
      <c r="BG72" s="1">
        <v>1</v>
      </c>
      <c r="BH72" s="1">
        <v>3.5</v>
      </c>
      <c r="BI72" s="1">
        <v>2.14</v>
      </c>
      <c r="BJ72" s="1">
        <v>55.5</v>
      </c>
      <c r="BK72" s="1">
        <v>42.5</v>
      </c>
      <c r="BL72" s="1">
        <v>77</v>
      </c>
      <c r="BM72" s="1">
        <v>18</v>
      </c>
      <c r="BN72" s="1">
        <v>8</v>
      </c>
      <c r="BO72" s="1">
        <v>44</v>
      </c>
      <c r="BP72" s="1">
        <v>8</v>
      </c>
      <c r="BQ72" s="1">
        <v>3</v>
      </c>
      <c r="BR72" s="1">
        <v>38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67.5</v>
      </c>
      <c r="BZ72" s="1">
        <v>3</v>
      </c>
      <c r="CA72" s="1">
        <v>5.5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4.0599681099999998</v>
      </c>
      <c r="CL72" s="1">
        <v>0</v>
      </c>
    </row>
    <row r="73" spans="1:90" x14ac:dyDescent="0.25">
      <c r="A73" s="1" t="s">
        <v>107</v>
      </c>
      <c r="B73" s="1">
        <v>4.8</v>
      </c>
      <c r="C73" s="1">
        <v>2</v>
      </c>
      <c r="D73" s="1">
        <v>90</v>
      </c>
      <c r="E73" s="1">
        <v>0.13</v>
      </c>
      <c r="F73" s="1">
        <v>0.33</v>
      </c>
      <c r="G73" s="1">
        <v>0.2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6.5</v>
      </c>
      <c r="V73" s="1">
        <v>5</v>
      </c>
      <c r="W73" s="1">
        <v>77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0.5</v>
      </c>
      <c r="AE73" s="1">
        <v>0.2</v>
      </c>
      <c r="AF73" s="1">
        <v>0.5</v>
      </c>
      <c r="AG73" s="1">
        <v>0</v>
      </c>
      <c r="AH73" s="1">
        <v>0.5</v>
      </c>
      <c r="AI73" s="1">
        <v>0</v>
      </c>
      <c r="AJ73" s="1">
        <v>0</v>
      </c>
      <c r="AK73" s="1">
        <v>0</v>
      </c>
      <c r="AL73" s="1">
        <v>8.85</v>
      </c>
      <c r="AM73" s="1">
        <v>28.5</v>
      </c>
      <c r="AN73" s="1">
        <v>0.6</v>
      </c>
      <c r="AO73" s="1">
        <v>2.7</v>
      </c>
      <c r="AP73" s="1">
        <v>16</v>
      </c>
      <c r="AQ73" s="1">
        <v>20.5</v>
      </c>
      <c r="AR73" s="1">
        <v>0</v>
      </c>
      <c r="AS73" s="1">
        <v>2</v>
      </c>
      <c r="AT73" s="1">
        <v>2.5</v>
      </c>
      <c r="AU73" s="1">
        <v>0.5</v>
      </c>
      <c r="AV73" s="1">
        <v>0</v>
      </c>
      <c r="AW73" s="1">
        <v>0</v>
      </c>
      <c r="AX73" s="1">
        <v>7</v>
      </c>
      <c r="AY73" s="1">
        <v>3</v>
      </c>
      <c r="AZ73" s="1">
        <v>1.5</v>
      </c>
      <c r="BA73" s="1">
        <v>1</v>
      </c>
      <c r="BB73" s="1">
        <v>5.5</v>
      </c>
      <c r="BC73" s="1">
        <v>17</v>
      </c>
      <c r="BD73" s="1">
        <v>11.5</v>
      </c>
      <c r="BE73" s="1">
        <v>6.5</v>
      </c>
      <c r="BF73" s="1">
        <v>2</v>
      </c>
      <c r="BG73" s="1">
        <v>1.5</v>
      </c>
      <c r="BH73" s="1">
        <v>2</v>
      </c>
      <c r="BI73" s="1">
        <v>1.87</v>
      </c>
      <c r="BJ73" s="1">
        <v>64</v>
      </c>
      <c r="BK73" s="1">
        <v>59.5</v>
      </c>
      <c r="BL73" s="1">
        <v>93</v>
      </c>
      <c r="BM73" s="1">
        <v>20.5</v>
      </c>
      <c r="BN73" s="1">
        <v>18</v>
      </c>
      <c r="BO73" s="1">
        <v>88</v>
      </c>
      <c r="BP73" s="1">
        <v>6.5</v>
      </c>
      <c r="BQ73" s="1">
        <v>5</v>
      </c>
      <c r="BR73" s="1">
        <v>77</v>
      </c>
      <c r="BS73" s="1">
        <v>1</v>
      </c>
      <c r="BT73" s="1">
        <v>0.5</v>
      </c>
      <c r="BU73" s="1">
        <v>2</v>
      </c>
      <c r="BV73" s="1">
        <v>0</v>
      </c>
      <c r="BW73" s="1">
        <v>0</v>
      </c>
      <c r="BX73" s="1">
        <v>0</v>
      </c>
      <c r="BY73" s="1">
        <v>74.5</v>
      </c>
      <c r="BZ73" s="1">
        <v>0</v>
      </c>
      <c r="CA73" s="1">
        <v>6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4.6806937799999995</v>
      </c>
      <c r="CL73" s="1">
        <v>0</v>
      </c>
    </row>
    <row r="74" spans="1:90" x14ac:dyDescent="0.25">
      <c r="A74" s="1" t="s">
        <v>177</v>
      </c>
      <c r="B74" s="1">
        <v>4.8</v>
      </c>
      <c r="C74" s="1">
        <v>2</v>
      </c>
      <c r="D74" s="1">
        <v>90</v>
      </c>
      <c r="E74" s="1">
        <v>0.08</v>
      </c>
      <c r="F74" s="1">
        <v>0</v>
      </c>
      <c r="G74" s="1">
        <v>0.1</v>
      </c>
      <c r="H74" s="1">
        <v>0</v>
      </c>
      <c r="I74" s="1">
        <v>1.5</v>
      </c>
      <c r="J74" s="1">
        <v>0</v>
      </c>
      <c r="K74" s="1">
        <v>1.5</v>
      </c>
      <c r="L74" s="1">
        <v>0</v>
      </c>
      <c r="M74" s="1">
        <v>0</v>
      </c>
      <c r="N74" s="1">
        <v>0.5</v>
      </c>
      <c r="O74" s="1">
        <v>0.02</v>
      </c>
      <c r="P74" s="1">
        <v>0.02</v>
      </c>
      <c r="Q74" s="1">
        <v>0</v>
      </c>
      <c r="R74" s="1">
        <v>0</v>
      </c>
      <c r="S74" s="1">
        <v>0</v>
      </c>
      <c r="T74" s="1">
        <v>0</v>
      </c>
      <c r="U74" s="1">
        <v>10</v>
      </c>
      <c r="V74" s="1">
        <v>5.5</v>
      </c>
      <c r="W74" s="1">
        <v>55</v>
      </c>
      <c r="X74" s="1">
        <v>0.5</v>
      </c>
      <c r="Y74" s="1">
        <v>0</v>
      </c>
      <c r="Z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0.04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13</v>
      </c>
      <c r="AL74" s="1">
        <v>6.1</v>
      </c>
      <c r="AM74" s="1">
        <v>27.2</v>
      </c>
      <c r="AN74" s="1">
        <v>0.3</v>
      </c>
      <c r="AO74" s="1">
        <v>2.6</v>
      </c>
      <c r="AP74" s="1">
        <v>16.5</v>
      </c>
      <c r="AQ74" s="1">
        <v>16.5</v>
      </c>
      <c r="AR74" s="1">
        <v>0</v>
      </c>
      <c r="AS74" s="1">
        <v>2</v>
      </c>
      <c r="AT74" s="1">
        <v>1</v>
      </c>
      <c r="AU74" s="1">
        <v>4</v>
      </c>
      <c r="AV74" s="1">
        <v>3.5</v>
      </c>
      <c r="AW74" s="1">
        <v>88</v>
      </c>
      <c r="AX74" s="1">
        <v>4</v>
      </c>
      <c r="AY74" s="1">
        <v>6</v>
      </c>
      <c r="AZ74" s="1">
        <v>1.5</v>
      </c>
      <c r="BA74" s="1">
        <v>0</v>
      </c>
      <c r="BB74" s="1">
        <v>7.5</v>
      </c>
      <c r="BC74" s="1">
        <v>14.5</v>
      </c>
      <c r="BD74" s="1">
        <v>10.5</v>
      </c>
      <c r="BE74" s="1">
        <v>5</v>
      </c>
      <c r="BF74" s="1">
        <v>0</v>
      </c>
      <c r="BG74" s="1">
        <v>3.5</v>
      </c>
      <c r="BH74" s="1">
        <v>2.5</v>
      </c>
      <c r="BI74" s="1">
        <v>1.78</v>
      </c>
      <c r="BJ74" s="1">
        <v>30.5</v>
      </c>
      <c r="BK74" s="1">
        <v>20.5</v>
      </c>
      <c r="BL74" s="1">
        <v>67</v>
      </c>
      <c r="BM74" s="1">
        <v>16</v>
      </c>
      <c r="BN74" s="1">
        <v>9</v>
      </c>
      <c r="BO74" s="1">
        <v>56</v>
      </c>
      <c r="BP74" s="1">
        <v>10</v>
      </c>
      <c r="BQ74" s="1">
        <v>5.5</v>
      </c>
      <c r="BR74" s="1">
        <v>55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51.5</v>
      </c>
      <c r="BZ74" s="1">
        <v>1.5</v>
      </c>
      <c r="CA74" s="1">
        <v>7</v>
      </c>
      <c r="CB74" s="1">
        <v>1.5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2.7201400599999999</v>
      </c>
      <c r="CL74" s="1">
        <v>0</v>
      </c>
    </row>
    <row r="75" spans="1:90" x14ac:dyDescent="0.25">
      <c r="A75" s="1" t="s">
        <v>126</v>
      </c>
      <c r="B75" s="1">
        <v>4.4000000000000004</v>
      </c>
      <c r="C75" s="1">
        <v>2</v>
      </c>
      <c r="D75" s="1">
        <v>90</v>
      </c>
      <c r="E75" s="1">
        <v>0.27</v>
      </c>
      <c r="F75" s="1">
        <v>0</v>
      </c>
      <c r="G75" s="1">
        <v>0.3</v>
      </c>
      <c r="H75" s="1">
        <v>0</v>
      </c>
      <c r="I75" s="1">
        <v>0.5</v>
      </c>
      <c r="J75" s="1">
        <v>0</v>
      </c>
      <c r="K75" s="1">
        <v>0.5</v>
      </c>
      <c r="L75" s="1">
        <v>0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10.5</v>
      </c>
      <c r="V75" s="1">
        <v>5.5</v>
      </c>
      <c r="W75" s="1">
        <v>52</v>
      </c>
      <c r="X75" s="1">
        <v>5</v>
      </c>
      <c r="Y75" s="1">
        <v>1</v>
      </c>
      <c r="Z75" s="1">
        <v>20</v>
      </c>
      <c r="AA75" s="1">
        <v>1</v>
      </c>
      <c r="AB75" s="1">
        <v>2</v>
      </c>
      <c r="AC75" s="1">
        <v>1.5</v>
      </c>
      <c r="AD75" s="1">
        <v>0.5</v>
      </c>
      <c r="AE75" s="1">
        <v>0.26</v>
      </c>
      <c r="AF75" s="1">
        <v>0</v>
      </c>
      <c r="AG75" s="1">
        <v>0</v>
      </c>
      <c r="AH75" s="1">
        <v>0.5</v>
      </c>
      <c r="AI75" s="1">
        <v>0</v>
      </c>
      <c r="AJ75" s="1">
        <v>1</v>
      </c>
      <c r="AK75" s="1">
        <v>11</v>
      </c>
      <c r="AL75" s="1">
        <v>13.95</v>
      </c>
      <c r="AM75" s="1">
        <v>21.6</v>
      </c>
      <c r="AN75" s="1">
        <v>0.9</v>
      </c>
      <c r="AO75" s="1">
        <v>3.5</v>
      </c>
      <c r="AP75" s="1">
        <v>14.5</v>
      </c>
      <c r="AQ75" s="1">
        <v>26.5</v>
      </c>
      <c r="AR75" s="1">
        <v>1</v>
      </c>
      <c r="AS75" s="1">
        <v>6.5</v>
      </c>
      <c r="AT75" s="1">
        <v>0</v>
      </c>
      <c r="AU75" s="1">
        <v>2.5</v>
      </c>
      <c r="AV75" s="1">
        <v>2</v>
      </c>
      <c r="AW75" s="1">
        <v>80</v>
      </c>
      <c r="AX75" s="1">
        <v>6.5</v>
      </c>
      <c r="AY75" s="1">
        <v>2.5</v>
      </c>
      <c r="AZ75" s="1">
        <v>1</v>
      </c>
      <c r="BA75" s="1">
        <v>1.5</v>
      </c>
      <c r="BB75" s="1">
        <v>5</v>
      </c>
      <c r="BC75" s="1">
        <v>12.5</v>
      </c>
      <c r="BD75" s="1">
        <v>9</v>
      </c>
      <c r="BE75" s="1">
        <v>3.5</v>
      </c>
      <c r="BF75" s="1">
        <v>1</v>
      </c>
      <c r="BG75" s="1">
        <v>4</v>
      </c>
      <c r="BH75" s="1">
        <v>1</v>
      </c>
      <c r="BI75" s="1">
        <v>1.1299999999999999</v>
      </c>
      <c r="BJ75" s="1">
        <v>35.5</v>
      </c>
      <c r="BK75" s="1">
        <v>27</v>
      </c>
      <c r="BL75" s="1">
        <v>76</v>
      </c>
      <c r="BM75" s="1">
        <v>23</v>
      </c>
      <c r="BN75" s="1">
        <v>11.5</v>
      </c>
      <c r="BO75" s="1">
        <v>50</v>
      </c>
      <c r="BP75" s="1">
        <v>10.5</v>
      </c>
      <c r="BQ75" s="1">
        <v>5.5</v>
      </c>
      <c r="BR75" s="1">
        <v>52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3.5</v>
      </c>
      <c r="BY75" s="1">
        <v>74</v>
      </c>
      <c r="BZ75" s="1">
        <v>1.5</v>
      </c>
      <c r="CA75" s="1">
        <v>6</v>
      </c>
      <c r="CB75" s="1">
        <v>7.5</v>
      </c>
      <c r="CC75" s="1">
        <v>0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3.4478248999999992</v>
      </c>
      <c r="CL75" s="1">
        <v>0</v>
      </c>
    </row>
    <row r="76" spans="1:90" x14ac:dyDescent="0.25">
      <c r="A76" s="1" t="s">
        <v>129</v>
      </c>
      <c r="B76" s="1">
        <v>4.8</v>
      </c>
      <c r="C76" s="1">
        <v>2</v>
      </c>
      <c r="D76" s="1">
        <v>90</v>
      </c>
      <c r="E76" s="1">
        <v>0.21</v>
      </c>
      <c r="F76" s="1">
        <v>0</v>
      </c>
      <c r="G76" s="1">
        <v>0.2</v>
      </c>
      <c r="H76" s="1">
        <v>0</v>
      </c>
      <c r="I76" s="1">
        <v>1.5</v>
      </c>
      <c r="J76" s="1">
        <v>0.5</v>
      </c>
      <c r="K76" s="1">
        <v>1.5</v>
      </c>
      <c r="L76" s="1">
        <v>0</v>
      </c>
      <c r="M76" s="1">
        <v>0</v>
      </c>
      <c r="N76" s="1">
        <v>1.5</v>
      </c>
      <c r="O76" s="1">
        <v>0.1</v>
      </c>
      <c r="P76" s="1">
        <v>0.1</v>
      </c>
      <c r="Q76" s="1">
        <v>0</v>
      </c>
      <c r="R76" s="1">
        <v>0</v>
      </c>
      <c r="S76" s="1">
        <v>0</v>
      </c>
      <c r="T76" s="1">
        <v>0</v>
      </c>
      <c r="U76" s="1">
        <v>5</v>
      </c>
      <c r="V76" s="1">
        <v>3.5</v>
      </c>
      <c r="W76" s="1">
        <v>70</v>
      </c>
      <c r="X76" s="1">
        <v>1</v>
      </c>
      <c r="Y76" s="1">
        <v>0.5</v>
      </c>
      <c r="Z76" s="1">
        <v>50</v>
      </c>
      <c r="AA76" s="1">
        <v>0</v>
      </c>
      <c r="AB76" s="1">
        <v>0</v>
      </c>
      <c r="AC76" s="1">
        <v>0.5</v>
      </c>
      <c r="AD76" s="1">
        <v>0</v>
      </c>
      <c r="AE76" s="1">
        <v>0.06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21.5</v>
      </c>
      <c r="AL76" s="1">
        <v>8</v>
      </c>
      <c r="AM76" s="1">
        <v>27.9</v>
      </c>
      <c r="AN76" s="1">
        <v>0.8</v>
      </c>
      <c r="AO76" s="1">
        <v>4.7</v>
      </c>
      <c r="AP76" s="1">
        <v>19.5</v>
      </c>
      <c r="AQ76" s="1">
        <v>31.5</v>
      </c>
      <c r="AR76" s="1">
        <v>2.5</v>
      </c>
      <c r="AS76" s="1">
        <v>8.5</v>
      </c>
      <c r="AT76" s="1">
        <v>0</v>
      </c>
      <c r="AU76" s="1">
        <v>1</v>
      </c>
      <c r="AV76" s="1">
        <v>1</v>
      </c>
      <c r="AW76" s="1">
        <v>100</v>
      </c>
      <c r="AX76" s="1">
        <v>7.5</v>
      </c>
      <c r="AY76" s="1">
        <v>3</v>
      </c>
      <c r="AZ76" s="1">
        <v>2</v>
      </c>
      <c r="BA76" s="1">
        <v>1.5</v>
      </c>
      <c r="BB76" s="1">
        <v>6.5</v>
      </c>
      <c r="BC76" s="1">
        <v>11.5</v>
      </c>
      <c r="BD76" s="1">
        <v>4.5</v>
      </c>
      <c r="BE76" s="1">
        <v>2.5</v>
      </c>
      <c r="BF76" s="1">
        <v>1</v>
      </c>
      <c r="BG76" s="1">
        <v>1.5</v>
      </c>
      <c r="BH76" s="1">
        <v>1</v>
      </c>
      <c r="BI76" s="1">
        <v>0.86</v>
      </c>
      <c r="BJ76" s="1">
        <v>66.5</v>
      </c>
      <c r="BK76" s="1">
        <v>62.5</v>
      </c>
      <c r="BL76" s="1">
        <v>94</v>
      </c>
      <c r="BM76" s="1">
        <v>22</v>
      </c>
      <c r="BN76" s="1">
        <v>18</v>
      </c>
      <c r="BO76" s="1">
        <v>82</v>
      </c>
      <c r="BP76" s="1">
        <v>5</v>
      </c>
      <c r="BQ76" s="1">
        <v>3.5</v>
      </c>
      <c r="BR76" s="1">
        <v>70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78.5</v>
      </c>
      <c r="BZ76" s="1">
        <v>2.5</v>
      </c>
      <c r="CA76" s="1">
        <v>4.5</v>
      </c>
      <c r="CB76" s="1">
        <v>1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2.8406630599999989</v>
      </c>
      <c r="CL76" s="1">
        <v>0</v>
      </c>
    </row>
    <row r="77" spans="1:90" x14ac:dyDescent="0.25">
      <c r="A77" s="1" t="s">
        <v>182</v>
      </c>
      <c r="B77" s="1">
        <v>5.0999999999999996</v>
      </c>
      <c r="C77" s="1">
        <v>2</v>
      </c>
      <c r="D77" s="1">
        <v>78</v>
      </c>
      <c r="E77" s="1">
        <v>0.16</v>
      </c>
      <c r="F77" s="1">
        <v>0</v>
      </c>
      <c r="G77" s="1">
        <v>0.1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21.5</v>
      </c>
      <c r="V77" s="1">
        <v>16</v>
      </c>
      <c r="W77" s="1">
        <v>74</v>
      </c>
      <c r="X77" s="1">
        <v>4.5</v>
      </c>
      <c r="Y77" s="1">
        <v>2</v>
      </c>
      <c r="Z77" s="1">
        <v>44</v>
      </c>
      <c r="AA77" s="1">
        <v>0.5</v>
      </c>
      <c r="AB77" s="1">
        <v>0</v>
      </c>
      <c r="AC77" s="1">
        <v>3.5</v>
      </c>
      <c r="AD77" s="1">
        <v>0</v>
      </c>
      <c r="AE77" s="1">
        <v>0.12</v>
      </c>
      <c r="AF77" s="1">
        <v>0</v>
      </c>
      <c r="AG77" s="1">
        <v>0</v>
      </c>
      <c r="AH77" s="1">
        <v>0.5</v>
      </c>
      <c r="AI77" s="1">
        <v>0</v>
      </c>
      <c r="AJ77" s="1">
        <v>1</v>
      </c>
      <c r="AK77" s="1">
        <v>2</v>
      </c>
      <c r="AL77" s="1">
        <v>49.55</v>
      </c>
      <c r="AM77" s="1">
        <v>16.100000000000001</v>
      </c>
      <c r="AN77" s="1">
        <v>0.4</v>
      </c>
      <c r="AO77" s="1">
        <v>3.7</v>
      </c>
      <c r="AP77" s="1">
        <v>14</v>
      </c>
      <c r="AQ77" s="1">
        <v>26</v>
      </c>
      <c r="AR77" s="1">
        <v>1.5</v>
      </c>
      <c r="AS77" s="1">
        <v>7</v>
      </c>
      <c r="AT77" s="1">
        <v>0</v>
      </c>
      <c r="AU77" s="1">
        <v>2.5</v>
      </c>
      <c r="AV77" s="1">
        <v>1.5</v>
      </c>
      <c r="AW77" s="1">
        <v>60</v>
      </c>
      <c r="AX77" s="1">
        <v>4</v>
      </c>
      <c r="AY77" s="1">
        <v>0.5</v>
      </c>
      <c r="AZ77" s="1">
        <v>0</v>
      </c>
      <c r="BA77" s="1">
        <v>0.5</v>
      </c>
      <c r="BB77" s="1">
        <v>1</v>
      </c>
      <c r="BC77" s="1">
        <v>11.5</v>
      </c>
      <c r="BD77" s="1">
        <v>4.5</v>
      </c>
      <c r="BE77" s="1">
        <v>2.5</v>
      </c>
      <c r="BF77" s="1">
        <v>1</v>
      </c>
      <c r="BG77" s="1">
        <v>1.5</v>
      </c>
      <c r="BH77" s="1">
        <v>1</v>
      </c>
      <c r="BI77" s="1">
        <v>0.86</v>
      </c>
      <c r="BJ77" s="1">
        <v>37</v>
      </c>
      <c r="BK77" s="1">
        <v>30</v>
      </c>
      <c r="BL77" s="1">
        <v>81</v>
      </c>
      <c r="BM77" s="1">
        <v>33.5</v>
      </c>
      <c r="BN77" s="1">
        <v>25</v>
      </c>
      <c r="BO77" s="1">
        <v>75</v>
      </c>
      <c r="BP77" s="1">
        <v>21.5</v>
      </c>
      <c r="BQ77" s="1">
        <v>16</v>
      </c>
      <c r="BR77" s="1">
        <v>74</v>
      </c>
      <c r="BS77" s="1">
        <v>0.5</v>
      </c>
      <c r="BT77" s="1">
        <v>0</v>
      </c>
      <c r="BU77" s="1">
        <v>2</v>
      </c>
      <c r="BV77" s="1">
        <v>0</v>
      </c>
      <c r="BW77" s="1">
        <v>1</v>
      </c>
      <c r="BX77" s="1">
        <v>0.5</v>
      </c>
      <c r="BY77" s="1">
        <v>58</v>
      </c>
      <c r="BZ77" s="1">
        <v>1</v>
      </c>
      <c r="CA77" s="1">
        <v>5</v>
      </c>
      <c r="CB77" s="1">
        <v>6</v>
      </c>
      <c r="CC77" s="1">
        <v>0</v>
      </c>
      <c r="CD77" s="1">
        <v>0</v>
      </c>
      <c r="CE77" s="1">
        <v>0.5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3.7791027599999985</v>
      </c>
      <c r="CL77" s="1">
        <v>0</v>
      </c>
    </row>
    <row r="78" spans="1:90" x14ac:dyDescent="0.25">
      <c r="A78" s="1" t="s">
        <v>189</v>
      </c>
      <c r="B78" s="1">
        <v>4.4000000000000004</v>
      </c>
      <c r="C78" s="1">
        <v>2</v>
      </c>
      <c r="D78" s="1">
        <v>90</v>
      </c>
      <c r="E78" s="1">
        <v>0.04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0.5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16.5</v>
      </c>
      <c r="V78" s="1">
        <v>14</v>
      </c>
      <c r="W78" s="1">
        <v>85</v>
      </c>
      <c r="X78" s="1">
        <v>0.5</v>
      </c>
      <c r="Y78" s="1">
        <v>0</v>
      </c>
      <c r="Z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1</v>
      </c>
      <c r="AK78" s="1">
        <v>4</v>
      </c>
      <c r="AL78" s="1">
        <v>8.1999999999999993</v>
      </c>
      <c r="AM78" s="1">
        <v>21.5</v>
      </c>
      <c r="AN78" s="1">
        <v>0.1</v>
      </c>
      <c r="AO78" s="1">
        <v>3.3</v>
      </c>
      <c r="AP78" s="1">
        <v>7.5</v>
      </c>
      <c r="AQ78" s="1">
        <v>19.5</v>
      </c>
      <c r="AR78" s="1">
        <v>0</v>
      </c>
      <c r="AS78" s="1">
        <v>5.5</v>
      </c>
      <c r="AT78" s="1">
        <v>0</v>
      </c>
      <c r="AU78" s="1">
        <v>4.5</v>
      </c>
      <c r="AV78" s="1">
        <v>1.5</v>
      </c>
      <c r="AW78" s="1">
        <v>33</v>
      </c>
      <c r="AX78" s="1">
        <v>2</v>
      </c>
      <c r="AY78" s="1">
        <v>2.5</v>
      </c>
      <c r="AZ78" s="1">
        <v>0.5</v>
      </c>
      <c r="BA78" s="1">
        <v>2</v>
      </c>
      <c r="BB78" s="1">
        <v>5</v>
      </c>
      <c r="BC78" s="1">
        <v>11.5</v>
      </c>
      <c r="BD78" s="1">
        <v>4.5</v>
      </c>
      <c r="BE78" s="1">
        <v>2.5</v>
      </c>
      <c r="BF78" s="1">
        <v>1</v>
      </c>
      <c r="BG78" s="1">
        <v>1.5</v>
      </c>
      <c r="BH78" s="1">
        <v>1</v>
      </c>
      <c r="BI78" s="1">
        <v>0.86</v>
      </c>
      <c r="BJ78" s="1">
        <v>64.5</v>
      </c>
      <c r="BK78" s="1">
        <v>53</v>
      </c>
      <c r="BL78" s="1">
        <v>82</v>
      </c>
      <c r="BM78" s="1">
        <v>40.5</v>
      </c>
      <c r="BN78" s="1">
        <v>33</v>
      </c>
      <c r="BO78" s="1">
        <v>81</v>
      </c>
      <c r="BP78" s="1">
        <v>16.5</v>
      </c>
      <c r="BQ78" s="1">
        <v>14</v>
      </c>
      <c r="BR78" s="1">
        <v>85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81.5</v>
      </c>
      <c r="BZ78" s="1">
        <v>1.5</v>
      </c>
      <c r="CA78" s="1">
        <v>11.5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3.3110691399999985</v>
      </c>
      <c r="CL78" s="1">
        <v>0</v>
      </c>
    </row>
    <row r="79" spans="1:90" x14ac:dyDescent="0.25">
      <c r="A79" s="1" t="s">
        <v>65</v>
      </c>
      <c r="B79" s="1">
        <v>5.0999999999999996</v>
      </c>
      <c r="C79" s="1">
        <v>2</v>
      </c>
      <c r="D79" s="1">
        <v>90</v>
      </c>
      <c r="E79" s="1">
        <v>0.14000000000000001</v>
      </c>
      <c r="F79" s="1">
        <v>0</v>
      </c>
      <c r="G79" s="1">
        <v>0.2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17.5</v>
      </c>
      <c r="V79" s="1">
        <v>13.5</v>
      </c>
      <c r="W79" s="1">
        <v>77</v>
      </c>
      <c r="X79" s="1">
        <v>3.5</v>
      </c>
      <c r="Y79" s="1">
        <v>1</v>
      </c>
      <c r="Z79" s="1">
        <v>29</v>
      </c>
      <c r="AA79" s="1">
        <v>0</v>
      </c>
      <c r="AB79" s="1">
        <v>0</v>
      </c>
      <c r="AC79" s="1">
        <v>1</v>
      </c>
      <c r="AD79" s="1">
        <v>0.5</v>
      </c>
      <c r="AE79" s="1">
        <v>0.22</v>
      </c>
      <c r="AF79" s="1">
        <v>0</v>
      </c>
      <c r="AG79" s="1">
        <v>0</v>
      </c>
      <c r="AH79" s="1">
        <v>0.5</v>
      </c>
      <c r="AI79" s="1">
        <v>0</v>
      </c>
      <c r="AJ79" s="1">
        <v>0</v>
      </c>
      <c r="AK79" s="1">
        <v>3</v>
      </c>
      <c r="AL79" s="1">
        <v>18.7</v>
      </c>
      <c r="AM79" s="1">
        <v>18.899999999999999</v>
      </c>
      <c r="AN79" s="1">
        <v>0.7</v>
      </c>
      <c r="AO79" s="1">
        <v>2.7</v>
      </c>
      <c r="AP79" s="1">
        <v>14.5</v>
      </c>
      <c r="AQ79" s="1">
        <v>14.5</v>
      </c>
      <c r="AR79" s="1">
        <v>0</v>
      </c>
      <c r="AS79" s="1">
        <v>0.5</v>
      </c>
      <c r="AT79" s="1">
        <v>2.5</v>
      </c>
      <c r="AU79" s="1">
        <v>2</v>
      </c>
      <c r="AV79" s="1">
        <v>1.5</v>
      </c>
      <c r="AW79" s="1">
        <v>75</v>
      </c>
      <c r="AX79" s="1">
        <v>6.5</v>
      </c>
      <c r="AY79" s="1">
        <v>1</v>
      </c>
      <c r="AZ79" s="1">
        <v>0.5</v>
      </c>
      <c r="BA79" s="1">
        <v>1</v>
      </c>
      <c r="BB79" s="1">
        <v>2.5</v>
      </c>
      <c r="BC79" s="1">
        <v>17</v>
      </c>
      <c r="BD79" s="1">
        <v>11.5</v>
      </c>
      <c r="BE79" s="1">
        <v>6.5</v>
      </c>
      <c r="BF79" s="1">
        <v>2</v>
      </c>
      <c r="BG79" s="1">
        <v>1.5</v>
      </c>
      <c r="BH79" s="1">
        <v>2</v>
      </c>
      <c r="BI79" s="1">
        <v>1.87</v>
      </c>
      <c r="BJ79" s="1">
        <v>59.5</v>
      </c>
      <c r="BK79" s="1">
        <v>50</v>
      </c>
      <c r="BL79" s="1">
        <v>84</v>
      </c>
      <c r="BM79" s="1">
        <v>39</v>
      </c>
      <c r="BN79" s="1">
        <v>30</v>
      </c>
      <c r="BO79" s="1">
        <v>77</v>
      </c>
      <c r="BP79" s="1">
        <v>17.5</v>
      </c>
      <c r="BQ79" s="1">
        <v>13.5</v>
      </c>
      <c r="BR79" s="1">
        <v>77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2.5</v>
      </c>
      <c r="BY79" s="1">
        <v>86.5</v>
      </c>
      <c r="BZ79" s="1">
        <v>1.5</v>
      </c>
      <c r="CA79" s="1">
        <v>3.5</v>
      </c>
      <c r="CB79" s="1">
        <v>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4.12727004</v>
      </c>
      <c r="CL79" s="1">
        <v>-1</v>
      </c>
    </row>
    <row r="80" spans="1:90" x14ac:dyDescent="0.25">
      <c r="A80" s="1" t="s">
        <v>84</v>
      </c>
      <c r="B80" s="1">
        <v>5</v>
      </c>
      <c r="C80" s="1">
        <v>2</v>
      </c>
      <c r="D80" s="1">
        <v>90</v>
      </c>
      <c r="E80" s="1">
        <v>0.02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30.5</v>
      </c>
      <c r="V80" s="1">
        <v>26</v>
      </c>
      <c r="W80" s="1">
        <v>85</v>
      </c>
      <c r="X80" s="1">
        <v>5.5</v>
      </c>
      <c r="Y80" s="1">
        <v>1</v>
      </c>
      <c r="Z80" s="1">
        <v>18</v>
      </c>
      <c r="AA80" s="1">
        <v>2</v>
      </c>
      <c r="AB80" s="1">
        <v>0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</v>
      </c>
      <c r="AL80" s="1">
        <v>20.25</v>
      </c>
      <c r="AM80" s="1">
        <v>16.100000000000001</v>
      </c>
      <c r="AN80" s="1">
        <v>0.1</v>
      </c>
      <c r="AO80" s="1">
        <v>2.6</v>
      </c>
      <c r="AP80" s="1">
        <v>15</v>
      </c>
      <c r="AQ80" s="1">
        <v>15</v>
      </c>
      <c r="AR80" s="1">
        <v>0</v>
      </c>
      <c r="AS80" s="1">
        <v>1</v>
      </c>
      <c r="AT80" s="1">
        <v>2.5</v>
      </c>
      <c r="AU80" s="1">
        <v>1</v>
      </c>
      <c r="AV80" s="1">
        <v>1</v>
      </c>
      <c r="AW80" s="1">
        <v>100</v>
      </c>
      <c r="AX80" s="1">
        <v>6</v>
      </c>
      <c r="AY80" s="1">
        <v>0.5</v>
      </c>
      <c r="AZ80" s="1">
        <v>1</v>
      </c>
      <c r="BA80" s="1">
        <v>0.5</v>
      </c>
      <c r="BB80" s="1">
        <v>2</v>
      </c>
      <c r="BC80" s="1">
        <v>17</v>
      </c>
      <c r="BD80" s="1">
        <v>11.5</v>
      </c>
      <c r="BE80" s="1">
        <v>6.5</v>
      </c>
      <c r="BF80" s="1">
        <v>2</v>
      </c>
      <c r="BG80" s="1">
        <v>1.5</v>
      </c>
      <c r="BH80" s="1">
        <v>2</v>
      </c>
      <c r="BI80" s="1">
        <v>1.87</v>
      </c>
      <c r="BJ80" s="1">
        <v>70.5</v>
      </c>
      <c r="BK80" s="1">
        <v>61</v>
      </c>
      <c r="BL80" s="1">
        <v>87</v>
      </c>
      <c r="BM80" s="1">
        <v>49.5</v>
      </c>
      <c r="BN80" s="1">
        <v>39.5</v>
      </c>
      <c r="BO80" s="1">
        <v>80</v>
      </c>
      <c r="BP80" s="1">
        <v>30.5</v>
      </c>
      <c r="BQ80" s="1">
        <v>26</v>
      </c>
      <c r="BR80" s="1">
        <v>85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1</v>
      </c>
      <c r="BY80" s="1">
        <v>97.5</v>
      </c>
      <c r="BZ80" s="1">
        <v>1</v>
      </c>
      <c r="CA80" s="1">
        <v>11</v>
      </c>
      <c r="CB80" s="1">
        <v>5</v>
      </c>
      <c r="CC80" s="1">
        <v>0</v>
      </c>
      <c r="CD80" s="1">
        <v>0</v>
      </c>
      <c r="CE80" s="1">
        <v>2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4.1706345199999983</v>
      </c>
      <c r="CL80" s="1">
        <v>-1</v>
      </c>
    </row>
    <row r="81" spans="1:90" x14ac:dyDescent="0.25">
      <c r="A81" s="1" t="s">
        <v>187</v>
      </c>
      <c r="B81" s="1">
        <v>4.4000000000000004</v>
      </c>
      <c r="C81" s="1">
        <v>2</v>
      </c>
      <c r="D81" s="1">
        <v>90</v>
      </c>
      <c r="E81" s="1">
        <v>0.15</v>
      </c>
      <c r="F81" s="1">
        <v>0</v>
      </c>
      <c r="G81" s="1">
        <v>0.2</v>
      </c>
      <c r="H81" s="1">
        <v>0</v>
      </c>
      <c r="I81" s="1">
        <v>1</v>
      </c>
      <c r="J81" s="1">
        <v>0</v>
      </c>
      <c r="K81" s="1">
        <v>0.5</v>
      </c>
      <c r="L81" s="1">
        <v>0.5</v>
      </c>
      <c r="M81" s="1">
        <v>0.5</v>
      </c>
      <c r="N81" s="1">
        <v>0.5</v>
      </c>
      <c r="O81" s="1">
        <v>0.15</v>
      </c>
      <c r="P81" s="1">
        <v>0.15</v>
      </c>
      <c r="Q81" s="1">
        <v>0</v>
      </c>
      <c r="R81" s="1">
        <v>0</v>
      </c>
      <c r="S81" s="1">
        <v>0</v>
      </c>
      <c r="T81" s="1">
        <v>0</v>
      </c>
      <c r="U81" s="1">
        <v>3</v>
      </c>
      <c r="V81" s="1">
        <v>2</v>
      </c>
      <c r="W81" s="1">
        <v>67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0.01</v>
      </c>
      <c r="AF81" s="1">
        <v>0</v>
      </c>
      <c r="AG81" s="1">
        <v>0</v>
      </c>
      <c r="AH81" s="1">
        <v>0.5</v>
      </c>
      <c r="AI81" s="1">
        <v>0</v>
      </c>
      <c r="AJ81" s="1">
        <v>1</v>
      </c>
      <c r="AK81" s="1">
        <v>4</v>
      </c>
      <c r="AL81" s="1">
        <v>0.2</v>
      </c>
      <c r="AM81" s="1">
        <v>14.8</v>
      </c>
      <c r="AN81" s="1">
        <v>0.9</v>
      </c>
      <c r="AO81" s="1">
        <v>3.5</v>
      </c>
      <c r="AP81" s="1">
        <v>9</v>
      </c>
      <c r="AQ81" s="1">
        <v>21</v>
      </c>
      <c r="AR81" s="1">
        <v>0</v>
      </c>
      <c r="AS81" s="1">
        <v>5.5</v>
      </c>
      <c r="AT81" s="1">
        <v>0</v>
      </c>
      <c r="AU81" s="1">
        <v>0</v>
      </c>
      <c r="AV81" s="1">
        <v>0</v>
      </c>
      <c r="AX81" s="1">
        <v>3</v>
      </c>
      <c r="AY81" s="1">
        <v>3</v>
      </c>
      <c r="AZ81" s="1">
        <v>1</v>
      </c>
      <c r="BA81" s="1">
        <v>0</v>
      </c>
      <c r="BB81" s="1">
        <v>4</v>
      </c>
      <c r="BC81" s="1">
        <v>12.5</v>
      </c>
      <c r="BD81" s="1">
        <v>9</v>
      </c>
      <c r="BE81" s="1">
        <v>3.5</v>
      </c>
      <c r="BF81" s="1">
        <v>1</v>
      </c>
      <c r="BG81" s="1">
        <v>4</v>
      </c>
      <c r="BH81" s="1">
        <v>1</v>
      </c>
      <c r="BI81" s="1">
        <v>1.1299999999999999</v>
      </c>
      <c r="BJ81" s="1">
        <v>32.5</v>
      </c>
      <c r="BK81" s="1">
        <v>23</v>
      </c>
      <c r="BL81" s="1">
        <v>71</v>
      </c>
      <c r="BM81" s="1">
        <v>8</v>
      </c>
      <c r="BN81" s="1">
        <v>5</v>
      </c>
      <c r="BO81" s="1">
        <v>63</v>
      </c>
      <c r="BP81" s="1">
        <v>3</v>
      </c>
      <c r="BQ81" s="1">
        <v>2</v>
      </c>
      <c r="BR81" s="1">
        <v>67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2.5</v>
      </c>
      <c r="BY81" s="1">
        <v>43</v>
      </c>
      <c r="BZ81" s="1">
        <v>0.5</v>
      </c>
      <c r="CA81" s="1">
        <v>3</v>
      </c>
      <c r="CB81" s="1">
        <v>1</v>
      </c>
      <c r="CC81" s="1">
        <v>0.5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3.2459653499999992</v>
      </c>
      <c r="CL81" s="1">
        <v>-1</v>
      </c>
    </row>
    <row r="82" spans="1:90" x14ac:dyDescent="0.25">
      <c r="A82" s="1" t="s">
        <v>123</v>
      </c>
      <c r="B82" s="1">
        <v>4.4000000000000004</v>
      </c>
      <c r="C82" s="1">
        <v>2</v>
      </c>
      <c r="D82" s="1">
        <v>90</v>
      </c>
      <c r="E82" s="1">
        <v>0.14000000000000001</v>
      </c>
      <c r="F82" s="1">
        <v>0</v>
      </c>
      <c r="G82" s="1">
        <v>0.2</v>
      </c>
      <c r="H82" s="1">
        <v>0</v>
      </c>
      <c r="I82" s="1">
        <v>1.5</v>
      </c>
      <c r="J82" s="1">
        <v>0.5</v>
      </c>
      <c r="K82" s="1">
        <v>1.5</v>
      </c>
      <c r="L82" s="1">
        <v>0</v>
      </c>
      <c r="M82" s="1">
        <v>0</v>
      </c>
      <c r="N82" s="1">
        <v>1.5</v>
      </c>
      <c r="O82" s="1">
        <v>0.1</v>
      </c>
      <c r="P82" s="1">
        <v>0.1</v>
      </c>
      <c r="Q82" s="1">
        <v>0</v>
      </c>
      <c r="R82" s="1">
        <v>0</v>
      </c>
      <c r="S82" s="1">
        <v>0</v>
      </c>
      <c r="T82" s="1">
        <v>0</v>
      </c>
      <c r="U82" s="1">
        <v>2.5</v>
      </c>
      <c r="V82" s="1">
        <v>2</v>
      </c>
      <c r="W82" s="1">
        <v>80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0.04</v>
      </c>
      <c r="AF82" s="1">
        <v>0</v>
      </c>
      <c r="AG82" s="1">
        <v>0</v>
      </c>
      <c r="AH82" s="1">
        <v>0</v>
      </c>
      <c r="AI82" s="1">
        <v>0</v>
      </c>
      <c r="AJ82" s="1">
        <v>1</v>
      </c>
      <c r="AK82" s="1">
        <v>19.5</v>
      </c>
      <c r="AL82" s="1">
        <v>0.3</v>
      </c>
      <c r="AM82" s="1">
        <v>30</v>
      </c>
      <c r="AN82" s="1">
        <v>0.7</v>
      </c>
      <c r="AO82" s="1">
        <v>3.9</v>
      </c>
      <c r="AP82" s="1">
        <v>14.5</v>
      </c>
      <c r="AQ82" s="1">
        <v>26.5</v>
      </c>
      <c r="AR82" s="1">
        <v>0.5</v>
      </c>
      <c r="AS82" s="1">
        <v>6.5</v>
      </c>
      <c r="AT82" s="1">
        <v>0</v>
      </c>
      <c r="AU82" s="1">
        <v>0.5</v>
      </c>
      <c r="AV82" s="1">
        <v>0.5</v>
      </c>
      <c r="AW82" s="1">
        <v>100</v>
      </c>
      <c r="AX82" s="1">
        <v>3.5</v>
      </c>
      <c r="AY82" s="1">
        <v>10.5</v>
      </c>
      <c r="AZ82" s="1">
        <v>1</v>
      </c>
      <c r="BA82" s="1">
        <v>3.5</v>
      </c>
      <c r="BB82" s="1">
        <v>15</v>
      </c>
      <c r="BC82" s="1">
        <v>12.5</v>
      </c>
      <c r="BD82" s="1">
        <v>9</v>
      </c>
      <c r="BE82" s="1">
        <v>3.5</v>
      </c>
      <c r="BF82" s="1">
        <v>1</v>
      </c>
      <c r="BG82" s="1">
        <v>4</v>
      </c>
      <c r="BH82" s="1">
        <v>1</v>
      </c>
      <c r="BI82" s="1">
        <v>1.1299999999999999</v>
      </c>
      <c r="BJ82" s="1">
        <v>26</v>
      </c>
      <c r="BK82" s="1">
        <v>20</v>
      </c>
      <c r="BL82" s="1">
        <v>77</v>
      </c>
      <c r="BM82" s="1">
        <v>3.5</v>
      </c>
      <c r="BN82" s="1">
        <v>2.5</v>
      </c>
      <c r="BO82" s="1">
        <v>71</v>
      </c>
      <c r="BP82" s="1">
        <v>2.5</v>
      </c>
      <c r="BQ82" s="1">
        <v>2</v>
      </c>
      <c r="BR82" s="1">
        <v>80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46.5</v>
      </c>
      <c r="BZ82" s="1">
        <v>1.5</v>
      </c>
      <c r="CA82" s="1">
        <v>1.5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2.8171631400000003</v>
      </c>
      <c r="CL82" s="1">
        <v>-1</v>
      </c>
    </row>
    <row r="83" spans="1:90" x14ac:dyDescent="0.25">
      <c r="A83" s="1" t="s">
        <v>132</v>
      </c>
      <c r="B83" s="1">
        <v>5.0999999999999996</v>
      </c>
      <c r="C83" s="1">
        <v>2</v>
      </c>
      <c r="D83" s="1">
        <v>90</v>
      </c>
      <c r="E83" s="1">
        <v>0.06</v>
      </c>
      <c r="F83" s="1">
        <v>0</v>
      </c>
      <c r="G83" s="1">
        <v>0.1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10</v>
      </c>
      <c r="V83" s="1">
        <v>6.5</v>
      </c>
      <c r="W83" s="1">
        <v>65</v>
      </c>
      <c r="X83" s="1">
        <v>5</v>
      </c>
      <c r="Y83" s="1">
        <v>1</v>
      </c>
      <c r="Z83" s="1">
        <v>20</v>
      </c>
      <c r="AA83" s="1">
        <v>0</v>
      </c>
      <c r="AB83" s="1">
        <v>1</v>
      </c>
      <c r="AC83" s="1">
        <v>1.5</v>
      </c>
      <c r="AD83" s="1">
        <v>0</v>
      </c>
      <c r="AE83" s="1">
        <v>0.05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20.5</v>
      </c>
      <c r="AM83" s="1">
        <v>28.6</v>
      </c>
      <c r="AN83" s="1">
        <v>0.2</v>
      </c>
      <c r="AO83" s="1">
        <v>2.4</v>
      </c>
      <c r="AP83" s="1">
        <v>14</v>
      </c>
      <c r="AQ83" s="1">
        <v>14</v>
      </c>
      <c r="AR83" s="1">
        <v>0</v>
      </c>
      <c r="AS83" s="1">
        <v>2</v>
      </c>
      <c r="AT83" s="1">
        <v>1</v>
      </c>
      <c r="AU83" s="1">
        <v>4.5</v>
      </c>
      <c r="AV83" s="1">
        <v>2.5</v>
      </c>
      <c r="AW83" s="1">
        <v>56</v>
      </c>
      <c r="AX83" s="1">
        <v>5.5</v>
      </c>
      <c r="AY83" s="1">
        <v>3</v>
      </c>
      <c r="AZ83" s="1">
        <v>1</v>
      </c>
      <c r="BA83" s="1">
        <v>1</v>
      </c>
      <c r="BB83" s="1">
        <v>5</v>
      </c>
      <c r="BC83" s="1">
        <v>14.5</v>
      </c>
      <c r="BD83" s="1">
        <v>10.5</v>
      </c>
      <c r="BE83" s="1">
        <v>5</v>
      </c>
      <c r="BF83" s="1">
        <v>0</v>
      </c>
      <c r="BG83" s="1">
        <v>3.5</v>
      </c>
      <c r="BH83" s="1">
        <v>2.5</v>
      </c>
      <c r="BI83" s="1">
        <v>1.78</v>
      </c>
      <c r="BJ83" s="1">
        <v>28</v>
      </c>
      <c r="BK83" s="1">
        <v>21.5</v>
      </c>
      <c r="BL83" s="1">
        <v>77</v>
      </c>
      <c r="BM83" s="1">
        <v>21.5</v>
      </c>
      <c r="BN83" s="1">
        <v>13</v>
      </c>
      <c r="BO83" s="1">
        <v>60</v>
      </c>
      <c r="BP83" s="1">
        <v>10</v>
      </c>
      <c r="BQ83" s="1">
        <v>6.5</v>
      </c>
      <c r="BR83" s="1">
        <v>65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56.5</v>
      </c>
      <c r="BZ83" s="1">
        <v>0.5</v>
      </c>
      <c r="CA83" s="1">
        <v>7</v>
      </c>
      <c r="CB83" s="1">
        <v>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2.7402286599999988</v>
      </c>
      <c r="CL83" s="1">
        <v>-1</v>
      </c>
    </row>
    <row r="84" spans="1:90" x14ac:dyDescent="0.25">
      <c r="A84" s="1" t="s">
        <v>159</v>
      </c>
      <c r="B84" s="1">
        <v>4.3</v>
      </c>
      <c r="C84" s="1">
        <v>2</v>
      </c>
      <c r="D84" s="1">
        <v>90</v>
      </c>
      <c r="E84" s="1">
        <v>0.25</v>
      </c>
      <c r="F84" s="1">
        <v>0</v>
      </c>
      <c r="G84" s="1">
        <v>0.3</v>
      </c>
      <c r="H84" s="1">
        <v>0</v>
      </c>
      <c r="I84" s="1">
        <v>1</v>
      </c>
      <c r="J84" s="1">
        <v>0</v>
      </c>
      <c r="K84" s="1">
        <v>0.5</v>
      </c>
      <c r="L84" s="1">
        <v>0.5</v>
      </c>
      <c r="M84" s="1">
        <v>0</v>
      </c>
      <c r="N84" s="1">
        <v>0</v>
      </c>
      <c r="O84" s="1">
        <v>0.02</v>
      </c>
      <c r="P84" s="1">
        <v>0.02</v>
      </c>
      <c r="Q84" s="1">
        <v>0</v>
      </c>
      <c r="R84" s="1">
        <v>0</v>
      </c>
      <c r="S84" s="1">
        <v>0</v>
      </c>
      <c r="T84" s="1">
        <v>0</v>
      </c>
      <c r="U84" s="1">
        <v>8</v>
      </c>
      <c r="V84" s="1">
        <v>6.5</v>
      </c>
      <c r="W84" s="1">
        <v>81</v>
      </c>
      <c r="X84" s="1">
        <v>2.5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  <c r="AD84" s="1">
        <v>0.5</v>
      </c>
      <c r="AE84" s="1">
        <v>0.24</v>
      </c>
      <c r="AF84" s="1">
        <v>0</v>
      </c>
      <c r="AG84" s="1">
        <v>0</v>
      </c>
      <c r="AH84" s="1">
        <v>0.5</v>
      </c>
      <c r="AI84" s="1">
        <v>0</v>
      </c>
      <c r="AJ84" s="1">
        <v>1</v>
      </c>
      <c r="AK84" s="1">
        <v>9.5</v>
      </c>
      <c r="AL84" s="1">
        <v>13.15</v>
      </c>
      <c r="AM84" s="1">
        <v>8.8000000000000007</v>
      </c>
      <c r="AN84" s="1">
        <v>0.8</v>
      </c>
      <c r="AO84" s="1">
        <v>3.4</v>
      </c>
      <c r="AP84" s="1">
        <v>8</v>
      </c>
      <c r="AQ84" s="1">
        <v>20</v>
      </c>
      <c r="AR84" s="1">
        <v>0</v>
      </c>
      <c r="AS84" s="1">
        <v>5.5</v>
      </c>
      <c r="AT84" s="1">
        <v>0</v>
      </c>
      <c r="AU84" s="1">
        <v>0.5</v>
      </c>
      <c r="AV84" s="1">
        <v>0.5</v>
      </c>
      <c r="AW84" s="1">
        <v>100</v>
      </c>
      <c r="AX84" s="1">
        <v>6</v>
      </c>
      <c r="AY84" s="1">
        <v>3</v>
      </c>
      <c r="AZ84" s="1">
        <v>0</v>
      </c>
      <c r="BA84" s="1">
        <v>0</v>
      </c>
      <c r="BB84" s="1">
        <v>3</v>
      </c>
      <c r="BC84" s="1">
        <v>12.5</v>
      </c>
      <c r="BD84" s="1">
        <v>9</v>
      </c>
      <c r="BE84" s="1">
        <v>3.5</v>
      </c>
      <c r="BF84" s="1">
        <v>1</v>
      </c>
      <c r="BG84" s="1">
        <v>4</v>
      </c>
      <c r="BH84" s="1">
        <v>1</v>
      </c>
      <c r="BI84" s="1">
        <v>1.1299999999999999</v>
      </c>
      <c r="BJ84" s="1">
        <v>24.5</v>
      </c>
      <c r="BK84" s="1">
        <v>18</v>
      </c>
      <c r="BL84" s="1">
        <v>73</v>
      </c>
      <c r="BM84" s="1">
        <v>15</v>
      </c>
      <c r="BN84" s="1">
        <v>8</v>
      </c>
      <c r="BO84" s="1">
        <v>53</v>
      </c>
      <c r="BP84" s="1">
        <v>8</v>
      </c>
      <c r="BQ84" s="1">
        <v>6.5</v>
      </c>
      <c r="BR84" s="1">
        <v>81</v>
      </c>
      <c r="BS84" s="1">
        <v>0.5</v>
      </c>
      <c r="BT84" s="1">
        <v>0.5</v>
      </c>
      <c r="BU84" s="1">
        <v>2</v>
      </c>
      <c r="BV84" s="1">
        <v>0</v>
      </c>
      <c r="BW84" s="1">
        <v>0</v>
      </c>
      <c r="BX84" s="1">
        <v>0.5</v>
      </c>
      <c r="BY84" s="1">
        <v>47.5</v>
      </c>
      <c r="BZ84" s="1">
        <v>0.5</v>
      </c>
      <c r="CA84" s="1">
        <v>4.5</v>
      </c>
      <c r="CB84" s="1">
        <v>6</v>
      </c>
      <c r="CC84" s="1">
        <v>1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>4.731107+(-0.007234*D84)+(-2.154884*E84)+(1.01629*F84)+(-6.03479*J84)+(-13.654681*M84)+(46.945219*P84)+(1.143218*R84)+(-1.618802*T84)+(0.108227*Y84)+(-0.186185*AB84)+(-0.096661*AK84)+(-0.047958*AM84)+(0.575275*AN84)+(-0.048527*AP84)+(0.075698*AQ84)+(-0.222452*AS84)+(-0.152936*AT84)+(0.055383*AU84)+(0.07594*AY84)+(0.094654*BF84)+(-0.14308*BG84)+(0.054776*BH84)+(-0.017921*BO84)+(-0.066961*BP84)+(0.067354*BQ84)+(1.065218*BS84)+(0.027024*BY84)+(0.072984*BZ84)+(-0.024657*CA84)+(0.04824*CB84)+(0.282859*CC84)+(-1.642304*CD84)+(-0.535628*CF84)+(-1.169115*CG84)+(6.185395*CH84)</f>
        <v>4.6014034799999992</v>
      </c>
      <c r="CL84" s="1">
        <v>-3</v>
      </c>
    </row>
    <row r="85" spans="1:90" x14ac:dyDescent="0.25">
      <c r="A85" s="1" t="s">
        <v>125</v>
      </c>
      <c r="B85" s="1">
        <v>4.4000000000000004</v>
      </c>
      <c r="C85" s="1">
        <v>2</v>
      </c>
      <c r="D85" s="1">
        <v>90</v>
      </c>
      <c r="E85" s="1">
        <v>0.1</v>
      </c>
      <c r="F85" s="1">
        <v>0</v>
      </c>
      <c r="G85" s="1">
        <v>0.1</v>
      </c>
      <c r="H85" s="1">
        <v>0</v>
      </c>
      <c r="I85" s="1">
        <v>0.5</v>
      </c>
      <c r="J85" s="1">
        <v>0.5</v>
      </c>
      <c r="K85" s="1">
        <v>0</v>
      </c>
      <c r="L85" s="1">
        <v>0.5</v>
      </c>
      <c r="M85" s="1">
        <v>0</v>
      </c>
      <c r="N85" s="1">
        <v>0</v>
      </c>
      <c r="O85" s="1">
        <v>0.08</v>
      </c>
      <c r="P85" s="1">
        <v>0.08</v>
      </c>
      <c r="Q85" s="1">
        <v>0</v>
      </c>
      <c r="R85" s="1">
        <v>0</v>
      </c>
      <c r="S85" s="1">
        <v>0</v>
      </c>
      <c r="T85" s="1">
        <v>0</v>
      </c>
      <c r="U85" s="1">
        <v>5.5</v>
      </c>
      <c r="V85" s="1">
        <v>3.5</v>
      </c>
      <c r="W85" s="1">
        <v>64</v>
      </c>
      <c r="X85" s="1">
        <v>0.5</v>
      </c>
      <c r="Y85" s="1">
        <v>0.5</v>
      </c>
      <c r="Z85" s="1">
        <v>100</v>
      </c>
      <c r="AA85" s="1">
        <v>0.5</v>
      </c>
      <c r="AB85" s="1">
        <v>0</v>
      </c>
      <c r="AC85" s="1">
        <v>0.5</v>
      </c>
      <c r="AD85" s="1">
        <v>0</v>
      </c>
      <c r="AE85" s="1">
        <v>0.03</v>
      </c>
      <c r="AF85" s="1">
        <v>0</v>
      </c>
      <c r="AG85" s="1">
        <v>0</v>
      </c>
      <c r="AH85" s="1">
        <v>0</v>
      </c>
      <c r="AI85" s="1">
        <v>0</v>
      </c>
      <c r="AJ85" s="1">
        <v>1</v>
      </c>
      <c r="AK85" s="1">
        <v>7.5</v>
      </c>
      <c r="AL85" s="1">
        <v>5.45</v>
      </c>
      <c r="AM85" s="1">
        <v>16.8</v>
      </c>
      <c r="AN85" s="1">
        <v>0.6</v>
      </c>
      <c r="AO85" s="1">
        <v>3.7</v>
      </c>
      <c r="AP85" s="1">
        <v>13.5</v>
      </c>
      <c r="AQ85" s="1">
        <v>25.5</v>
      </c>
      <c r="AR85" s="1">
        <v>0</v>
      </c>
      <c r="AS85" s="1">
        <v>6</v>
      </c>
      <c r="AT85" s="1">
        <v>0</v>
      </c>
      <c r="AU85" s="1">
        <v>0.5</v>
      </c>
      <c r="AV85" s="1">
        <v>0.5</v>
      </c>
      <c r="AW85" s="1">
        <v>100</v>
      </c>
      <c r="AX85" s="1">
        <v>4</v>
      </c>
      <c r="AY85" s="1">
        <v>3.5</v>
      </c>
      <c r="AZ85" s="1">
        <v>0.5</v>
      </c>
      <c r="BA85" s="1">
        <v>0</v>
      </c>
      <c r="BB85" s="1">
        <v>4</v>
      </c>
      <c r="BC85" s="1">
        <v>12.5</v>
      </c>
      <c r="BD85" s="1">
        <v>9</v>
      </c>
      <c r="BE85" s="1">
        <v>3.5</v>
      </c>
      <c r="BF85" s="1">
        <v>1</v>
      </c>
      <c r="BG85" s="1">
        <v>4</v>
      </c>
      <c r="BH85" s="1">
        <v>1</v>
      </c>
      <c r="BI85" s="1">
        <v>1.1299999999999999</v>
      </c>
      <c r="BJ85" s="1">
        <v>41</v>
      </c>
      <c r="BK85" s="1">
        <v>31.5</v>
      </c>
      <c r="BL85" s="1">
        <v>77</v>
      </c>
      <c r="BM85" s="1">
        <v>13.5</v>
      </c>
      <c r="BN85" s="1">
        <v>8</v>
      </c>
      <c r="BO85" s="1">
        <v>59</v>
      </c>
      <c r="BP85" s="1">
        <v>5.5</v>
      </c>
      <c r="BQ85" s="1">
        <v>3.5</v>
      </c>
      <c r="BR85" s="1">
        <v>64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0.5</v>
      </c>
      <c r="BY85" s="1">
        <v>52.5</v>
      </c>
      <c r="BZ85" s="1">
        <v>2</v>
      </c>
      <c r="CA85" s="1">
        <v>4</v>
      </c>
      <c r="CB85" s="1">
        <v>1</v>
      </c>
      <c r="CC85" s="1">
        <v>0</v>
      </c>
      <c r="CD85" s="1">
        <v>0</v>
      </c>
      <c r="CE85" s="1">
        <v>0.5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>4.731107+(-0.007234*D85)+(-2.154884*E85)+(1.01629*F85)+(-6.03479*J85)+(-13.654681*M85)+(46.945219*P85)+(1.143218*R85)+(-1.618802*T85)+(0.108227*Y85)+(-0.186185*AB85)+(-0.096661*AK85)+(-0.047958*AM85)+(0.575275*AN85)+(-0.048527*AP85)+(0.075698*AQ85)+(-0.222452*AS85)+(-0.152936*AT85)+(0.055383*AU85)+(0.07594*AY85)+(0.094654*BF85)+(-0.14308*BG85)+(0.054776*BH85)+(-0.017921*BO85)+(-0.066961*BP85)+(0.067354*BQ85)+(1.065218*BS85)+(0.027024*BY85)+(0.072984*BZ85)+(-0.024657*CA85)+(0.04824*CB85)+(0.282859*CC85)+(-1.642304*CD85)+(-0.535628*CF85)+(-1.169115*CG85)+(6.185395*CH85)</f>
        <v>3.6069262199999979</v>
      </c>
      <c r="CL85" s="1">
        <v>-4</v>
      </c>
    </row>
  </sheetData>
  <sortState xmlns:xlrd2="http://schemas.microsoft.com/office/spreadsheetml/2017/richdata2" ref="A2:CL85">
    <sortCondition ref="C6:C8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8E06-C5DE-4573-BB80-A6AA2700BAF0}">
  <dimension ref="A1:CL83"/>
  <sheetViews>
    <sheetView zoomScale="80" zoomScaleNormal="80" workbookViewId="0">
      <pane xSplit="1" ySplit="1" topLeftCell="BE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1" width="23.5703125" style="1" bestFit="1" customWidth="1"/>
    <col min="2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118</v>
      </c>
      <c r="B2" s="1">
        <v>6.2</v>
      </c>
      <c r="C2" s="1">
        <v>2</v>
      </c>
      <c r="D2" s="1">
        <v>45.5</v>
      </c>
      <c r="E2" s="1">
        <v>0.14000000000000001</v>
      </c>
      <c r="F2" s="1">
        <v>0.12</v>
      </c>
      <c r="G2" s="1">
        <v>0.3</v>
      </c>
      <c r="H2" s="1">
        <v>1</v>
      </c>
      <c r="I2" s="1">
        <v>0.5</v>
      </c>
      <c r="J2" s="1">
        <v>0.5</v>
      </c>
      <c r="K2" s="1">
        <v>0.5</v>
      </c>
      <c r="L2" s="1">
        <v>0</v>
      </c>
      <c r="M2" s="1">
        <v>0.5</v>
      </c>
      <c r="N2" s="1">
        <v>0</v>
      </c>
      <c r="O2" s="1">
        <v>0.22</v>
      </c>
      <c r="P2" s="1">
        <v>0.22</v>
      </c>
      <c r="Q2" s="1">
        <v>0.5</v>
      </c>
      <c r="R2" s="1">
        <v>0.5</v>
      </c>
      <c r="S2" s="1">
        <v>0</v>
      </c>
      <c r="T2" s="1">
        <v>0</v>
      </c>
      <c r="U2" s="1">
        <v>13</v>
      </c>
      <c r="V2" s="1">
        <v>11</v>
      </c>
      <c r="W2" s="1">
        <v>85</v>
      </c>
      <c r="X2" s="1">
        <v>0</v>
      </c>
      <c r="Y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0.06</v>
      </c>
      <c r="AF2" s="1">
        <v>0</v>
      </c>
      <c r="AG2" s="1">
        <v>0</v>
      </c>
      <c r="AH2" s="1">
        <v>0</v>
      </c>
      <c r="AI2" s="1">
        <v>0</v>
      </c>
      <c r="AJ2" s="1">
        <v>0.5</v>
      </c>
      <c r="AK2" s="1">
        <v>10.5</v>
      </c>
      <c r="AL2" s="1">
        <v>13.25</v>
      </c>
      <c r="AM2" s="1">
        <v>22.2</v>
      </c>
      <c r="AN2" s="1">
        <v>1.5</v>
      </c>
      <c r="AO2" s="1">
        <v>4.3</v>
      </c>
      <c r="AP2" s="1">
        <v>10</v>
      </c>
      <c r="AQ2" s="1">
        <v>22</v>
      </c>
      <c r="AR2" s="1">
        <v>0.5</v>
      </c>
      <c r="AS2" s="1">
        <v>7</v>
      </c>
      <c r="AT2" s="1">
        <v>0</v>
      </c>
      <c r="AU2" s="1">
        <v>1</v>
      </c>
      <c r="AV2" s="1">
        <v>1</v>
      </c>
      <c r="AW2" s="1">
        <v>100</v>
      </c>
      <c r="AX2" s="1">
        <v>3</v>
      </c>
      <c r="AY2" s="1">
        <v>0</v>
      </c>
      <c r="AZ2" s="1">
        <v>0</v>
      </c>
      <c r="BA2" s="1">
        <v>0</v>
      </c>
      <c r="BB2" s="1">
        <v>0</v>
      </c>
      <c r="BC2" s="1">
        <v>10</v>
      </c>
      <c r="BD2" s="1">
        <v>7</v>
      </c>
      <c r="BE2" s="1">
        <v>4</v>
      </c>
      <c r="BF2" s="1">
        <v>0</v>
      </c>
      <c r="BG2" s="1">
        <v>2</v>
      </c>
      <c r="BH2" s="1">
        <v>1.5</v>
      </c>
      <c r="BI2" s="1">
        <v>1.26</v>
      </c>
      <c r="BJ2" s="1">
        <v>28.5</v>
      </c>
      <c r="BK2" s="1">
        <v>25</v>
      </c>
      <c r="BL2" s="1">
        <v>88</v>
      </c>
      <c r="BM2" s="1">
        <v>16.5</v>
      </c>
      <c r="BN2" s="1">
        <v>14</v>
      </c>
      <c r="BO2" s="1">
        <v>85</v>
      </c>
      <c r="BP2" s="1">
        <v>13</v>
      </c>
      <c r="BQ2" s="1">
        <v>11</v>
      </c>
      <c r="BR2" s="1">
        <v>85</v>
      </c>
      <c r="BS2" s="1">
        <v>0</v>
      </c>
      <c r="BT2" s="1">
        <v>0</v>
      </c>
      <c r="BU2" s="1">
        <v>1</v>
      </c>
      <c r="BV2" s="1">
        <v>1</v>
      </c>
      <c r="BW2" s="1">
        <v>0</v>
      </c>
      <c r="BX2" s="1">
        <v>0.5</v>
      </c>
      <c r="BY2" s="1">
        <v>42.5</v>
      </c>
      <c r="BZ2" s="1">
        <v>1.5</v>
      </c>
      <c r="CA2" s="1">
        <v>2.5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3.1022556200000002</v>
      </c>
      <c r="CL2" s="1">
        <v>21</v>
      </c>
    </row>
    <row r="3" spans="1:90" x14ac:dyDescent="0.25">
      <c r="A3" s="1" t="s">
        <v>178</v>
      </c>
      <c r="B3" s="1">
        <v>5.3</v>
      </c>
      <c r="C3" s="1">
        <v>2</v>
      </c>
      <c r="D3" s="1">
        <v>90</v>
      </c>
      <c r="E3" s="1">
        <v>0.01</v>
      </c>
      <c r="F3" s="1">
        <v>0</v>
      </c>
      <c r="G3" s="1">
        <v>0</v>
      </c>
      <c r="H3" s="1">
        <v>0</v>
      </c>
      <c r="I3" s="1">
        <v>0.5</v>
      </c>
      <c r="J3" s="1">
        <v>0</v>
      </c>
      <c r="K3" s="1">
        <v>0.5</v>
      </c>
      <c r="L3" s="1">
        <v>0</v>
      </c>
      <c r="M3" s="1">
        <v>0</v>
      </c>
      <c r="N3" s="1">
        <v>0.5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8</v>
      </c>
      <c r="V3" s="1">
        <v>5</v>
      </c>
      <c r="W3" s="1">
        <v>63</v>
      </c>
      <c r="X3" s="1">
        <v>0</v>
      </c>
      <c r="Y3" s="1">
        <v>0</v>
      </c>
      <c r="AA3" s="1">
        <v>0</v>
      </c>
      <c r="AB3" s="1">
        <v>0</v>
      </c>
      <c r="AC3" s="1">
        <v>0.5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</v>
      </c>
      <c r="AL3" s="1">
        <v>6.2</v>
      </c>
      <c r="AM3" s="1">
        <v>16.399999999999999</v>
      </c>
      <c r="AN3" s="1">
        <v>0.1</v>
      </c>
      <c r="AO3" s="1">
        <v>3.4</v>
      </c>
      <c r="AP3" s="1">
        <v>12</v>
      </c>
      <c r="AQ3" s="1">
        <v>12</v>
      </c>
      <c r="AR3" s="1">
        <v>0</v>
      </c>
      <c r="AS3" s="1">
        <v>1.5</v>
      </c>
      <c r="AT3" s="1">
        <v>1.5</v>
      </c>
      <c r="AU3" s="1">
        <v>1.5</v>
      </c>
      <c r="AV3" s="1">
        <v>0.5</v>
      </c>
      <c r="AW3" s="1">
        <v>33</v>
      </c>
      <c r="AX3" s="1">
        <v>3.5</v>
      </c>
      <c r="AY3" s="1">
        <v>2</v>
      </c>
      <c r="AZ3" s="1">
        <v>0.5</v>
      </c>
      <c r="BA3" s="1">
        <v>1.5</v>
      </c>
      <c r="BB3" s="1">
        <v>4</v>
      </c>
      <c r="BC3" s="1">
        <v>9.5</v>
      </c>
      <c r="BD3" s="1">
        <v>4</v>
      </c>
      <c r="BE3" s="1">
        <v>5</v>
      </c>
      <c r="BF3" s="1">
        <v>0</v>
      </c>
      <c r="BG3" s="1">
        <v>0</v>
      </c>
      <c r="BH3" s="1">
        <v>1</v>
      </c>
      <c r="BI3" s="1">
        <v>1.03</v>
      </c>
      <c r="BJ3" s="1">
        <v>60.5</v>
      </c>
      <c r="BK3" s="1">
        <v>54</v>
      </c>
      <c r="BL3" s="1">
        <v>89</v>
      </c>
      <c r="BM3" s="1">
        <v>22.5</v>
      </c>
      <c r="BN3" s="1">
        <v>18</v>
      </c>
      <c r="BO3" s="1">
        <v>80</v>
      </c>
      <c r="BP3" s="1">
        <v>8</v>
      </c>
      <c r="BQ3" s="1">
        <v>5</v>
      </c>
      <c r="BR3" s="1">
        <v>63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0.5</v>
      </c>
      <c r="BY3" s="1">
        <v>71.5</v>
      </c>
      <c r="BZ3" s="1">
        <v>1.5</v>
      </c>
      <c r="CA3" s="1">
        <v>6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3.2567229599999989</v>
      </c>
      <c r="CL3" s="1">
        <v>15</v>
      </c>
    </row>
    <row r="4" spans="1:90" x14ac:dyDescent="0.25">
      <c r="A4" s="1" t="s">
        <v>105</v>
      </c>
      <c r="B4" s="1">
        <v>4.4000000000000004</v>
      </c>
      <c r="C4" s="1">
        <v>2</v>
      </c>
      <c r="D4" s="1">
        <v>90</v>
      </c>
      <c r="E4" s="1">
        <v>0.21</v>
      </c>
      <c r="F4" s="1">
        <v>0.5</v>
      </c>
      <c r="G4" s="1">
        <v>0.2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11</v>
      </c>
      <c r="V4" s="1">
        <v>5.5</v>
      </c>
      <c r="W4" s="1">
        <v>50</v>
      </c>
      <c r="X4" s="1">
        <v>3</v>
      </c>
      <c r="Y4" s="1">
        <v>1</v>
      </c>
      <c r="Z4" s="1">
        <v>33</v>
      </c>
      <c r="AA4" s="1">
        <v>0</v>
      </c>
      <c r="AB4" s="1">
        <v>0</v>
      </c>
      <c r="AC4" s="1">
        <v>1</v>
      </c>
      <c r="AD4" s="1">
        <v>0.5</v>
      </c>
      <c r="AE4" s="1">
        <v>0.22</v>
      </c>
      <c r="AF4" s="1">
        <v>0.5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14.9</v>
      </c>
      <c r="AM4" s="1">
        <v>27.2</v>
      </c>
      <c r="AN4" s="1">
        <v>0.7</v>
      </c>
      <c r="AO4" s="1">
        <v>2.9</v>
      </c>
      <c r="AP4" s="1">
        <v>16</v>
      </c>
      <c r="AQ4" s="1">
        <v>20.5</v>
      </c>
      <c r="AR4" s="1">
        <v>0</v>
      </c>
      <c r="AS4" s="1">
        <v>2.5</v>
      </c>
      <c r="AT4" s="1">
        <v>2</v>
      </c>
      <c r="AU4" s="1">
        <v>3</v>
      </c>
      <c r="AV4" s="1">
        <v>2.5</v>
      </c>
      <c r="AW4" s="1">
        <v>83</v>
      </c>
      <c r="AX4" s="1">
        <v>5.5</v>
      </c>
      <c r="AY4" s="1">
        <v>2</v>
      </c>
      <c r="AZ4" s="1">
        <v>0.5</v>
      </c>
      <c r="BA4" s="1">
        <v>1.5</v>
      </c>
      <c r="BB4" s="1">
        <v>4</v>
      </c>
      <c r="BC4" s="1">
        <v>15.5</v>
      </c>
      <c r="BD4" s="1">
        <v>12.5</v>
      </c>
      <c r="BE4" s="1">
        <v>5</v>
      </c>
      <c r="BF4" s="1">
        <v>0</v>
      </c>
      <c r="BG4" s="1">
        <v>1.5</v>
      </c>
      <c r="BH4" s="1">
        <v>2.5</v>
      </c>
      <c r="BI4" s="1">
        <v>1.84</v>
      </c>
      <c r="BJ4" s="1">
        <v>26.5</v>
      </c>
      <c r="BK4" s="1">
        <v>16.5</v>
      </c>
      <c r="BL4" s="1">
        <v>62</v>
      </c>
      <c r="BM4" s="1">
        <v>21</v>
      </c>
      <c r="BN4" s="1">
        <v>11</v>
      </c>
      <c r="BO4" s="1">
        <v>52</v>
      </c>
      <c r="BP4" s="1">
        <v>11</v>
      </c>
      <c r="BQ4" s="1">
        <v>5.5</v>
      </c>
      <c r="BR4" s="1">
        <v>50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53.5</v>
      </c>
      <c r="BZ4" s="1">
        <v>0</v>
      </c>
      <c r="CA4" s="1">
        <v>9</v>
      </c>
      <c r="CB4" s="1">
        <v>4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3.6146672599999996</v>
      </c>
      <c r="CL4" s="1">
        <v>14</v>
      </c>
    </row>
    <row r="5" spans="1:90" x14ac:dyDescent="0.25">
      <c r="A5" s="1" t="s">
        <v>174</v>
      </c>
      <c r="B5" s="1">
        <v>3.9</v>
      </c>
      <c r="C5" s="1">
        <v>1</v>
      </c>
      <c r="D5" s="1">
        <v>21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2.6</v>
      </c>
      <c r="AN5" s="1">
        <v>0</v>
      </c>
      <c r="AO5" s="1">
        <v>-0.3</v>
      </c>
      <c r="AP5" s="1">
        <v>2</v>
      </c>
      <c r="AQ5" s="1">
        <v>2</v>
      </c>
      <c r="AR5" s="1">
        <v>0</v>
      </c>
      <c r="AS5" s="1">
        <v>0</v>
      </c>
      <c r="AT5" s="1">
        <v>2</v>
      </c>
      <c r="AU5" s="1">
        <v>1</v>
      </c>
      <c r="AV5" s="1">
        <v>0</v>
      </c>
      <c r="AW5" s="1">
        <v>0</v>
      </c>
      <c r="AX5" s="1">
        <v>2</v>
      </c>
      <c r="AY5" s="1">
        <v>1</v>
      </c>
      <c r="AZ5" s="1">
        <v>0</v>
      </c>
      <c r="BA5" s="1">
        <v>1</v>
      </c>
      <c r="BB5" s="1">
        <v>2</v>
      </c>
      <c r="BC5" s="1">
        <v>23</v>
      </c>
      <c r="BD5" s="1">
        <v>11</v>
      </c>
      <c r="BE5" s="1">
        <v>13</v>
      </c>
      <c r="BF5" s="1">
        <v>2</v>
      </c>
      <c r="BG5" s="1">
        <v>0</v>
      </c>
      <c r="BH5" s="1">
        <v>5</v>
      </c>
      <c r="BI5" s="1">
        <v>3.87</v>
      </c>
      <c r="BJ5" s="1">
        <v>10</v>
      </c>
      <c r="BK5" s="1">
        <v>7</v>
      </c>
      <c r="BL5" s="1">
        <v>70</v>
      </c>
      <c r="BM5" s="1">
        <v>0</v>
      </c>
      <c r="BN5" s="1">
        <v>0</v>
      </c>
      <c r="BP5" s="1">
        <v>0</v>
      </c>
      <c r="BQ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14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5.1758192000000003</v>
      </c>
      <c r="CL5" s="1">
        <v>10</v>
      </c>
    </row>
    <row r="6" spans="1:90" x14ac:dyDescent="0.25">
      <c r="A6" s="1" t="s">
        <v>192</v>
      </c>
      <c r="B6" s="1">
        <v>5.6</v>
      </c>
      <c r="C6" s="1">
        <v>2</v>
      </c>
      <c r="D6" s="1">
        <v>90</v>
      </c>
      <c r="E6" s="1">
        <v>0.11</v>
      </c>
      <c r="F6" s="1">
        <v>0.25</v>
      </c>
      <c r="G6" s="1">
        <v>0.2</v>
      </c>
      <c r="H6" s="1">
        <v>2</v>
      </c>
      <c r="I6" s="1">
        <v>1.5</v>
      </c>
      <c r="J6" s="1">
        <v>1</v>
      </c>
      <c r="K6" s="1">
        <v>1</v>
      </c>
      <c r="L6" s="1">
        <v>0.5</v>
      </c>
      <c r="M6" s="1">
        <v>0</v>
      </c>
      <c r="N6" s="1">
        <v>0</v>
      </c>
      <c r="O6" s="1">
        <v>0.16</v>
      </c>
      <c r="P6" s="1">
        <v>0.16</v>
      </c>
      <c r="Q6" s="1">
        <v>1</v>
      </c>
      <c r="R6" s="1">
        <v>1</v>
      </c>
      <c r="S6" s="1">
        <v>0</v>
      </c>
      <c r="T6" s="1">
        <v>0</v>
      </c>
      <c r="U6" s="1">
        <v>18.5</v>
      </c>
      <c r="V6" s="1">
        <v>16.5</v>
      </c>
      <c r="W6" s="1">
        <v>89</v>
      </c>
      <c r="X6" s="1">
        <v>6.5</v>
      </c>
      <c r="Y6" s="1">
        <v>0</v>
      </c>
      <c r="Z6" s="1">
        <v>0</v>
      </c>
      <c r="AA6" s="1">
        <v>4.5</v>
      </c>
      <c r="AB6" s="1">
        <v>0.5</v>
      </c>
      <c r="AC6" s="1">
        <v>0.5</v>
      </c>
      <c r="AD6" s="1">
        <v>0</v>
      </c>
      <c r="AE6" s="1">
        <v>0.06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19.5</v>
      </c>
      <c r="AL6" s="1">
        <v>10.15</v>
      </c>
      <c r="AM6" s="1">
        <v>45.2</v>
      </c>
      <c r="AN6" s="1">
        <v>1.2</v>
      </c>
      <c r="AO6" s="1">
        <v>4.5</v>
      </c>
      <c r="AP6" s="1">
        <v>10</v>
      </c>
      <c r="AQ6" s="1">
        <v>34</v>
      </c>
      <c r="AR6" s="1">
        <v>1.5</v>
      </c>
      <c r="AS6" s="1">
        <v>13.5</v>
      </c>
      <c r="AT6" s="1">
        <v>0</v>
      </c>
      <c r="AU6" s="1">
        <v>3</v>
      </c>
      <c r="AV6" s="1">
        <v>1</v>
      </c>
      <c r="AW6" s="1">
        <v>33</v>
      </c>
      <c r="AX6" s="1">
        <v>3.5</v>
      </c>
      <c r="AY6" s="1">
        <v>5.5</v>
      </c>
      <c r="AZ6" s="1">
        <v>0</v>
      </c>
      <c r="BA6" s="1">
        <v>0.5</v>
      </c>
      <c r="BB6" s="1">
        <v>6</v>
      </c>
      <c r="BC6" s="1">
        <v>10</v>
      </c>
      <c r="BD6" s="1">
        <v>7</v>
      </c>
      <c r="BE6" s="1">
        <v>4</v>
      </c>
      <c r="BF6" s="1">
        <v>0</v>
      </c>
      <c r="BG6" s="1">
        <v>2</v>
      </c>
      <c r="BH6" s="1">
        <v>1.5</v>
      </c>
      <c r="BI6" s="1">
        <v>1.26</v>
      </c>
      <c r="BJ6" s="1">
        <v>40.5</v>
      </c>
      <c r="BK6" s="1">
        <v>33</v>
      </c>
      <c r="BL6" s="1">
        <v>81</v>
      </c>
      <c r="BM6" s="1">
        <v>34.5</v>
      </c>
      <c r="BN6" s="1">
        <v>23.5</v>
      </c>
      <c r="BO6" s="1">
        <v>68</v>
      </c>
      <c r="BP6" s="1">
        <v>18.5</v>
      </c>
      <c r="BQ6" s="1">
        <v>16.5</v>
      </c>
      <c r="BR6" s="1">
        <v>89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0.5</v>
      </c>
      <c r="BY6" s="1">
        <v>72</v>
      </c>
      <c r="BZ6" s="1">
        <v>2</v>
      </c>
      <c r="CA6" s="1">
        <v>2.5</v>
      </c>
      <c r="CB6" s="1">
        <v>7</v>
      </c>
      <c r="CC6" s="1">
        <v>0</v>
      </c>
      <c r="CD6" s="1">
        <v>0</v>
      </c>
      <c r="CE6" s="1">
        <v>3.5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3.7482426999999996</v>
      </c>
      <c r="CL6" s="1">
        <v>8</v>
      </c>
    </row>
    <row r="7" spans="1:90" x14ac:dyDescent="0.25">
      <c r="A7" s="1" t="s">
        <v>116</v>
      </c>
      <c r="B7" s="1">
        <v>4</v>
      </c>
      <c r="C7" s="1">
        <v>2</v>
      </c>
      <c r="D7" s="1">
        <v>90</v>
      </c>
      <c r="E7" s="1">
        <v>0.03</v>
      </c>
      <c r="F7" s="1">
        <v>0</v>
      </c>
      <c r="G7" s="1">
        <v>0.1</v>
      </c>
      <c r="H7" s="1">
        <v>0</v>
      </c>
      <c r="I7" s="1">
        <v>0.5</v>
      </c>
      <c r="J7" s="1">
        <v>0</v>
      </c>
      <c r="K7" s="1">
        <v>0.5</v>
      </c>
      <c r="L7" s="1">
        <v>0</v>
      </c>
      <c r="M7" s="1">
        <v>0</v>
      </c>
      <c r="N7" s="1">
        <v>0</v>
      </c>
      <c r="O7" s="1">
        <v>0.01</v>
      </c>
      <c r="P7" s="1">
        <v>0.01</v>
      </c>
      <c r="Q7" s="1">
        <v>0</v>
      </c>
      <c r="R7" s="1">
        <v>0</v>
      </c>
      <c r="S7" s="1">
        <v>0</v>
      </c>
      <c r="T7" s="1">
        <v>0</v>
      </c>
      <c r="U7" s="1">
        <v>18.5</v>
      </c>
      <c r="V7" s="1">
        <v>11</v>
      </c>
      <c r="W7" s="1">
        <v>59</v>
      </c>
      <c r="X7" s="1">
        <v>3</v>
      </c>
      <c r="Y7" s="1">
        <v>1</v>
      </c>
      <c r="Z7" s="1">
        <v>33</v>
      </c>
      <c r="AA7" s="1">
        <v>0</v>
      </c>
      <c r="AB7" s="1">
        <v>0</v>
      </c>
      <c r="AC7" s="1">
        <v>1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4</v>
      </c>
      <c r="AL7" s="1">
        <v>16.649999999999999</v>
      </c>
      <c r="AM7" s="1">
        <v>18.2</v>
      </c>
      <c r="AN7" s="1">
        <v>0.2</v>
      </c>
      <c r="AO7" s="1">
        <v>3.7</v>
      </c>
      <c r="AP7" s="1">
        <v>14</v>
      </c>
      <c r="AQ7" s="1">
        <v>26</v>
      </c>
      <c r="AR7" s="1">
        <v>0.5</v>
      </c>
      <c r="AS7" s="1">
        <v>6.5</v>
      </c>
      <c r="AT7" s="1">
        <v>0</v>
      </c>
      <c r="AU7" s="1">
        <v>3</v>
      </c>
      <c r="AV7" s="1">
        <v>1.5</v>
      </c>
      <c r="AW7" s="1">
        <v>50</v>
      </c>
      <c r="AX7" s="1">
        <v>6.5</v>
      </c>
      <c r="AY7" s="1">
        <v>2</v>
      </c>
      <c r="AZ7" s="1">
        <v>0</v>
      </c>
      <c r="BA7" s="1">
        <v>1</v>
      </c>
      <c r="BB7" s="1">
        <v>3</v>
      </c>
      <c r="BC7" s="1">
        <v>11</v>
      </c>
      <c r="BD7" s="1">
        <v>8.5</v>
      </c>
      <c r="BE7" s="1">
        <v>3</v>
      </c>
      <c r="BF7" s="1">
        <v>0.5</v>
      </c>
      <c r="BG7" s="1">
        <v>3.5</v>
      </c>
      <c r="BH7" s="1">
        <v>1</v>
      </c>
      <c r="BI7" s="1">
        <v>0.92</v>
      </c>
      <c r="BJ7" s="1">
        <v>51.5</v>
      </c>
      <c r="BK7" s="1">
        <v>38</v>
      </c>
      <c r="BL7" s="1">
        <v>74</v>
      </c>
      <c r="BM7" s="1">
        <v>35</v>
      </c>
      <c r="BN7" s="1">
        <v>23</v>
      </c>
      <c r="BO7" s="1">
        <v>66</v>
      </c>
      <c r="BP7" s="1">
        <v>18.5</v>
      </c>
      <c r="BQ7" s="1">
        <v>11</v>
      </c>
      <c r="BR7" s="1">
        <v>59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0.5</v>
      </c>
      <c r="BY7" s="1">
        <v>76</v>
      </c>
      <c r="BZ7" s="1">
        <v>1.5</v>
      </c>
      <c r="CA7" s="1">
        <v>13</v>
      </c>
      <c r="CB7" s="1">
        <v>3.5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3.5417675699999993</v>
      </c>
      <c r="CL7" s="1">
        <v>8</v>
      </c>
    </row>
    <row r="8" spans="1:90" x14ac:dyDescent="0.25">
      <c r="A8" s="1" t="s">
        <v>64</v>
      </c>
      <c r="B8" s="1">
        <v>4.5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14</v>
      </c>
      <c r="V8" s="1">
        <v>11</v>
      </c>
      <c r="W8" s="1">
        <v>79</v>
      </c>
      <c r="X8" s="1">
        <v>0.5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0.5</v>
      </c>
      <c r="AI8" s="1">
        <v>0</v>
      </c>
      <c r="AJ8" s="1">
        <v>0</v>
      </c>
      <c r="AK8" s="1">
        <v>0</v>
      </c>
      <c r="AL8" s="1">
        <v>4.05</v>
      </c>
      <c r="AM8" s="1">
        <v>13.8</v>
      </c>
      <c r="AN8" s="1">
        <v>0</v>
      </c>
      <c r="AO8" s="1">
        <v>2.8</v>
      </c>
      <c r="AP8" s="1">
        <v>12</v>
      </c>
      <c r="AQ8" s="1">
        <v>12</v>
      </c>
      <c r="AR8" s="1">
        <v>0</v>
      </c>
      <c r="AS8" s="1">
        <v>1</v>
      </c>
      <c r="AT8" s="1">
        <v>1.5</v>
      </c>
      <c r="AU8" s="1">
        <v>1</v>
      </c>
      <c r="AV8" s="1">
        <v>0.5</v>
      </c>
      <c r="AW8" s="1">
        <v>50</v>
      </c>
      <c r="AX8" s="1">
        <v>3.5</v>
      </c>
      <c r="AY8" s="1">
        <v>3</v>
      </c>
      <c r="AZ8" s="1">
        <v>0</v>
      </c>
      <c r="BA8" s="1">
        <v>0</v>
      </c>
      <c r="BB8" s="1">
        <v>3</v>
      </c>
      <c r="BC8" s="1">
        <v>11.5</v>
      </c>
      <c r="BD8" s="1">
        <v>8</v>
      </c>
      <c r="BE8" s="1">
        <v>4</v>
      </c>
      <c r="BF8" s="1">
        <v>2</v>
      </c>
      <c r="BG8" s="1">
        <v>1.5</v>
      </c>
      <c r="BH8" s="1">
        <v>1.5</v>
      </c>
      <c r="BI8" s="1">
        <v>1.08</v>
      </c>
      <c r="BJ8" s="1">
        <v>72</v>
      </c>
      <c r="BK8" s="1">
        <v>66.5</v>
      </c>
      <c r="BL8" s="1">
        <v>92</v>
      </c>
      <c r="BM8" s="1">
        <v>35.5</v>
      </c>
      <c r="BN8" s="1">
        <v>32</v>
      </c>
      <c r="BO8" s="1">
        <v>90</v>
      </c>
      <c r="BP8" s="1">
        <v>14</v>
      </c>
      <c r="BQ8" s="1">
        <v>11</v>
      </c>
      <c r="BR8" s="1">
        <v>79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0.5</v>
      </c>
      <c r="BY8" s="1">
        <v>87.5</v>
      </c>
      <c r="BZ8" s="1">
        <v>0</v>
      </c>
      <c r="CA8" s="1">
        <v>6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4.1361655999999991</v>
      </c>
      <c r="CL8" s="1">
        <v>8</v>
      </c>
    </row>
    <row r="9" spans="1:90" x14ac:dyDescent="0.25">
      <c r="A9" s="1" t="s">
        <v>114</v>
      </c>
      <c r="B9" s="1">
        <v>4.5</v>
      </c>
      <c r="C9" s="1">
        <v>2</v>
      </c>
      <c r="D9" s="1">
        <v>90</v>
      </c>
      <c r="E9" s="1">
        <v>0.13</v>
      </c>
      <c r="F9" s="1">
        <v>0</v>
      </c>
      <c r="G9" s="1">
        <v>0.2</v>
      </c>
      <c r="H9" s="1">
        <v>0</v>
      </c>
      <c r="I9" s="1">
        <v>1.5</v>
      </c>
      <c r="J9" s="1">
        <v>0</v>
      </c>
      <c r="K9" s="1">
        <v>1.5</v>
      </c>
      <c r="L9" s="1">
        <v>0</v>
      </c>
      <c r="M9" s="1">
        <v>0.5</v>
      </c>
      <c r="N9" s="1">
        <v>1.5</v>
      </c>
      <c r="O9" s="1">
        <v>0.16</v>
      </c>
      <c r="P9" s="1">
        <v>0.16</v>
      </c>
      <c r="Q9" s="1">
        <v>0</v>
      </c>
      <c r="R9" s="1">
        <v>0</v>
      </c>
      <c r="S9" s="1">
        <v>0</v>
      </c>
      <c r="T9" s="1">
        <v>0</v>
      </c>
      <c r="U9" s="1">
        <v>5.5</v>
      </c>
      <c r="V9" s="1">
        <v>3.5</v>
      </c>
      <c r="W9" s="1">
        <v>64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0.03</v>
      </c>
      <c r="AF9" s="1">
        <v>0</v>
      </c>
      <c r="AG9" s="1">
        <v>0</v>
      </c>
      <c r="AH9" s="1">
        <v>0.5</v>
      </c>
      <c r="AI9" s="1">
        <v>0</v>
      </c>
      <c r="AJ9" s="1">
        <v>0</v>
      </c>
      <c r="AK9" s="1">
        <v>11.5</v>
      </c>
      <c r="AL9" s="1">
        <v>0.85</v>
      </c>
      <c r="AM9" s="1">
        <v>16.399999999999999</v>
      </c>
      <c r="AN9" s="1">
        <v>1.1000000000000001</v>
      </c>
      <c r="AO9" s="1">
        <v>2.8</v>
      </c>
      <c r="AP9" s="1">
        <v>7</v>
      </c>
      <c r="AQ9" s="1">
        <v>7</v>
      </c>
      <c r="AR9" s="1">
        <v>0</v>
      </c>
      <c r="AS9" s="1">
        <v>1</v>
      </c>
      <c r="AT9" s="1">
        <v>1.5</v>
      </c>
      <c r="AU9" s="1">
        <v>0.5</v>
      </c>
      <c r="AV9" s="1">
        <v>0</v>
      </c>
      <c r="AW9" s="1">
        <v>0</v>
      </c>
      <c r="AX9" s="1">
        <v>3</v>
      </c>
      <c r="AY9" s="1">
        <v>7.5</v>
      </c>
      <c r="AZ9" s="1">
        <v>0.5</v>
      </c>
      <c r="BA9" s="1">
        <v>1.5</v>
      </c>
      <c r="BB9" s="1">
        <v>9.5</v>
      </c>
      <c r="BC9" s="1">
        <v>16</v>
      </c>
      <c r="BD9" s="1">
        <v>11.5</v>
      </c>
      <c r="BE9" s="1">
        <v>4.5</v>
      </c>
      <c r="BF9" s="1">
        <v>1</v>
      </c>
      <c r="BG9" s="1">
        <v>4</v>
      </c>
      <c r="BH9" s="1">
        <v>2</v>
      </c>
      <c r="BI9" s="1">
        <v>1.66</v>
      </c>
      <c r="BJ9" s="1">
        <v>35</v>
      </c>
      <c r="BK9" s="1">
        <v>28.5</v>
      </c>
      <c r="BL9" s="1">
        <v>81</v>
      </c>
      <c r="BM9" s="1">
        <v>13</v>
      </c>
      <c r="BN9" s="1">
        <v>10</v>
      </c>
      <c r="BO9" s="1">
        <v>77</v>
      </c>
      <c r="BP9" s="1">
        <v>5.5</v>
      </c>
      <c r="BQ9" s="1">
        <v>3.5</v>
      </c>
      <c r="BR9" s="1">
        <v>64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1</v>
      </c>
      <c r="BY9" s="1">
        <v>51.5</v>
      </c>
      <c r="BZ9" s="1">
        <v>2</v>
      </c>
      <c r="CA9" s="1">
        <v>4.5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3.100248919999999</v>
      </c>
      <c r="CL9" s="1">
        <v>8</v>
      </c>
    </row>
    <row r="10" spans="1:90" x14ac:dyDescent="0.25">
      <c r="A10" s="1" t="s">
        <v>149</v>
      </c>
      <c r="B10" s="1">
        <v>4.4000000000000004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6</v>
      </c>
      <c r="V10" s="1">
        <v>4</v>
      </c>
      <c r="W10" s="1">
        <v>67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0.5</v>
      </c>
      <c r="AI10" s="1">
        <v>0</v>
      </c>
      <c r="AJ10" s="1">
        <v>0.5</v>
      </c>
      <c r="AK10" s="1">
        <v>0</v>
      </c>
      <c r="AL10" s="1">
        <v>0.75</v>
      </c>
      <c r="AM10" s="1">
        <v>15.3</v>
      </c>
      <c r="AN10" s="1">
        <v>0</v>
      </c>
      <c r="AO10" s="1">
        <v>3.5</v>
      </c>
      <c r="AP10" s="1">
        <v>10.5</v>
      </c>
      <c r="AQ10" s="1">
        <v>16.5</v>
      </c>
      <c r="AR10" s="1">
        <v>0</v>
      </c>
      <c r="AS10" s="1">
        <v>3</v>
      </c>
      <c r="AT10" s="1">
        <v>1</v>
      </c>
      <c r="AU10" s="1">
        <v>1.5</v>
      </c>
      <c r="AV10" s="1">
        <v>1</v>
      </c>
      <c r="AW10" s="1">
        <v>67</v>
      </c>
      <c r="AX10" s="1">
        <v>6.5</v>
      </c>
      <c r="AY10" s="1">
        <v>5</v>
      </c>
      <c r="AZ10" s="1">
        <v>0.5</v>
      </c>
      <c r="BA10" s="1">
        <v>1</v>
      </c>
      <c r="BB10" s="1">
        <v>6.5</v>
      </c>
      <c r="BC10" s="1">
        <v>6</v>
      </c>
      <c r="BD10" s="1">
        <v>3</v>
      </c>
      <c r="BE10" s="1">
        <v>2.5</v>
      </c>
      <c r="BF10" s="1">
        <v>0.5</v>
      </c>
      <c r="BG10" s="1">
        <v>1</v>
      </c>
      <c r="BH10" s="1">
        <v>1</v>
      </c>
      <c r="BI10" s="1">
        <v>0.74</v>
      </c>
      <c r="BJ10" s="1">
        <v>47</v>
      </c>
      <c r="BK10" s="1">
        <v>37</v>
      </c>
      <c r="BL10" s="1">
        <v>79</v>
      </c>
      <c r="BM10" s="1">
        <v>16.5</v>
      </c>
      <c r="BN10" s="1">
        <v>10.5</v>
      </c>
      <c r="BO10" s="1">
        <v>64</v>
      </c>
      <c r="BP10" s="1">
        <v>6</v>
      </c>
      <c r="BQ10" s="1">
        <v>4</v>
      </c>
      <c r="BR10" s="1">
        <v>67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58</v>
      </c>
      <c r="BZ10" s="1">
        <v>0</v>
      </c>
      <c r="CA10" s="1">
        <v>5.5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3.8397631000000003</v>
      </c>
      <c r="CL10" s="1">
        <v>8</v>
      </c>
    </row>
    <row r="11" spans="1:90" x14ac:dyDescent="0.25">
      <c r="A11" s="1" t="s">
        <v>65</v>
      </c>
      <c r="B11" s="1">
        <v>5.0999999999999996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7.5</v>
      </c>
      <c r="V11" s="1">
        <v>6</v>
      </c>
      <c r="W11" s="1">
        <v>80</v>
      </c>
      <c r="X11" s="1">
        <v>2.5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1</v>
      </c>
      <c r="AL11" s="1">
        <v>2.2999999999999998</v>
      </c>
      <c r="AM11" s="1">
        <v>15.7</v>
      </c>
      <c r="AN11" s="1">
        <v>0</v>
      </c>
      <c r="AO11" s="1">
        <v>0.2</v>
      </c>
      <c r="AP11" s="1">
        <v>10.5</v>
      </c>
      <c r="AQ11" s="1">
        <v>10.5</v>
      </c>
      <c r="AR11" s="1">
        <v>0</v>
      </c>
      <c r="AS11" s="1">
        <v>-1</v>
      </c>
      <c r="AT11" s="1">
        <v>4.5</v>
      </c>
      <c r="AU11" s="1">
        <v>2.5</v>
      </c>
      <c r="AV11" s="1">
        <v>2</v>
      </c>
      <c r="AW11" s="1">
        <v>80</v>
      </c>
      <c r="AX11" s="1">
        <v>5.5</v>
      </c>
      <c r="AY11" s="1">
        <v>0.5</v>
      </c>
      <c r="AZ11" s="1">
        <v>1</v>
      </c>
      <c r="BA11" s="1">
        <v>2</v>
      </c>
      <c r="BB11" s="1">
        <v>3.5</v>
      </c>
      <c r="BC11" s="1">
        <v>20.5</v>
      </c>
      <c r="BD11" s="1">
        <v>12.5</v>
      </c>
      <c r="BE11" s="1">
        <v>9.5</v>
      </c>
      <c r="BF11" s="1">
        <v>2</v>
      </c>
      <c r="BG11" s="1">
        <v>0.5</v>
      </c>
      <c r="BH11" s="1">
        <v>4.5</v>
      </c>
      <c r="BI11" s="1">
        <v>3.08</v>
      </c>
      <c r="BJ11" s="1">
        <v>42.5</v>
      </c>
      <c r="BK11" s="1">
        <v>36</v>
      </c>
      <c r="BL11" s="1">
        <v>85</v>
      </c>
      <c r="BM11" s="1">
        <v>21.5</v>
      </c>
      <c r="BN11" s="1">
        <v>15</v>
      </c>
      <c r="BO11" s="1">
        <v>70</v>
      </c>
      <c r="BP11" s="1">
        <v>7.5</v>
      </c>
      <c r="BQ11" s="1">
        <v>6</v>
      </c>
      <c r="BR11" s="1">
        <v>80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2.5</v>
      </c>
      <c r="BY11" s="1">
        <v>66.5</v>
      </c>
      <c r="BZ11" s="1">
        <v>0.5</v>
      </c>
      <c r="CA11" s="1">
        <v>2.5</v>
      </c>
      <c r="CB11" s="1">
        <v>2</v>
      </c>
      <c r="CC11" s="1">
        <v>0.5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4.2479698999999993</v>
      </c>
      <c r="CL11" s="1">
        <v>7</v>
      </c>
    </row>
    <row r="12" spans="1:90" x14ac:dyDescent="0.25">
      <c r="A12" s="1" t="s">
        <v>89</v>
      </c>
      <c r="B12" s="1">
        <v>6.2</v>
      </c>
      <c r="C12" s="1">
        <v>1</v>
      </c>
      <c r="D12" s="1">
        <v>90</v>
      </c>
      <c r="E12" s="1">
        <v>0.09</v>
      </c>
      <c r="F12" s="1">
        <v>0.14000000000000001</v>
      </c>
      <c r="G12" s="1">
        <v>0.3</v>
      </c>
      <c r="H12" s="1">
        <v>1</v>
      </c>
      <c r="I12" s="1">
        <v>4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0.21</v>
      </c>
      <c r="P12" s="1">
        <v>0.21</v>
      </c>
      <c r="Q12" s="1">
        <v>0</v>
      </c>
      <c r="R12" s="1">
        <v>0</v>
      </c>
      <c r="S12" s="1">
        <v>0</v>
      </c>
      <c r="T12" s="1">
        <v>0</v>
      </c>
      <c r="U12" s="1">
        <v>12</v>
      </c>
      <c r="V12" s="1">
        <v>11</v>
      </c>
      <c r="W12" s="1">
        <v>92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0.13</v>
      </c>
      <c r="AF12" s="1">
        <v>1</v>
      </c>
      <c r="AG12" s="1">
        <v>0</v>
      </c>
      <c r="AH12" s="1">
        <v>0</v>
      </c>
      <c r="AI12" s="1">
        <v>0</v>
      </c>
      <c r="AJ12" s="1">
        <v>1</v>
      </c>
      <c r="AK12" s="1">
        <v>43</v>
      </c>
      <c r="AL12" s="1">
        <v>13.3</v>
      </c>
      <c r="AM12" s="1">
        <v>11</v>
      </c>
      <c r="AN12" s="1">
        <v>1.7</v>
      </c>
      <c r="AO12" s="1">
        <v>6.3</v>
      </c>
      <c r="AP12" s="1">
        <v>14</v>
      </c>
      <c r="AQ12" s="1">
        <v>35</v>
      </c>
      <c r="AR12" s="1">
        <v>0</v>
      </c>
      <c r="AS12" s="1">
        <v>9</v>
      </c>
      <c r="AT12" s="1">
        <v>0</v>
      </c>
      <c r="AU12" s="1">
        <v>1</v>
      </c>
      <c r="AV12" s="1">
        <v>1</v>
      </c>
      <c r="AW12" s="1">
        <v>100</v>
      </c>
      <c r="AX12" s="1">
        <v>5</v>
      </c>
      <c r="AY12" s="1">
        <v>0</v>
      </c>
      <c r="AZ12" s="1">
        <v>0</v>
      </c>
      <c r="BA12" s="1">
        <v>1</v>
      </c>
      <c r="BB12" s="1">
        <v>1</v>
      </c>
      <c r="BC12" s="1">
        <v>3</v>
      </c>
      <c r="BD12" s="1">
        <v>1</v>
      </c>
      <c r="BE12" s="1">
        <v>1</v>
      </c>
      <c r="BF12" s="1">
        <v>0</v>
      </c>
      <c r="BG12" s="1">
        <v>0</v>
      </c>
      <c r="BH12" s="1">
        <v>1</v>
      </c>
      <c r="BI12" s="1">
        <v>0.47</v>
      </c>
      <c r="BJ12" s="1">
        <v>62</v>
      </c>
      <c r="BK12" s="1">
        <v>59</v>
      </c>
      <c r="BL12" s="1">
        <v>95</v>
      </c>
      <c r="BM12" s="1">
        <v>34</v>
      </c>
      <c r="BN12" s="1">
        <v>31</v>
      </c>
      <c r="BO12" s="1">
        <v>91</v>
      </c>
      <c r="BP12" s="1">
        <v>12</v>
      </c>
      <c r="BQ12" s="1">
        <v>11</v>
      </c>
      <c r="BR12" s="1">
        <v>92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1</v>
      </c>
      <c r="BY12" s="1">
        <v>73</v>
      </c>
      <c r="BZ12" s="1">
        <v>5</v>
      </c>
      <c r="CA12" s="1">
        <v>7</v>
      </c>
      <c r="CB12" s="1">
        <v>2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4.7923475299999989</v>
      </c>
      <c r="CL12" s="1">
        <v>6</v>
      </c>
    </row>
    <row r="13" spans="1:90" x14ac:dyDescent="0.25">
      <c r="A13" s="1" t="s">
        <v>163</v>
      </c>
      <c r="B13" s="1">
        <v>5.6</v>
      </c>
      <c r="C13" s="1">
        <v>1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5</v>
      </c>
      <c r="W13" s="1">
        <v>71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0.03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0</v>
      </c>
      <c r="AL13" s="1">
        <v>11.9</v>
      </c>
      <c r="AM13" s="1">
        <v>24.2</v>
      </c>
      <c r="AN13" s="1">
        <v>0.1</v>
      </c>
      <c r="AO13" s="1">
        <v>4.8</v>
      </c>
      <c r="AP13" s="1">
        <v>18</v>
      </c>
      <c r="AQ13" s="1">
        <v>30</v>
      </c>
      <c r="AR13" s="1">
        <v>0</v>
      </c>
      <c r="AS13" s="1">
        <v>6</v>
      </c>
      <c r="AT13" s="1">
        <v>0</v>
      </c>
      <c r="AU13" s="1">
        <v>1</v>
      </c>
      <c r="AV13" s="1">
        <v>1</v>
      </c>
      <c r="AW13" s="1">
        <v>100</v>
      </c>
      <c r="AX13" s="1">
        <v>7</v>
      </c>
      <c r="AY13" s="1">
        <v>0</v>
      </c>
      <c r="AZ13" s="1">
        <v>1</v>
      </c>
      <c r="BA13" s="1">
        <v>2</v>
      </c>
      <c r="BB13" s="1">
        <v>3</v>
      </c>
      <c r="BC13" s="1">
        <v>3</v>
      </c>
      <c r="BD13" s="1">
        <v>1</v>
      </c>
      <c r="BE13" s="1">
        <v>1</v>
      </c>
      <c r="BF13" s="1">
        <v>0</v>
      </c>
      <c r="BG13" s="1">
        <v>0</v>
      </c>
      <c r="BH13" s="1">
        <v>1</v>
      </c>
      <c r="BI13" s="1">
        <v>0.47</v>
      </c>
      <c r="BJ13" s="1">
        <v>93</v>
      </c>
      <c r="BK13" s="1">
        <v>87</v>
      </c>
      <c r="BL13" s="1">
        <v>94</v>
      </c>
      <c r="BM13" s="1">
        <v>30</v>
      </c>
      <c r="BN13" s="1">
        <v>28</v>
      </c>
      <c r="BO13" s="1">
        <v>93</v>
      </c>
      <c r="BP13" s="1">
        <v>7</v>
      </c>
      <c r="BQ13" s="1">
        <v>5</v>
      </c>
      <c r="BR13" s="1">
        <v>71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99</v>
      </c>
      <c r="BZ13" s="1">
        <v>0</v>
      </c>
      <c r="CA13" s="1">
        <v>5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3.8818240599999987</v>
      </c>
      <c r="CL13" s="1">
        <v>6</v>
      </c>
    </row>
    <row r="14" spans="1:90" x14ac:dyDescent="0.25">
      <c r="A14" s="1" t="s">
        <v>111</v>
      </c>
      <c r="B14" s="1">
        <v>4.5</v>
      </c>
      <c r="C14" s="1">
        <v>1</v>
      </c>
      <c r="D14" s="1">
        <v>23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0.1</v>
      </c>
      <c r="AM14" s="1">
        <v>11.4</v>
      </c>
      <c r="AN14" s="1">
        <v>0</v>
      </c>
      <c r="AO14" s="1">
        <v>1.5</v>
      </c>
      <c r="AP14" s="1">
        <v>6</v>
      </c>
      <c r="AQ14" s="1">
        <v>6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0</v>
      </c>
      <c r="AY14" s="1">
        <v>2</v>
      </c>
      <c r="AZ14" s="1">
        <v>1</v>
      </c>
      <c r="BA14" s="1">
        <v>1</v>
      </c>
      <c r="BB14" s="1">
        <v>4</v>
      </c>
      <c r="BC14" s="1">
        <v>17</v>
      </c>
      <c r="BD14" s="1">
        <v>11</v>
      </c>
      <c r="BE14" s="1">
        <v>6</v>
      </c>
      <c r="BF14" s="1">
        <v>1</v>
      </c>
      <c r="BG14" s="1">
        <v>1</v>
      </c>
      <c r="BH14" s="1">
        <v>2</v>
      </c>
      <c r="BI14" s="1">
        <v>1.45</v>
      </c>
      <c r="BJ14" s="1">
        <v>3</v>
      </c>
      <c r="BK14" s="1">
        <v>3</v>
      </c>
      <c r="BL14" s="1">
        <v>100</v>
      </c>
      <c r="BM14" s="1">
        <v>1</v>
      </c>
      <c r="BN14" s="1">
        <v>1</v>
      </c>
      <c r="BO14" s="1">
        <v>100</v>
      </c>
      <c r="BP14" s="1">
        <v>0</v>
      </c>
      <c r="BQ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1</v>
      </c>
      <c r="BY14" s="1">
        <v>10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2.4967877999999999</v>
      </c>
      <c r="CL14" s="1">
        <v>6</v>
      </c>
    </row>
    <row r="15" spans="1:90" x14ac:dyDescent="0.25">
      <c r="A15" s="1" t="s">
        <v>143</v>
      </c>
      <c r="B15" s="1">
        <v>4.5999999999999996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3</v>
      </c>
      <c r="W15" s="1">
        <v>60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0</v>
      </c>
      <c r="AL15" s="1">
        <v>1.6</v>
      </c>
      <c r="AM15" s="1">
        <v>28.8</v>
      </c>
      <c r="AN15" s="1">
        <v>0</v>
      </c>
      <c r="AO15" s="1">
        <v>2</v>
      </c>
      <c r="AP15" s="1">
        <v>18</v>
      </c>
      <c r="AQ15" s="1">
        <v>30</v>
      </c>
      <c r="AR15" s="1">
        <v>0</v>
      </c>
      <c r="AS15" s="1">
        <v>6</v>
      </c>
      <c r="AT15" s="1">
        <v>0</v>
      </c>
      <c r="AU15" s="1">
        <v>0</v>
      </c>
      <c r="AV15" s="1">
        <v>0</v>
      </c>
      <c r="AX15" s="1">
        <v>12</v>
      </c>
      <c r="AY15" s="1">
        <v>3</v>
      </c>
      <c r="AZ15" s="1">
        <v>2</v>
      </c>
      <c r="BA15" s="1">
        <v>2</v>
      </c>
      <c r="BB15" s="1">
        <v>7</v>
      </c>
      <c r="BC15" s="1">
        <v>17</v>
      </c>
      <c r="BD15" s="1">
        <v>13</v>
      </c>
      <c r="BE15" s="1">
        <v>7</v>
      </c>
      <c r="BF15" s="1">
        <v>0</v>
      </c>
      <c r="BG15" s="1">
        <v>4</v>
      </c>
      <c r="BH15" s="1">
        <v>2</v>
      </c>
      <c r="BI15" s="1">
        <v>2.0499999999999998</v>
      </c>
      <c r="BJ15" s="1">
        <v>78</v>
      </c>
      <c r="BK15" s="1">
        <v>71</v>
      </c>
      <c r="BL15" s="1">
        <v>91</v>
      </c>
      <c r="BM15" s="1">
        <v>32</v>
      </c>
      <c r="BN15" s="1">
        <v>27</v>
      </c>
      <c r="BO15" s="1">
        <v>84</v>
      </c>
      <c r="BP15" s="1">
        <v>5</v>
      </c>
      <c r="BQ15" s="1">
        <v>3</v>
      </c>
      <c r="BR15" s="1">
        <v>60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88</v>
      </c>
      <c r="BZ15" s="1">
        <v>0</v>
      </c>
      <c r="CA15" s="1">
        <v>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3.1433705999999981</v>
      </c>
      <c r="CL15" s="1">
        <v>6</v>
      </c>
    </row>
    <row r="16" spans="1:90" x14ac:dyDescent="0.25">
      <c r="A16" s="1" t="s">
        <v>75</v>
      </c>
      <c r="B16" s="1">
        <v>4.3</v>
      </c>
      <c r="C16" s="1">
        <v>1</v>
      </c>
      <c r="D16" s="1">
        <v>90</v>
      </c>
      <c r="E16" s="1">
        <v>0.23</v>
      </c>
      <c r="F16" s="1">
        <v>0</v>
      </c>
      <c r="G16" s="1">
        <v>0.7</v>
      </c>
      <c r="H16" s="1">
        <v>0</v>
      </c>
      <c r="I16" s="1">
        <v>3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0.21</v>
      </c>
      <c r="P16" s="1">
        <v>0.21</v>
      </c>
      <c r="Q16" s="1">
        <v>0</v>
      </c>
      <c r="R16" s="1">
        <v>0</v>
      </c>
      <c r="S16" s="1">
        <v>0</v>
      </c>
      <c r="T16" s="1">
        <v>0</v>
      </c>
      <c r="U16" s="1">
        <v>15</v>
      </c>
      <c r="V16" s="1">
        <v>12</v>
      </c>
      <c r="W16" s="1">
        <v>80</v>
      </c>
      <c r="X16" s="1">
        <v>4</v>
      </c>
      <c r="Y16" s="1">
        <v>2</v>
      </c>
      <c r="Z16" s="1">
        <v>50</v>
      </c>
      <c r="AA16" s="1">
        <v>0</v>
      </c>
      <c r="AB16" s="1">
        <v>0</v>
      </c>
      <c r="AC16" s="1">
        <v>1</v>
      </c>
      <c r="AD16" s="1">
        <v>1</v>
      </c>
      <c r="AE16" s="1">
        <v>0.5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41</v>
      </c>
      <c r="AL16" s="1">
        <v>20.8</v>
      </c>
      <c r="AM16" s="1">
        <v>16.2</v>
      </c>
      <c r="AN16" s="1">
        <v>2.8</v>
      </c>
      <c r="AO16" s="1">
        <v>5.6</v>
      </c>
      <c r="AP16" s="1">
        <v>13</v>
      </c>
      <c r="AQ16" s="1">
        <v>13</v>
      </c>
      <c r="AR16" s="1">
        <v>0</v>
      </c>
      <c r="AS16" s="1">
        <v>2</v>
      </c>
      <c r="AT16" s="1">
        <v>1</v>
      </c>
      <c r="AU16" s="1">
        <v>2</v>
      </c>
      <c r="AV16" s="1">
        <v>2</v>
      </c>
      <c r="AW16" s="1">
        <v>100</v>
      </c>
      <c r="AX16" s="1">
        <v>3</v>
      </c>
      <c r="AY16" s="1">
        <v>3</v>
      </c>
      <c r="AZ16" s="1">
        <v>0</v>
      </c>
      <c r="BA16" s="1">
        <v>0</v>
      </c>
      <c r="BB16" s="1">
        <v>3</v>
      </c>
      <c r="BC16" s="1">
        <v>10</v>
      </c>
      <c r="BD16" s="1">
        <v>5</v>
      </c>
      <c r="BE16" s="1">
        <v>4</v>
      </c>
      <c r="BF16" s="1">
        <v>0</v>
      </c>
      <c r="BG16" s="1">
        <v>0</v>
      </c>
      <c r="BH16" s="1">
        <v>2</v>
      </c>
      <c r="BI16" s="1">
        <v>1.31</v>
      </c>
      <c r="BJ16" s="1">
        <v>42</v>
      </c>
      <c r="BK16" s="1">
        <v>35</v>
      </c>
      <c r="BL16" s="1">
        <v>83</v>
      </c>
      <c r="BM16" s="1">
        <v>27</v>
      </c>
      <c r="BN16" s="1">
        <v>20</v>
      </c>
      <c r="BO16" s="1">
        <v>74</v>
      </c>
      <c r="BP16" s="1">
        <v>15</v>
      </c>
      <c r="BQ16" s="1">
        <v>12</v>
      </c>
      <c r="BR16" s="1">
        <v>80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66</v>
      </c>
      <c r="BZ16" s="1">
        <v>8</v>
      </c>
      <c r="CA16" s="1">
        <v>8</v>
      </c>
      <c r="CB16" s="1">
        <v>3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5.4914530699999986</v>
      </c>
      <c r="CL16" s="1">
        <v>6</v>
      </c>
    </row>
    <row r="17" spans="1:90" x14ac:dyDescent="0.25">
      <c r="A17" s="1" t="s">
        <v>74</v>
      </c>
      <c r="B17" s="1">
        <v>4.4000000000000004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11</v>
      </c>
      <c r="V17" s="1">
        <v>7</v>
      </c>
      <c r="W17" s="1">
        <v>64</v>
      </c>
      <c r="X17" s="1">
        <v>2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2.2999999999999998</v>
      </c>
      <c r="AM17" s="1">
        <v>16.600000000000001</v>
      </c>
      <c r="AN17" s="1">
        <v>0</v>
      </c>
      <c r="AO17" s="1">
        <v>2.2999999999999998</v>
      </c>
      <c r="AP17" s="1">
        <v>14</v>
      </c>
      <c r="AQ17" s="1">
        <v>14</v>
      </c>
      <c r="AR17" s="1">
        <v>0</v>
      </c>
      <c r="AS17" s="1">
        <v>1</v>
      </c>
      <c r="AT17" s="1">
        <v>2</v>
      </c>
      <c r="AU17" s="1">
        <v>0</v>
      </c>
      <c r="AV17" s="1">
        <v>0</v>
      </c>
      <c r="AX17" s="1">
        <v>6</v>
      </c>
      <c r="AY17" s="1">
        <v>3</v>
      </c>
      <c r="AZ17" s="1">
        <v>1</v>
      </c>
      <c r="BA17" s="1">
        <v>4</v>
      </c>
      <c r="BB17" s="1">
        <v>8</v>
      </c>
      <c r="BC17" s="1">
        <v>16</v>
      </c>
      <c r="BD17" s="1">
        <v>12</v>
      </c>
      <c r="BE17" s="1">
        <v>4</v>
      </c>
      <c r="BF17" s="1">
        <v>0</v>
      </c>
      <c r="BG17" s="1">
        <v>3</v>
      </c>
      <c r="BH17" s="1">
        <v>3</v>
      </c>
      <c r="BI17" s="1">
        <v>1.77</v>
      </c>
      <c r="BJ17" s="1">
        <v>29</v>
      </c>
      <c r="BK17" s="1">
        <v>20</v>
      </c>
      <c r="BL17" s="1">
        <v>69</v>
      </c>
      <c r="BM17" s="1">
        <v>24</v>
      </c>
      <c r="BN17" s="1">
        <v>15</v>
      </c>
      <c r="BO17" s="1">
        <v>63</v>
      </c>
      <c r="BP17" s="1">
        <v>11</v>
      </c>
      <c r="BQ17" s="1">
        <v>7</v>
      </c>
      <c r="BR17" s="1">
        <v>64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2</v>
      </c>
      <c r="BY17" s="1">
        <v>61</v>
      </c>
      <c r="BZ17" s="1">
        <v>0</v>
      </c>
      <c r="CA17" s="1">
        <v>5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3.326465199999999</v>
      </c>
      <c r="CL17" s="1">
        <v>6</v>
      </c>
    </row>
    <row r="18" spans="1:90" x14ac:dyDescent="0.25">
      <c r="A18" s="1" t="s">
        <v>106</v>
      </c>
      <c r="B18" s="1">
        <v>4.3</v>
      </c>
      <c r="C18" s="1">
        <v>2</v>
      </c>
      <c r="D18" s="1">
        <v>90</v>
      </c>
      <c r="E18" s="1">
        <v>0.24</v>
      </c>
      <c r="F18" s="1">
        <v>0.33</v>
      </c>
      <c r="G18" s="1">
        <v>0.4</v>
      </c>
      <c r="H18" s="1">
        <v>1</v>
      </c>
      <c r="I18" s="1">
        <v>2</v>
      </c>
      <c r="J18" s="1">
        <v>0.5</v>
      </c>
      <c r="K18" s="1">
        <v>1.5</v>
      </c>
      <c r="L18" s="1">
        <v>0.5</v>
      </c>
      <c r="M18" s="1">
        <v>0.5</v>
      </c>
      <c r="N18" s="1">
        <v>0.5</v>
      </c>
      <c r="O18" s="1">
        <v>0.26</v>
      </c>
      <c r="P18" s="1">
        <v>0.26</v>
      </c>
      <c r="Q18" s="1">
        <v>0.5</v>
      </c>
      <c r="R18" s="1">
        <v>0.5</v>
      </c>
      <c r="S18" s="1">
        <v>0</v>
      </c>
      <c r="T18" s="1">
        <v>0.5</v>
      </c>
      <c r="U18" s="1">
        <v>14.5</v>
      </c>
      <c r="V18" s="1">
        <v>11.5</v>
      </c>
      <c r="W18" s="1">
        <v>79</v>
      </c>
      <c r="X18" s="1">
        <v>4</v>
      </c>
      <c r="Y18" s="1">
        <v>1</v>
      </c>
      <c r="Z18" s="1">
        <v>25</v>
      </c>
      <c r="AA18" s="1">
        <v>0</v>
      </c>
      <c r="AB18" s="1">
        <v>0</v>
      </c>
      <c r="AC18" s="1">
        <v>2</v>
      </c>
      <c r="AD18" s="1">
        <v>0</v>
      </c>
      <c r="AE18" s="1">
        <v>0.13</v>
      </c>
      <c r="AF18" s="1">
        <v>0</v>
      </c>
      <c r="AG18" s="1">
        <v>0</v>
      </c>
      <c r="AH18" s="1">
        <v>0</v>
      </c>
      <c r="AI18" s="1">
        <v>0</v>
      </c>
      <c r="AJ18" s="1">
        <v>0.5</v>
      </c>
      <c r="AK18" s="1">
        <v>30</v>
      </c>
      <c r="AL18" s="1">
        <v>27.55</v>
      </c>
      <c r="AM18" s="1">
        <v>33.4</v>
      </c>
      <c r="AN18" s="1">
        <v>2</v>
      </c>
      <c r="AO18" s="1">
        <v>6.1</v>
      </c>
      <c r="AP18" s="1">
        <v>12.5</v>
      </c>
      <c r="AQ18" s="1">
        <v>24.5</v>
      </c>
      <c r="AR18" s="1">
        <v>1</v>
      </c>
      <c r="AS18" s="1">
        <v>7.5</v>
      </c>
      <c r="AT18" s="1">
        <v>1</v>
      </c>
      <c r="AU18" s="1">
        <v>3.5</v>
      </c>
      <c r="AV18" s="1">
        <v>2</v>
      </c>
      <c r="AW18" s="1">
        <v>57</v>
      </c>
      <c r="AX18" s="1">
        <v>7.5</v>
      </c>
      <c r="AY18" s="1">
        <v>1.5</v>
      </c>
      <c r="AZ18" s="1">
        <v>0</v>
      </c>
      <c r="BA18" s="1">
        <v>1</v>
      </c>
      <c r="BB18" s="1">
        <v>2.5</v>
      </c>
      <c r="BC18" s="1">
        <v>6</v>
      </c>
      <c r="BD18" s="1">
        <v>3</v>
      </c>
      <c r="BE18" s="1">
        <v>2.5</v>
      </c>
      <c r="BF18" s="1">
        <v>0.5</v>
      </c>
      <c r="BG18" s="1">
        <v>1</v>
      </c>
      <c r="BH18" s="1">
        <v>1</v>
      </c>
      <c r="BI18" s="1">
        <v>0.74</v>
      </c>
      <c r="BJ18" s="1">
        <v>37</v>
      </c>
      <c r="BK18" s="1">
        <v>33</v>
      </c>
      <c r="BL18" s="1">
        <v>89</v>
      </c>
      <c r="BM18" s="1">
        <v>26.5</v>
      </c>
      <c r="BN18" s="1">
        <v>20.5</v>
      </c>
      <c r="BO18" s="1">
        <v>77</v>
      </c>
      <c r="BP18" s="1">
        <v>14.5</v>
      </c>
      <c r="BQ18" s="1">
        <v>11.5</v>
      </c>
      <c r="BR18" s="1">
        <v>79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2</v>
      </c>
      <c r="BY18" s="1">
        <v>76.5</v>
      </c>
      <c r="BZ18" s="1">
        <v>2.5</v>
      </c>
      <c r="CA18" s="1">
        <v>9</v>
      </c>
      <c r="CB18" s="1">
        <v>4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3.11665328</v>
      </c>
      <c r="CL18" s="1">
        <v>6</v>
      </c>
    </row>
    <row r="19" spans="1:90" x14ac:dyDescent="0.25">
      <c r="A19" s="1" t="s">
        <v>97</v>
      </c>
      <c r="B19" s="1">
        <v>4.5</v>
      </c>
      <c r="C19" s="1">
        <v>2</v>
      </c>
      <c r="D19" s="1">
        <v>90</v>
      </c>
      <c r="E19" s="1">
        <v>0.16</v>
      </c>
      <c r="F19" s="1">
        <v>0.33</v>
      </c>
      <c r="G19" s="1">
        <v>0.2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12.5</v>
      </c>
      <c r="V19" s="1">
        <v>7.5</v>
      </c>
      <c r="W19" s="1">
        <v>60</v>
      </c>
      <c r="X19" s="1">
        <v>3</v>
      </c>
      <c r="Y19" s="1">
        <v>1</v>
      </c>
      <c r="Z19" s="1">
        <v>33</v>
      </c>
      <c r="AA19" s="1">
        <v>0</v>
      </c>
      <c r="AB19" s="1">
        <v>0</v>
      </c>
      <c r="AC19" s="1">
        <v>1</v>
      </c>
      <c r="AD19" s="1">
        <v>0.5</v>
      </c>
      <c r="AE19" s="1">
        <v>0.23</v>
      </c>
      <c r="AF19" s="1">
        <v>0.5</v>
      </c>
      <c r="AG19" s="1">
        <v>0</v>
      </c>
      <c r="AH19" s="1">
        <v>0</v>
      </c>
      <c r="AI19" s="1">
        <v>0</v>
      </c>
      <c r="AJ19" s="1">
        <v>0</v>
      </c>
      <c r="AK19" s="1">
        <v>4</v>
      </c>
      <c r="AL19" s="1">
        <v>16.75</v>
      </c>
      <c r="AM19" s="1">
        <v>21.3</v>
      </c>
      <c r="AN19" s="1">
        <v>0.7</v>
      </c>
      <c r="AO19" s="1">
        <v>4</v>
      </c>
      <c r="AP19" s="1">
        <v>12</v>
      </c>
      <c r="AQ19" s="1">
        <v>16.5</v>
      </c>
      <c r="AR19" s="1">
        <v>1</v>
      </c>
      <c r="AS19" s="1">
        <v>4</v>
      </c>
      <c r="AT19" s="1">
        <v>1.5</v>
      </c>
      <c r="AU19" s="1">
        <v>3</v>
      </c>
      <c r="AV19" s="1">
        <v>1.5</v>
      </c>
      <c r="AW19" s="1">
        <v>50</v>
      </c>
      <c r="AX19" s="1">
        <v>5.5</v>
      </c>
      <c r="AY19" s="1">
        <v>0.5</v>
      </c>
      <c r="AZ19" s="1">
        <v>0</v>
      </c>
      <c r="BA19" s="1">
        <v>2.5</v>
      </c>
      <c r="BB19" s="1">
        <v>3</v>
      </c>
      <c r="BC19" s="1">
        <v>11.5</v>
      </c>
      <c r="BD19" s="1">
        <v>8</v>
      </c>
      <c r="BE19" s="1">
        <v>4</v>
      </c>
      <c r="BF19" s="1">
        <v>2</v>
      </c>
      <c r="BG19" s="1">
        <v>1.5</v>
      </c>
      <c r="BH19" s="1">
        <v>1.5</v>
      </c>
      <c r="BI19" s="1">
        <v>1.08</v>
      </c>
      <c r="BJ19" s="1">
        <v>46.5</v>
      </c>
      <c r="BK19" s="1">
        <v>33.5</v>
      </c>
      <c r="BL19" s="1">
        <v>72</v>
      </c>
      <c r="BM19" s="1">
        <v>25.5</v>
      </c>
      <c r="BN19" s="1">
        <v>17</v>
      </c>
      <c r="BO19" s="1">
        <v>67</v>
      </c>
      <c r="BP19" s="1">
        <v>12.5</v>
      </c>
      <c r="BQ19" s="1">
        <v>7.5</v>
      </c>
      <c r="BR19" s="1">
        <v>60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73.5</v>
      </c>
      <c r="BZ19" s="1">
        <v>2</v>
      </c>
      <c r="CA19" s="1">
        <v>4.5</v>
      </c>
      <c r="CB19" s="1">
        <v>3.5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3.63941436</v>
      </c>
      <c r="CL19" s="1">
        <v>6</v>
      </c>
    </row>
    <row r="20" spans="1:90" x14ac:dyDescent="0.25">
      <c r="A20" s="1" t="s">
        <v>115</v>
      </c>
      <c r="B20" s="1">
        <v>4.9000000000000004</v>
      </c>
      <c r="C20" s="1">
        <v>2</v>
      </c>
      <c r="D20" s="1">
        <v>90</v>
      </c>
      <c r="E20" s="1">
        <v>0.18</v>
      </c>
      <c r="F20" s="1">
        <v>0.5</v>
      </c>
      <c r="G20" s="1">
        <v>0.2</v>
      </c>
      <c r="H20" s="1">
        <v>1</v>
      </c>
      <c r="I20" s="1">
        <v>0.5</v>
      </c>
      <c r="J20" s="1">
        <v>0</v>
      </c>
      <c r="K20" s="1">
        <v>0.5</v>
      </c>
      <c r="L20" s="1">
        <v>0</v>
      </c>
      <c r="M20" s="1">
        <v>0</v>
      </c>
      <c r="N20" s="1">
        <v>0.5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</v>
      </c>
      <c r="V20" s="1">
        <v>4.5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0.5</v>
      </c>
      <c r="AD20" s="1">
        <v>0.5</v>
      </c>
      <c r="AE20" s="1">
        <v>0.2</v>
      </c>
      <c r="AF20" s="1">
        <v>0.5</v>
      </c>
      <c r="AG20" s="1">
        <v>0</v>
      </c>
      <c r="AH20" s="1">
        <v>0</v>
      </c>
      <c r="AI20" s="1">
        <v>0</v>
      </c>
      <c r="AJ20" s="1">
        <v>0</v>
      </c>
      <c r="AK20" s="1">
        <v>2</v>
      </c>
      <c r="AL20" s="1">
        <v>5.3</v>
      </c>
      <c r="AM20" s="1">
        <v>35.9</v>
      </c>
      <c r="AN20" s="1">
        <v>0.6</v>
      </c>
      <c r="AO20" s="1">
        <v>2.5</v>
      </c>
      <c r="AP20" s="1">
        <v>17</v>
      </c>
      <c r="AQ20" s="1">
        <v>21.5</v>
      </c>
      <c r="AR20" s="1">
        <v>0.5</v>
      </c>
      <c r="AS20" s="1">
        <v>3</v>
      </c>
      <c r="AT20" s="1">
        <v>3</v>
      </c>
      <c r="AU20" s="1">
        <v>1.5</v>
      </c>
      <c r="AV20" s="1">
        <v>1.5</v>
      </c>
      <c r="AW20" s="1">
        <v>100</v>
      </c>
      <c r="AX20" s="1">
        <v>4.5</v>
      </c>
      <c r="AY20" s="1">
        <v>6.5</v>
      </c>
      <c r="AZ20" s="1">
        <v>2</v>
      </c>
      <c r="BA20" s="1">
        <v>2.5</v>
      </c>
      <c r="BB20" s="1">
        <v>11</v>
      </c>
      <c r="BC20" s="1">
        <v>18</v>
      </c>
      <c r="BD20" s="1">
        <v>11</v>
      </c>
      <c r="BE20" s="1">
        <v>6</v>
      </c>
      <c r="BF20" s="1">
        <v>0.5</v>
      </c>
      <c r="BG20" s="1">
        <v>2</v>
      </c>
      <c r="BH20" s="1">
        <v>4</v>
      </c>
      <c r="BI20" s="1">
        <v>2.42</v>
      </c>
      <c r="BJ20" s="1">
        <v>43</v>
      </c>
      <c r="BK20" s="1">
        <v>30.5</v>
      </c>
      <c r="BL20" s="1">
        <v>71</v>
      </c>
      <c r="BM20" s="1">
        <v>14.5</v>
      </c>
      <c r="BN20" s="1">
        <v>8.5</v>
      </c>
      <c r="BO20" s="1">
        <v>59</v>
      </c>
      <c r="BP20" s="1">
        <v>9</v>
      </c>
      <c r="BQ20" s="1">
        <v>4.5</v>
      </c>
      <c r="BR20" s="1">
        <v>50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57.5</v>
      </c>
      <c r="BZ20" s="1">
        <v>0.5</v>
      </c>
      <c r="CA20" s="1">
        <v>8.5</v>
      </c>
      <c r="CB20" s="1">
        <v>1.5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2.96005568</v>
      </c>
      <c r="CL20" s="1">
        <v>6</v>
      </c>
    </row>
    <row r="21" spans="1:90" x14ac:dyDescent="0.25">
      <c r="A21" s="1" t="s">
        <v>62</v>
      </c>
      <c r="B21" s="1">
        <v>4.5</v>
      </c>
      <c r="C21" s="1">
        <v>2</v>
      </c>
      <c r="D21" s="1">
        <v>90</v>
      </c>
      <c r="E21" s="1">
        <v>0.11</v>
      </c>
      <c r="F21" s="1">
        <v>0</v>
      </c>
      <c r="G21" s="1">
        <v>0.3</v>
      </c>
      <c r="H21" s="1">
        <v>0</v>
      </c>
      <c r="I21" s="1">
        <v>1</v>
      </c>
      <c r="J21" s="1">
        <v>0</v>
      </c>
      <c r="K21" s="1">
        <v>0.5</v>
      </c>
      <c r="L21" s="1">
        <v>0.5</v>
      </c>
      <c r="M21" s="1">
        <v>0</v>
      </c>
      <c r="N21" s="1">
        <v>0</v>
      </c>
      <c r="O21" s="1">
        <v>0.02</v>
      </c>
      <c r="P21" s="1">
        <v>0.02</v>
      </c>
      <c r="Q21" s="1">
        <v>0</v>
      </c>
      <c r="R21" s="1">
        <v>0</v>
      </c>
      <c r="S21" s="1">
        <v>0</v>
      </c>
      <c r="T21" s="1">
        <v>0</v>
      </c>
      <c r="U21" s="1">
        <v>10.5</v>
      </c>
      <c r="V21" s="1">
        <v>7.5</v>
      </c>
      <c r="W21" s="1">
        <v>71</v>
      </c>
      <c r="X21" s="1">
        <v>0</v>
      </c>
      <c r="Y21" s="1">
        <v>0</v>
      </c>
      <c r="AA21" s="1">
        <v>0</v>
      </c>
      <c r="AB21" s="1">
        <v>0</v>
      </c>
      <c r="AC21" s="1">
        <v>0.5</v>
      </c>
      <c r="AD21" s="1">
        <v>0.5</v>
      </c>
      <c r="AE21" s="1">
        <v>0.23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13</v>
      </c>
      <c r="AL21" s="1">
        <v>6.35</v>
      </c>
      <c r="AM21" s="1">
        <v>16.100000000000001</v>
      </c>
      <c r="AN21" s="1">
        <v>0.9</v>
      </c>
      <c r="AO21" s="1">
        <v>4</v>
      </c>
      <c r="AP21" s="1">
        <v>16</v>
      </c>
      <c r="AQ21" s="1">
        <v>16</v>
      </c>
      <c r="AR21" s="1">
        <v>0</v>
      </c>
      <c r="AS21" s="1">
        <v>1.5</v>
      </c>
      <c r="AT21" s="1">
        <v>1.5</v>
      </c>
      <c r="AU21" s="1">
        <v>0.5</v>
      </c>
      <c r="AV21" s="1">
        <v>0</v>
      </c>
      <c r="AW21" s="1">
        <v>0</v>
      </c>
      <c r="AX21" s="1">
        <v>6.5</v>
      </c>
      <c r="AY21" s="1">
        <v>1.5</v>
      </c>
      <c r="AZ21" s="1">
        <v>1</v>
      </c>
      <c r="BA21" s="1">
        <v>0.5</v>
      </c>
      <c r="BB21" s="1">
        <v>3</v>
      </c>
      <c r="BC21" s="1">
        <v>9.5</v>
      </c>
      <c r="BD21" s="1">
        <v>4</v>
      </c>
      <c r="BE21" s="1">
        <v>5</v>
      </c>
      <c r="BF21" s="1">
        <v>0</v>
      </c>
      <c r="BG21" s="1">
        <v>0</v>
      </c>
      <c r="BH21" s="1">
        <v>1</v>
      </c>
      <c r="BI21" s="1">
        <v>1.03</v>
      </c>
      <c r="BJ21" s="1">
        <v>50.5</v>
      </c>
      <c r="BK21" s="1">
        <v>45.5</v>
      </c>
      <c r="BL21" s="1">
        <v>90</v>
      </c>
      <c r="BM21" s="1">
        <v>21</v>
      </c>
      <c r="BN21" s="1">
        <v>17</v>
      </c>
      <c r="BO21" s="1">
        <v>81</v>
      </c>
      <c r="BP21" s="1">
        <v>10.5</v>
      </c>
      <c r="BQ21" s="1">
        <v>7.5</v>
      </c>
      <c r="BR21" s="1">
        <v>71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58</v>
      </c>
      <c r="BZ21" s="1">
        <v>0.5</v>
      </c>
      <c r="CA21" s="1">
        <v>8.5</v>
      </c>
      <c r="CB21" s="1">
        <v>1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3.1319793399999991</v>
      </c>
      <c r="CL21" s="1">
        <v>6</v>
      </c>
    </row>
    <row r="22" spans="1:90" x14ac:dyDescent="0.25">
      <c r="A22" s="1" t="s">
        <v>171</v>
      </c>
      <c r="B22" s="1">
        <v>4.7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20.5</v>
      </c>
      <c r="V22" s="1">
        <v>15.5</v>
      </c>
      <c r="W22" s="1">
        <v>76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0.5</v>
      </c>
      <c r="AL22" s="1">
        <v>9.0500000000000007</v>
      </c>
      <c r="AM22" s="1">
        <v>18.7</v>
      </c>
      <c r="AN22" s="1">
        <v>0.1</v>
      </c>
      <c r="AO22" s="1">
        <v>3.3</v>
      </c>
      <c r="AP22" s="1">
        <v>10</v>
      </c>
      <c r="AQ22" s="1">
        <v>10</v>
      </c>
      <c r="AR22" s="1">
        <v>0</v>
      </c>
      <c r="AS22" s="1">
        <v>1.5</v>
      </c>
      <c r="AT22" s="1">
        <v>1.5</v>
      </c>
      <c r="AU22" s="1">
        <v>4</v>
      </c>
      <c r="AV22" s="1">
        <v>2</v>
      </c>
      <c r="AW22" s="1">
        <v>50</v>
      </c>
      <c r="AX22" s="1">
        <v>5.5</v>
      </c>
      <c r="AY22" s="1">
        <v>3.5</v>
      </c>
      <c r="AZ22" s="1">
        <v>0</v>
      </c>
      <c r="BA22" s="1">
        <v>1</v>
      </c>
      <c r="BB22" s="1">
        <v>4.5</v>
      </c>
      <c r="BC22" s="1">
        <v>9.5</v>
      </c>
      <c r="BD22" s="1">
        <v>4</v>
      </c>
      <c r="BE22" s="1">
        <v>5</v>
      </c>
      <c r="BF22" s="1">
        <v>0</v>
      </c>
      <c r="BG22" s="1">
        <v>0</v>
      </c>
      <c r="BH22" s="1">
        <v>1</v>
      </c>
      <c r="BI22" s="1">
        <v>1.03</v>
      </c>
      <c r="BJ22" s="1">
        <v>55</v>
      </c>
      <c r="BK22" s="1">
        <v>43</v>
      </c>
      <c r="BL22" s="1">
        <v>78</v>
      </c>
      <c r="BM22" s="1">
        <v>37.5</v>
      </c>
      <c r="BN22" s="1">
        <v>28.5</v>
      </c>
      <c r="BO22" s="1">
        <v>76</v>
      </c>
      <c r="BP22" s="1">
        <v>20.5</v>
      </c>
      <c r="BQ22" s="1">
        <v>15.5</v>
      </c>
      <c r="BR22" s="1">
        <v>76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0.5</v>
      </c>
      <c r="BY22" s="1">
        <v>82</v>
      </c>
      <c r="BZ22" s="1">
        <v>0</v>
      </c>
      <c r="CA22" s="1">
        <v>12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3.6751010599999994</v>
      </c>
      <c r="CL22" s="1">
        <v>6</v>
      </c>
    </row>
    <row r="23" spans="1:90" x14ac:dyDescent="0.25">
      <c r="A23" s="1" t="s">
        <v>124</v>
      </c>
      <c r="B23" s="1">
        <v>4.5</v>
      </c>
      <c r="C23" s="1">
        <v>2</v>
      </c>
      <c r="D23" s="1">
        <v>90</v>
      </c>
      <c r="E23" s="1">
        <v>7.0000000000000007E-2</v>
      </c>
      <c r="F23" s="1">
        <v>0</v>
      </c>
      <c r="G23" s="1">
        <v>0.1</v>
      </c>
      <c r="H23" s="1">
        <v>0</v>
      </c>
      <c r="I23" s="1">
        <v>1</v>
      </c>
      <c r="J23" s="1">
        <v>0.5</v>
      </c>
      <c r="K23" s="1">
        <v>0.5</v>
      </c>
      <c r="L23" s="1">
        <v>0.5</v>
      </c>
      <c r="M23" s="1">
        <v>0</v>
      </c>
      <c r="N23" s="1">
        <v>0</v>
      </c>
      <c r="O23" s="1">
        <v>0.08</v>
      </c>
      <c r="P23" s="1">
        <v>0.08</v>
      </c>
      <c r="Q23" s="1">
        <v>0</v>
      </c>
      <c r="R23" s="1">
        <v>0</v>
      </c>
      <c r="S23" s="1">
        <v>0</v>
      </c>
      <c r="T23" s="1">
        <v>0</v>
      </c>
      <c r="U23" s="1">
        <v>14.5</v>
      </c>
      <c r="V23" s="1">
        <v>11</v>
      </c>
      <c r="W23" s="1">
        <v>76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0.02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9</v>
      </c>
      <c r="AL23" s="1">
        <v>3.3</v>
      </c>
      <c r="AM23" s="1">
        <v>20.3</v>
      </c>
      <c r="AN23" s="1">
        <v>0.5</v>
      </c>
      <c r="AO23" s="1">
        <v>3.9</v>
      </c>
      <c r="AP23" s="1">
        <v>16.5</v>
      </c>
      <c r="AQ23" s="1">
        <v>16.5</v>
      </c>
      <c r="AR23" s="1">
        <v>0</v>
      </c>
      <c r="AS23" s="1">
        <v>1.5</v>
      </c>
      <c r="AT23" s="1">
        <v>1.5</v>
      </c>
      <c r="AU23" s="1">
        <v>0.5</v>
      </c>
      <c r="AV23" s="1">
        <v>0.5</v>
      </c>
      <c r="AW23" s="1">
        <v>100</v>
      </c>
      <c r="AX23" s="1">
        <v>4</v>
      </c>
      <c r="AY23" s="1">
        <v>3.5</v>
      </c>
      <c r="AZ23" s="1">
        <v>0.5</v>
      </c>
      <c r="BA23" s="1">
        <v>1.5</v>
      </c>
      <c r="BB23" s="1">
        <v>5.5</v>
      </c>
      <c r="BC23" s="1">
        <v>11.5</v>
      </c>
      <c r="BD23" s="1">
        <v>8</v>
      </c>
      <c r="BE23" s="1">
        <v>4</v>
      </c>
      <c r="BF23" s="1">
        <v>2</v>
      </c>
      <c r="BG23" s="1">
        <v>1.5</v>
      </c>
      <c r="BH23" s="1">
        <v>1.5</v>
      </c>
      <c r="BI23" s="1">
        <v>1.08</v>
      </c>
      <c r="BJ23" s="1">
        <v>92.5</v>
      </c>
      <c r="BK23" s="1">
        <v>85</v>
      </c>
      <c r="BL23" s="1">
        <v>92</v>
      </c>
      <c r="BM23" s="1">
        <v>40.5</v>
      </c>
      <c r="BN23" s="1">
        <v>36</v>
      </c>
      <c r="BO23" s="1">
        <v>89</v>
      </c>
      <c r="BP23" s="1">
        <v>14.5</v>
      </c>
      <c r="BQ23" s="1">
        <v>11</v>
      </c>
      <c r="BR23" s="1">
        <v>76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104</v>
      </c>
      <c r="BZ23" s="1">
        <v>0.5</v>
      </c>
      <c r="CA23" s="1">
        <v>12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4.0973562399999999</v>
      </c>
      <c r="CL23" s="1">
        <v>6</v>
      </c>
    </row>
    <row r="24" spans="1:90" x14ac:dyDescent="0.25">
      <c r="A24" s="1" t="s">
        <v>152</v>
      </c>
      <c r="B24" s="1">
        <v>4.5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7</v>
      </c>
      <c r="V24" s="1">
        <v>3.5</v>
      </c>
      <c r="W24" s="1">
        <v>50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0.5</v>
      </c>
      <c r="AI24" s="1">
        <v>0</v>
      </c>
      <c r="AJ24" s="1">
        <v>0</v>
      </c>
      <c r="AK24" s="1">
        <v>1</v>
      </c>
      <c r="AL24" s="1">
        <v>1.4</v>
      </c>
      <c r="AM24" s="1">
        <v>15.9</v>
      </c>
      <c r="AN24" s="1">
        <v>0</v>
      </c>
      <c r="AO24" s="1">
        <v>2.8</v>
      </c>
      <c r="AP24" s="1">
        <v>12.5</v>
      </c>
      <c r="AQ24" s="1">
        <v>12.5</v>
      </c>
      <c r="AR24" s="1">
        <v>0</v>
      </c>
      <c r="AS24" s="1">
        <v>1</v>
      </c>
      <c r="AT24" s="1">
        <v>1.5</v>
      </c>
      <c r="AU24" s="1">
        <v>1</v>
      </c>
      <c r="AV24" s="1">
        <v>1</v>
      </c>
      <c r="AW24" s="1">
        <v>100</v>
      </c>
      <c r="AX24" s="1">
        <v>2.5</v>
      </c>
      <c r="AY24" s="1">
        <v>4</v>
      </c>
      <c r="AZ24" s="1">
        <v>0</v>
      </c>
      <c r="BA24" s="1">
        <v>0</v>
      </c>
      <c r="BB24" s="1">
        <v>4</v>
      </c>
      <c r="BC24" s="1">
        <v>11.5</v>
      </c>
      <c r="BD24" s="1">
        <v>8</v>
      </c>
      <c r="BE24" s="1">
        <v>4</v>
      </c>
      <c r="BF24" s="1">
        <v>2</v>
      </c>
      <c r="BG24" s="1">
        <v>1.5</v>
      </c>
      <c r="BH24" s="1">
        <v>1.5</v>
      </c>
      <c r="BI24" s="1">
        <v>1.08</v>
      </c>
      <c r="BJ24" s="1">
        <v>87.5</v>
      </c>
      <c r="BK24" s="1">
        <v>79</v>
      </c>
      <c r="BL24" s="1">
        <v>90</v>
      </c>
      <c r="BM24" s="1">
        <v>31.5</v>
      </c>
      <c r="BN24" s="1">
        <v>26.5</v>
      </c>
      <c r="BO24" s="1">
        <v>84</v>
      </c>
      <c r="BP24" s="1">
        <v>7</v>
      </c>
      <c r="BQ24" s="1">
        <v>3.5</v>
      </c>
      <c r="BR24" s="1">
        <v>50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94.5</v>
      </c>
      <c r="BZ24" s="1">
        <v>0.5</v>
      </c>
      <c r="CA24" s="1">
        <v>6.5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4.2645077999999987</v>
      </c>
      <c r="CL24" s="1">
        <v>6</v>
      </c>
    </row>
    <row r="25" spans="1:90" x14ac:dyDescent="0.25">
      <c r="A25" s="1" t="s">
        <v>107</v>
      </c>
      <c r="B25" s="1">
        <v>4.8</v>
      </c>
      <c r="C25" s="1">
        <v>2</v>
      </c>
      <c r="D25" s="1">
        <v>90</v>
      </c>
      <c r="E25" s="1">
        <v>0.15</v>
      </c>
      <c r="F25" s="1">
        <v>0.5</v>
      </c>
      <c r="G25" s="1">
        <v>0.2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3.5</v>
      </c>
      <c r="V25" s="1">
        <v>1.5</v>
      </c>
      <c r="W25" s="1">
        <v>43</v>
      </c>
      <c r="X25" s="1">
        <v>0</v>
      </c>
      <c r="Y25" s="1">
        <v>0</v>
      </c>
      <c r="AA25" s="1">
        <v>0</v>
      </c>
      <c r="AB25" s="1">
        <v>0</v>
      </c>
      <c r="AC25" s="1">
        <v>0.5</v>
      </c>
      <c r="AD25" s="1">
        <v>0.5</v>
      </c>
      <c r="AE25" s="1">
        <v>0.2</v>
      </c>
      <c r="AF25" s="1">
        <v>0.5</v>
      </c>
      <c r="AG25" s="1">
        <v>0</v>
      </c>
      <c r="AH25" s="1">
        <v>0.5</v>
      </c>
      <c r="AI25" s="1">
        <v>0</v>
      </c>
      <c r="AJ25" s="1">
        <v>0</v>
      </c>
      <c r="AK25" s="1">
        <v>0</v>
      </c>
      <c r="AL25" s="1">
        <v>8.3000000000000007</v>
      </c>
      <c r="AM25" s="1">
        <v>22.2</v>
      </c>
      <c r="AN25" s="1">
        <v>0.6</v>
      </c>
      <c r="AO25" s="1">
        <v>1.4</v>
      </c>
      <c r="AP25" s="1">
        <v>14.5</v>
      </c>
      <c r="AQ25" s="1">
        <v>19</v>
      </c>
      <c r="AR25" s="1">
        <v>0</v>
      </c>
      <c r="AS25" s="1">
        <v>1</v>
      </c>
      <c r="AT25" s="1">
        <v>4.5</v>
      </c>
      <c r="AU25" s="1">
        <v>0.5</v>
      </c>
      <c r="AV25" s="1">
        <v>0</v>
      </c>
      <c r="AW25" s="1">
        <v>0</v>
      </c>
      <c r="AX25" s="1">
        <v>6.5</v>
      </c>
      <c r="AY25" s="1">
        <v>4</v>
      </c>
      <c r="AZ25" s="1">
        <v>0.5</v>
      </c>
      <c r="BA25" s="1">
        <v>1</v>
      </c>
      <c r="BB25" s="1">
        <v>5.5</v>
      </c>
      <c r="BC25" s="1">
        <v>20.5</v>
      </c>
      <c r="BD25" s="1">
        <v>12.5</v>
      </c>
      <c r="BE25" s="1">
        <v>9.5</v>
      </c>
      <c r="BF25" s="1">
        <v>2</v>
      </c>
      <c r="BG25" s="1">
        <v>0.5</v>
      </c>
      <c r="BH25" s="1">
        <v>4.5</v>
      </c>
      <c r="BI25" s="1">
        <v>3.08</v>
      </c>
      <c r="BJ25" s="1">
        <v>52.5</v>
      </c>
      <c r="BK25" s="1">
        <v>46.5</v>
      </c>
      <c r="BL25" s="1">
        <v>89</v>
      </c>
      <c r="BM25" s="1">
        <v>11</v>
      </c>
      <c r="BN25" s="1">
        <v>8</v>
      </c>
      <c r="BO25" s="1">
        <v>73</v>
      </c>
      <c r="BP25" s="1">
        <v>3.5</v>
      </c>
      <c r="BQ25" s="1">
        <v>1.5</v>
      </c>
      <c r="BR25" s="1">
        <v>43</v>
      </c>
      <c r="BS25" s="1">
        <v>1</v>
      </c>
      <c r="BT25" s="1">
        <v>0.5</v>
      </c>
      <c r="BU25" s="1">
        <v>2</v>
      </c>
      <c r="BV25" s="1">
        <v>0</v>
      </c>
      <c r="BW25" s="1">
        <v>0</v>
      </c>
      <c r="BX25" s="1">
        <v>0.5</v>
      </c>
      <c r="BY25" s="1">
        <v>61</v>
      </c>
      <c r="BZ25" s="1">
        <v>0</v>
      </c>
      <c r="CA25" s="1">
        <v>3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5.2873902999999984</v>
      </c>
      <c r="CL25" s="1">
        <v>6</v>
      </c>
    </row>
    <row r="26" spans="1:90" x14ac:dyDescent="0.25">
      <c r="A26" s="1" t="s">
        <v>88</v>
      </c>
      <c r="B26" s="1">
        <v>4.5</v>
      </c>
      <c r="C26" s="1">
        <v>2</v>
      </c>
      <c r="D26" s="1">
        <v>90</v>
      </c>
      <c r="E26" s="1">
        <v>0.02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0.5</v>
      </c>
      <c r="L26" s="1">
        <v>0.5</v>
      </c>
      <c r="M26" s="1">
        <v>0</v>
      </c>
      <c r="N26" s="1">
        <v>0.5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13</v>
      </c>
      <c r="V26" s="1">
        <v>6</v>
      </c>
      <c r="W26" s="1">
        <v>46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2.5</v>
      </c>
      <c r="AL26" s="1">
        <v>5.7</v>
      </c>
      <c r="AM26" s="1">
        <v>17.5</v>
      </c>
      <c r="AN26" s="1">
        <v>0.1</v>
      </c>
      <c r="AO26" s="1">
        <v>4.0999999999999996</v>
      </c>
      <c r="AP26" s="1">
        <v>12</v>
      </c>
      <c r="AQ26" s="1">
        <v>18</v>
      </c>
      <c r="AR26" s="1">
        <v>0</v>
      </c>
      <c r="AS26" s="1">
        <v>3.5</v>
      </c>
      <c r="AT26" s="1">
        <v>1</v>
      </c>
      <c r="AU26" s="1">
        <v>2</v>
      </c>
      <c r="AV26" s="1">
        <v>1.5</v>
      </c>
      <c r="AW26" s="1">
        <v>75</v>
      </c>
      <c r="AX26" s="1">
        <v>9</v>
      </c>
      <c r="AY26" s="1">
        <v>3.5</v>
      </c>
      <c r="AZ26" s="1">
        <v>0.5</v>
      </c>
      <c r="BA26" s="1">
        <v>4.5</v>
      </c>
      <c r="BB26" s="1">
        <v>8.5</v>
      </c>
      <c r="BC26" s="1">
        <v>6</v>
      </c>
      <c r="BD26" s="1">
        <v>3</v>
      </c>
      <c r="BE26" s="1">
        <v>2.5</v>
      </c>
      <c r="BF26" s="1">
        <v>0.5</v>
      </c>
      <c r="BG26" s="1">
        <v>1</v>
      </c>
      <c r="BH26" s="1">
        <v>1</v>
      </c>
      <c r="BI26" s="1">
        <v>0.74</v>
      </c>
      <c r="BJ26" s="1">
        <v>63</v>
      </c>
      <c r="BK26" s="1">
        <v>43</v>
      </c>
      <c r="BL26" s="1">
        <v>68</v>
      </c>
      <c r="BM26" s="1">
        <v>26.5</v>
      </c>
      <c r="BN26" s="1">
        <v>13.5</v>
      </c>
      <c r="BO26" s="1">
        <v>51</v>
      </c>
      <c r="BP26" s="1">
        <v>13</v>
      </c>
      <c r="BQ26" s="1">
        <v>6</v>
      </c>
      <c r="BR26" s="1">
        <v>46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1.5</v>
      </c>
      <c r="BY26" s="1">
        <v>80.5</v>
      </c>
      <c r="BZ26" s="1">
        <v>0.5</v>
      </c>
      <c r="CA26" s="1">
        <v>13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3.7571433199999995</v>
      </c>
      <c r="CL26" s="1">
        <v>5</v>
      </c>
    </row>
    <row r="27" spans="1:90" x14ac:dyDescent="0.25">
      <c r="A27" s="1" t="s">
        <v>84</v>
      </c>
      <c r="B27" s="1">
        <v>5</v>
      </c>
      <c r="C27" s="1">
        <v>2</v>
      </c>
      <c r="D27" s="1">
        <v>90</v>
      </c>
      <c r="E27" s="1">
        <v>0.03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</v>
      </c>
      <c r="L27" s="1">
        <v>0.5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17</v>
      </c>
      <c r="V27" s="1">
        <v>12</v>
      </c>
      <c r="W27" s="1">
        <v>71</v>
      </c>
      <c r="X27" s="1">
        <v>5.5</v>
      </c>
      <c r="Y27" s="1">
        <v>1</v>
      </c>
      <c r="Z27" s="1">
        <v>18</v>
      </c>
      <c r="AA27" s="1">
        <v>1.5</v>
      </c>
      <c r="AB27" s="1">
        <v>0</v>
      </c>
      <c r="AC27" s="1">
        <v>1</v>
      </c>
      <c r="AD27" s="1">
        <v>0</v>
      </c>
      <c r="AE27" s="1">
        <v>0.04</v>
      </c>
      <c r="AF27" s="1">
        <v>0</v>
      </c>
      <c r="AG27" s="1">
        <v>0</v>
      </c>
      <c r="AH27" s="1">
        <v>0.5</v>
      </c>
      <c r="AI27" s="1">
        <v>0</v>
      </c>
      <c r="AJ27" s="1">
        <v>0</v>
      </c>
      <c r="AK27" s="1">
        <v>1.5</v>
      </c>
      <c r="AL27" s="1">
        <v>16.95</v>
      </c>
      <c r="AM27" s="1">
        <v>10.8</v>
      </c>
      <c r="AN27" s="1">
        <v>0.1</v>
      </c>
      <c r="AO27" s="1">
        <v>0.8</v>
      </c>
      <c r="AP27" s="1">
        <v>11.5</v>
      </c>
      <c r="AQ27" s="1">
        <v>11.5</v>
      </c>
      <c r="AR27" s="1">
        <v>0</v>
      </c>
      <c r="AS27" s="1">
        <v>-0.5</v>
      </c>
      <c r="AT27" s="1">
        <v>4.5</v>
      </c>
      <c r="AU27" s="1">
        <v>1</v>
      </c>
      <c r="AV27" s="1">
        <v>1</v>
      </c>
      <c r="AW27" s="1">
        <v>100</v>
      </c>
      <c r="AX27" s="1">
        <v>4</v>
      </c>
      <c r="AY27" s="1">
        <v>1</v>
      </c>
      <c r="AZ27" s="1">
        <v>0.5</v>
      </c>
      <c r="BA27" s="1">
        <v>0</v>
      </c>
      <c r="BB27" s="1">
        <v>1.5</v>
      </c>
      <c r="BC27" s="1">
        <v>20.5</v>
      </c>
      <c r="BD27" s="1">
        <v>12.5</v>
      </c>
      <c r="BE27" s="1">
        <v>9.5</v>
      </c>
      <c r="BF27" s="1">
        <v>2</v>
      </c>
      <c r="BG27" s="1">
        <v>0.5</v>
      </c>
      <c r="BH27" s="1">
        <v>4.5</v>
      </c>
      <c r="BI27" s="1">
        <v>3.08</v>
      </c>
      <c r="BJ27" s="1">
        <v>49.5</v>
      </c>
      <c r="BK27" s="1">
        <v>40.5</v>
      </c>
      <c r="BL27" s="1">
        <v>82</v>
      </c>
      <c r="BM27" s="1">
        <v>31</v>
      </c>
      <c r="BN27" s="1">
        <v>19.5</v>
      </c>
      <c r="BO27" s="1">
        <v>63</v>
      </c>
      <c r="BP27" s="1">
        <v>17</v>
      </c>
      <c r="BQ27" s="1">
        <v>12</v>
      </c>
      <c r="BR27" s="1">
        <v>71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67.5</v>
      </c>
      <c r="BZ27" s="1">
        <v>0.5</v>
      </c>
      <c r="CA27" s="1">
        <v>8.5</v>
      </c>
      <c r="CB27" s="1">
        <v>6</v>
      </c>
      <c r="CC27" s="1">
        <v>0</v>
      </c>
      <c r="CD27" s="1">
        <v>0</v>
      </c>
      <c r="CE27" s="1">
        <v>1.5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4.2306360799999991</v>
      </c>
      <c r="CL27" s="1">
        <v>5</v>
      </c>
    </row>
    <row r="28" spans="1:90" x14ac:dyDescent="0.25">
      <c r="A28" s="1" t="s">
        <v>104</v>
      </c>
      <c r="B28" s="1">
        <v>5.4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0.02</v>
      </c>
      <c r="P28" s="1">
        <v>0.02</v>
      </c>
      <c r="Q28" s="1">
        <v>0</v>
      </c>
      <c r="R28" s="1">
        <v>0</v>
      </c>
      <c r="S28" s="1">
        <v>0</v>
      </c>
      <c r="T28" s="1">
        <v>0</v>
      </c>
      <c r="U28" s="1">
        <v>3.5</v>
      </c>
      <c r="V28" s="1">
        <v>3</v>
      </c>
      <c r="W28" s="1">
        <v>86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0.02</v>
      </c>
      <c r="AF28" s="1">
        <v>0</v>
      </c>
      <c r="AG28" s="1">
        <v>0</v>
      </c>
      <c r="AH28" s="1">
        <v>0.5</v>
      </c>
      <c r="AI28" s="1">
        <v>0</v>
      </c>
      <c r="AJ28" s="1">
        <v>0</v>
      </c>
      <c r="AK28" s="1">
        <v>6</v>
      </c>
      <c r="AL28" s="1">
        <v>0.55000000000000004</v>
      </c>
      <c r="AM28" s="1">
        <v>17.8</v>
      </c>
      <c r="AN28" s="1">
        <v>0.1</v>
      </c>
      <c r="AO28" s="1">
        <v>0.8</v>
      </c>
      <c r="AP28" s="1">
        <v>9.5</v>
      </c>
      <c r="AQ28" s="1">
        <v>9.5</v>
      </c>
      <c r="AR28" s="1">
        <v>0</v>
      </c>
      <c r="AS28" s="1">
        <v>-0.5</v>
      </c>
      <c r="AT28" s="1">
        <v>4.5</v>
      </c>
      <c r="AU28" s="1">
        <v>1.5</v>
      </c>
      <c r="AV28" s="1">
        <v>0.5</v>
      </c>
      <c r="AW28" s="1">
        <v>33</v>
      </c>
      <c r="AX28" s="1">
        <v>8</v>
      </c>
      <c r="AY28" s="1">
        <v>2.5</v>
      </c>
      <c r="AZ28" s="1">
        <v>2.5</v>
      </c>
      <c r="BA28" s="1">
        <v>0</v>
      </c>
      <c r="BB28" s="1">
        <v>5</v>
      </c>
      <c r="BC28" s="1">
        <v>20.5</v>
      </c>
      <c r="BD28" s="1">
        <v>12.5</v>
      </c>
      <c r="BE28" s="1">
        <v>9.5</v>
      </c>
      <c r="BF28" s="1">
        <v>2</v>
      </c>
      <c r="BG28" s="1">
        <v>0.5</v>
      </c>
      <c r="BH28" s="1">
        <v>4.5</v>
      </c>
      <c r="BI28" s="1">
        <v>3.08</v>
      </c>
      <c r="BJ28" s="1">
        <v>52.5</v>
      </c>
      <c r="BK28" s="1">
        <v>46</v>
      </c>
      <c r="BL28" s="1">
        <v>88</v>
      </c>
      <c r="BM28" s="1">
        <v>10.5</v>
      </c>
      <c r="BN28" s="1">
        <v>8</v>
      </c>
      <c r="BO28" s="1">
        <v>76</v>
      </c>
      <c r="BP28" s="1">
        <v>3.5</v>
      </c>
      <c r="BQ28" s="1">
        <v>3</v>
      </c>
      <c r="BR28" s="1">
        <v>86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65</v>
      </c>
      <c r="BZ28" s="1">
        <v>2</v>
      </c>
      <c r="CA28" s="1">
        <v>2.5</v>
      </c>
      <c r="CB28" s="1">
        <v>0</v>
      </c>
      <c r="CC28" s="1">
        <v>0.5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4.5061033000000004</v>
      </c>
      <c r="CL28" s="1">
        <v>5</v>
      </c>
    </row>
    <row r="29" spans="1:90" x14ac:dyDescent="0.25">
      <c r="A29" s="1" t="s">
        <v>158</v>
      </c>
      <c r="B29" s="1">
        <v>4.3</v>
      </c>
      <c r="C29" s="1">
        <v>1</v>
      </c>
      <c r="D29" s="1">
        <v>83</v>
      </c>
      <c r="E29" s="1">
        <v>0.22</v>
      </c>
      <c r="F29" s="1">
        <v>0</v>
      </c>
      <c r="G29" s="1">
        <v>0.2</v>
      </c>
      <c r="H29" s="1">
        <v>0</v>
      </c>
      <c r="I29" s="1">
        <v>1</v>
      </c>
      <c r="J29" s="1">
        <v>1</v>
      </c>
      <c r="K29" s="1">
        <v>1</v>
      </c>
      <c r="L29" s="1">
        <v>0</v>
      </c>
      <c r="M29" s="1">
        <v>0</v>
      </c>
      <c r="N29" s="1">
        <v>0</v>
      </c>
      <c r="O29" s="1">
        <v>0.16</v>
      </c>
      <c r="P29" s="1">
        <v>0.16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5</v>
      </c>
      <c r="W29" s="1">
        <v>71</v>
      </c>
      <c r="X29" s="1">
        <v>2</v>
      </c>
      <c r="Y29" s="1">
        <v>0</v>
      </c>
      <c r="Z29" s="1">
        <v>0</v>
      </c>
      <c r="AA29" s="1">
        <v>0</v>
      </c>
      <c r="AB29" s="1">
        <v>1</v>
      </c>
      <c r="AC29" s="1">
        <v>0</v>
      </c>
      <c r="AD29" s="1">
        <v>0</v>
      </c>
      <c r="AE29" s="1">
        <v>0.04</v>
      </c>
      <c r="AF29" s="1">
        <v>0</v>
      </c>
      <c r="AG29" s="1">
        <v>0</v>
      </c>
      <c r="AH29" s="1">
        <v>0</v>
      </c>
      <c r="AI29" s="1">
        <v>0</v>
      </c>
      <c r="AJ29" s="1">
        <v>1</v>
      </c>
      <c r="AK29" s="1">
        <v>19</v>
      </c>
      <c r="AL29" s="1">
        <v>1.4</v>
      </c>
      <c r="AM29" s="1">
        <v>20.6</v>
      </c>
      <c r="AN29" s="1">
        <v>1.1000000000000001</v>
      </c>
      <c r="AO29" s="1">
        <v>3.2</v>
      </c>
      <c r="AP29" s="1">
        <v>6</v>
      </c>
      <c r="AQ29" s="1">
        <v>18</v>
      </c>
      <c r="AR29" s="1">
        <v>0</v>
      </c>
      <c r="AS29" s="1">
        <v>6</v>
      </c>
      <c r="AT29" s="1">
        <v>0</v>
      </c>
      <c r="AU29" s="1">
        <v>5</v>
      </c>
      <c r="AV29" s="1">
        <v>2</v>
      </c>
      <c r="AW29" s="1">
        <v>40</v>
      </c>
      <c r="AX29" s="1">
        <v>7</v>
      </c>
      <c r="AY29" s="1">
        <v>3</v>
      </c>
      <c r="AZ29" s="1">
        <v>0</v>
      </c>
      <c r="BA29" s="1">
        <v>1</v>
      </c>
      <c r="BB29" s="1">
        <v>4</v>
      </c>
      <c r="BC29" s="1">
        <v>18</v>
      </c>
      <c r="BD29" s="1">
        <v>13</v>
      </c>
      <c r="BE29" s="1">
        <v>4</v>
      </c>
      <c r="BF29" s="1">
        <v>2</v>
      </c>
      <c r="BG29" s="1">
        <v>5</v>
      </c>
      <c r="BH29" s="1">
        <v>2</v>
      </c>
      <c r="BI29" s="1">
        <v>1.81</v>
      </c>
      <c r="BJ29" s="1">
        <v>24</v>
      </c>
      <c r="BK29" s="1">
        <v>18</v>
      </c>
      <c r="BL29" s="1">
        <v>75</v>
      </c>
      <c r="BM29" s="1">
        <v>13</v>
      </c>
      <c r="BN29" s="1">
        <v>9</v>
      </c>
      <c r="BO29" s="1">
        <v>69</v>
      </c>
      <c r="BP29" s="1">
        <v>7</v>
      </c>
      <c r="BQ29" s="1">
        <v>5</v>
      </c>
      <c r="BR29" s="1">
        <v>71</v>
      </c>
      <c r="BS29" s="1">
        <v>0</v>
      </c>
      <c r="BT29" s="1">
        <v>0</v>
      </c>
      <c r="BU29" s="1">
        <v>1</v>
      </c>
      <c r="BV29" s="1">
        <v>0</v>
      </c>
      <c r="BW29" s="1">
        <v>1</v>
      </c>
      <c r="BX29" s="1">
        <v>2</v>
      </c>
      <c r="BY29" s="1">
        <v>61</v>
      </c>
      <c r="BZ29" s="1">
        <v>2</v>
      </c>
      <c r="CA29" s="1">
        <v>4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2.9556022600000005</v>
      </c>
      <c r="CL29" s="1">
        <v>4</v>
      </c>
    </row>
    <row r="30" spans="1:90" x14ac:dyDescent="0.25">
      <c r="A30" s="1" t="s">
        <v>137</v>
      </c>
      <c r="B30" s="1">
        <v>5.3</v>
      </c>
      <c r="C30" s="1">
        <v>2</v>
      </c>
      <c r="D30" s="1">
        <v>90</v>
      </c>
      <c r="E30" s="1">
        <v>0.13</v>
      </c>
      <c r="F30" s="1">
        <v>0.5</v>
      </c>
      <c r="G30" s="1">
        <v>0.2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17.5</v>
      </c>
      <c r="V30" s="1">
        <v>12</v>
      </c>
      <c r="W30" s="1">
        <v>69</v>
      </c>
      <c r="X30" s="1">
        <v>7</v>
      </c>
      <c r="Y30" s="1">
        <v>0.5</v>
      </c>
      <c r="Z30" s="1">
        <v>7</v>
      </c>
      <c r="AA30" s="1">
        <v>2</v>
      </c>
      <c r="AB30" s="1">
        <v>0.5</v>
      </c>
      <c r="AC30" s="1">
        <v>0.5</v>
      </c>
      <c r="AD30" s="1">
        <v>0.5</v>
      </c>
      <c r="AE30" s="1">
        <v>0.2</v>
      </c>
      <c r="AF30" s="1">
        <v>0.5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10.25</v>
      </c>
      <c r="AM30" s="1">
        <v>21.4</v>
      </c>
      <c r="AN30" s="1">
        <v>0.6</v>
      </c>
      <c r="AO30" s="1">
        <v>4.2</v>
      </c>
      <c r="AP30" s="1">
        <v>15</v>
      </c>
      <c r="AQ30" s="1">
        <v>31.5</v>
      </c>
      <c r="AR30" s="1">
        <v>2</v>
      </c>
      <c r="AS30" s="1">
        <v>9.5</v>
      </c>
      <c r="AT30" s="1">
        <v>0</v>
      </c>
      <c r="AU30" s="1">
        <v>1.5</v>
      </c>
      <c r="AV30" s="1">
        <v>1</v>
      </c>
      <c r="AW30" s="1">
        <v>67</v>
      </c>
      <c r="AX30" s="1">
        <v>9.5</v>
      </c>
      <c r="AY30" s="1">
        <v>2.5</v>
      </c>
      <c r="AZ30" s="1">
        <v>0</v>
      </c>
      <c r="BA30" s="1">
        <v>1</v>
      </c>
      <c r="BB30" s="1">
        <v>3.5</v>
      </c>
      <c r="BC30" s="1">
        <v>11</v>
      </c>
      <c r="BD30" s="1">
        <v>8.5</v>
      </c>
      <c r="BE30" s="1">
        <v>3</v>
      </c>
      <c r="BF30" s="1">
        <v>0.5</v>
      </c>
      <c r="BG30" s="1">
        <v>3.5</v>
      </c>
      <c r="BH30" s="1">
        <v>1</v>
      </c>
      <c r="BI30" s="1">
        <v>0.92</v>
      </c>
      <c r="BJ30" s="1">
        <v>67.5</v>
      </c>
      <c r="BK30" s="1">
        <v>51</v>
      </c>
      <c r="BL30" s="1">
        <v>76</v>
      </c>
      <c r="BM30" s="1">
        <v>43</v>
      </c>
      <c r="BN30" s="1">
        <v>23.5</v>
      </c>
      <c r="BO30" s="1">
        <v>55</v>
      </c>
      <c r="BP30" s="1">
        <v>17.5</v>
      </c>
      <c r="BQ30" s="1">
        <v>12</v>
      </c>
      <c r="BR30" s="1">
        <v>69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95.5</v>
      </c>
      <c r="BZ30" s="1">
        <v>0</v>
      </c>
      <c r="CA30" s="1">
        <v>11.5</v>
      </c>
      <c r="CB30" s="1">
        <v>7</v>
      </c>
      <c r="CC30" s="1">
        <v>0</v>
      </c>
      <c r="CD30" s="1">
        <v>0</v>
      </c>
      <c r="CE30" s="1">
        <v>2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4.2911693799999995</v>
      </c>
      <c r="CL30" s="1">
        <v>2</v>
      </c>
    </row>
    <row r="31" spans="1:90" x14ac:dyDescent="0.25">
      <c r="A31" s="1" t="s">
        <v>184</v>
      </c>
      <c r="B31" s="1">
        <v>5.4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3</v>
      </c>
      <c r="V31" s="1">
        <v>0.5</v>
      </c>
      <c r="W31" s="1">
        <v>17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2</v>
      </c>
      <c r="AL31" s="1">
        <v>0.35</v>
      </c>
      <c r="AM31" s="1">
        <v>19.399999999999999</v>
      </c>
      <c r="AN31" s="1">
        <v>0</v>
      </c>
      <c r="AO31" s="1">
        <v>3.5</v>
      </c>
      <c r="AP31" s="1">
        <v>15</v>
      </c>
      <c r="AQ31" s="1">
        <v>27</v>
      </c>
      <c r="AR31" s="1">
        <v>1</v>
      </c>
      <c r="AS31" s="1">
        <v>7</v>
      </c>
      <c r="AT31" s="1">
        <v>0</v>
      </c>
      <c r="AU31" s="1">
        <v>1</v>
      </c>
      <c r="AV31" s="1">
        <v>0.5</v>
      </c>
      <c r="AW31" s="1">
        <v>50</v>
      </c>
      <c r="AX31" s="1">
        <v>3.5</v>
      </c>
      <c r="AY31" s="1">
        <v>3.5</v>
      </c>
      <c r="AZ31" s="1">
        <v>1</v>
      </c>
      <c r="BA31" s="1">
        <v>1.5</v>
      </c>
      <c r="BB31" s="1">
        <v>6</v>
      </c>
      <c r="BC31" s="1">
        <v>11</v>
      </c>
      <c r="BD31" s="1">
        <v>8.5</v>
      </c>
      <c r="BE31" s="1">
        <v>3</v>
      </c>
      <c r="BF31" s="1">
        <v>0.5</v>
      </c>
      <c r="BG31" s="1">
        <v>3.5</v>
      </c>
      <c r="BH31" s="1">
        <v>1</v>
      </c>
      <c r="BI31" s="1">
        <v>0.92</v>
      </c>
      <c r="BJ31" s="1">
        <v>45.5</v>
      </c>
      <c r="BK31" s="1">
        <v>40.5</v>
      </c>
      <c r="BL31" s="1">
        <v>89</v>
      </c>
      <c r="BM31" s="1">
        <v>13</v>
      </c>
      <c r="BN31" s="1">
        <v>9.5</v>
      </c>
      <c r="BO31" s="1">
        <v>73</v>
      </c>
      <c r="BP31" s="1">
        <v>3</v>
      </c>
      <c r="BQ31" s="1">
        <v>0.5</v>
      </c>
      <c r="BR31" s="1">
        <v>17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55</v>
      </c>
      <c r="BZ31" s="1">
        <v>1</v>
      </c>
      <c r="CA31" s="1">
        <v>3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2.647506799999999</v>
      </c>
      <c r="CL31" s="1">
        <v>2</v>
      </c>
    </row>
    <row r="32" spans="1:90" x14ac:dyDescent="0.25">
      <c r="A32" s="1" t="s">
        <v>96</v>
      </c>
      <c r="B32" s="1">
        <v>4.9000000000000004</v>
      </c>
      <c r="C32" s="1">
        <v>2</v>
      </c>
      <c r="D32" s="1">
        <v>90</v>
      </c>
      <c r="E32" s="1">
        <v>0.21</v>
      </c>
      <c r="F32" s="1">
        <v>0.5</v>
      </c>
      <c r="G32" s="1">
        <v>0.3</v>
      </c>
      <c r="H32" s="1">
        <v>1</v>
      </c>
      <c r="I32" s="1">
        <v>1</v>
      </c>
      <c r="J32" s="1">
        <v>0.5</v>
      </c>
      <c r="K32" s="1">
        <v>1</v>
      </c>
      <c r="L32" s="1">
        <v>0</v>
      </c>
      <c r="M32" s="1">
        <v>0.5</v>
      </c>
      <c r="N32" s="1">
        <v>0.5</v>
      </c>
      <c r="O32" s="1">
        <v>0.26</v>
      </c>
      <c r="P32" s="1">
        <v>0.26</v>
      </c>
      <c r="Q32" s="1">
        <v>0.5</v>
      </c>
      <c r="R32" s="1">
        <v>0.5</v>
      </c>
      <c r="S32" s="1">
        <v>0</v>
      </c>
      <c r="T32" s="1">
        <v>0.5</v>
      </c>
      <c r="U32" s="1">
        <v>3.5</v>
      </c>
      <c r="V32" s="1">
        <v>1.5</v>
      </c>
      <c r="W32" s="1">
        <v>43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0.06</v>
      </c>
      <c r="AF32" s="1">
        <v>0</v>
      </c>
      <c r="AG32" s="1">
        <v>0</v>
      </c>
      <c r="AH32" s="1">
        <v>0.5</v>
      </c>
      <c r="AI32" s="1">
        <v>0</v>
      </c>
      <c r="AJ32" s="1">
        <v>1</v>
      </c>
      <c r="AK32" s="1">
        <v>26.5</v>
      </c>
      <c r="AL32" s="1">
        <v>0.5</v>
      </c>
      <c r="AM32" s="1">
        <v>31.1</v>
      </c>
      <c r="AN32" s="1">
        <v>1.7</v>
      </c>
      <c r="AO32" s="1">
        <v>4.8</v>
      </c>
      <c r="AP32" s="1">
        <v>11.5</v>
      </c>
      <c r="AQ32" s="1">
        <v>29.5</v>
      </c>
      <c r="AR32" s="1">
        <v>1.5</v>
      </c>
      <c r="AS32" s="1">
        <v>10</v>
      </c>
      <c r="AT32" s="1">
        <v>0</v>
      </c>
      <c r="AU32" s="1">
        <v>1</v>
      </c>
      <c r="AV32" s="1">
        <v>0</v>
      </c>
      <c r="AW32" s="1">
        <v>0</v>
      </c>
      <c r="AX32" s="1">
        <v>3</v>
      </c>
      <c r="AY32" s="1">
        <v>1.5</v>
      </c>
      <c r="AZ32" s="1">
        <v>0.5</v>
      </c>
      <c r="BA32" s="1">
        <v>2</v>
      </c>
      <c r="BB32" s="1">
        <v>4</v>
      </c>
      <c r="BC32" s="1">
        <v>11</v>
      </c>
      <c r="BD32" s="1">
        <v>8.5</v>
      </c>
      <c r="BE32" s="1">
        <v>3</v>
      </c>
      <c r="BF32" s="1">
        <v>0.5</v>
      </c>
      <c r="BG32" s="1">
        <v>3.5</v>
      </c>
      <c r="BH32" s="1">
        <v>1</v>
      </c>
      <c r="BI32" s="1">
        <v>0.92</v>
      </c>
      <c r="BJ32" s="1">
        <v>45.5</v>
      </c>
      <c r="BK32" s="1">
        <v>40</v>
      </c>
      <c r="BL32" s="1">
        <v>88</v>
      </c>
      <c r="BM32" s="1">
        <v>15.5</v>
      </c>
      <c r="BN32" s="1">
        <v>11</v>
      </c>
      <c r="BO32" s="1">
        <v>71</v>
      </c>
      <c r="BP32" s="1">
        <v>3.5</v>
      </c>
      <c r="BQ32" s="1">
        <v>1.5</v>
      </c>
      <c r="BR32" s="1">
        <v>43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55.5</v>
      </c>
      <c r="BZ32" s="1">
        <v>1.5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2.534593000000001</v>
      </c>
      <c r="CL32" s="1">
        <v>2</v>
      </c>
    </row>
    <row r="33" spans="1:90" x14ac:dyDescent="0.25">
      <c r="A33" s="1" t="s">
        <v>146</v>
      </c>
      <c r="B33" s="1">
        <v>4.3</v>
      </c>
      <c r="C33" s="1">
        <v>2</v>
      </c>
      <c r="D33" s="1">
        <v>90</v>
      </c>
      <c r="E33" s="1">
        <v>0.11</v>
      </c>
      <c r="F33" s="1">
        <v>0.2</v>
      </c>
      <c r="G33" s="1">
        <v>0.2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4</v>
      </c>
      <c r="V33" s="1">
        <v>2.5</v>
      </c>
      <c r="W33" s="1">
        <v>63</v>
      </c>
      <c r="X33" s="1">
        <v>0.5</v>
      </c>
      <c r="Y33" s="1">
        <v>0.5</v>
      </c>
      <c r="Z33" s="1">
        <v>100</v>
      </c>
      <c r="AA33" s="1">
        <v>0</v>
      </c>
      <c r="AB33" s="1">
        <v>0</v>
      </c>
      <c r="AC33" s="1">
        <v>0.5</v>
      </c>
      <c r="AD33" s="1">
        <v>0.5</v>
      </c>
      <c r="AE33" s="1">
        <v>0.2</v>
      </c>
      <c r="AF33" s="1">
        <v>0.5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7.1</v>
      </c>
      <c r="AM33" s="1">
        <v>21.8</v>
      </c>
      <c r="AN33" s="1">
        <v>0.6</v>
      </c>
      <c r="AO33" s="1">
        <v>2.6</v>
      </c>
      <c r="AP33" s="1">
        <v>16</v>
      </c>
      <c r="AQ33" s="1">
        <v>20.5</v>
      </c>
      <c r="AR33" s="1">
        <v>0</v>
      </c>
      <c r="AS33" s="1">
        <v>2</v>
      </c>
      <c r="AT33" s="1">
        <v>3.5</v>
      </c>
      <c r="AU33" s="1">
        <v>1</v>
      </c>
      <c r="AV33" s="1">
        <v>0</v>
      </c>
      <c r="AW33" s="1">
        <v>0</v>
      </c>
      <c r="AX33" s="1">
        <v>5.5</v>
      </c>
      <c r="AY33" s="1">
        <v>6</v>
      </c>
      <c r="AZ33" s="1">
        <v>0</v>
      </c>
      <c r="BA33" s="1">
        <v>1</v>
      </c>
      <c r="BB33" s="1">
        <v>7</v>
      </c>
      <c r="BC33" s="1">
        <v>17</v>
      </c>
      <c r="BD33" s="1">
        <v>11.5</v>
      </c>
      <c r="BE33" s="1">
        <v>6</v>
      </c>
      <c r="BF33" s="1">
        <v>1</v>
      </c>
      <c r="BG33" s="1">
        <v>3.5</v>
      </c>
      <c r="BH33" s="1">
        <v>3.5</v>
      </c>
      <c r="BI33" s="1">
        <v>2.2400000000000002</v>
      </c>
      <c r="BJ33" s="1">
        <v>27</v>
      </c>
      <c r="BK33" s="1">
        <v>23</v>
      </c>
      <c r="BL33" s="1">
        <v>85</v>
      </c>
      <c r="BM33" s="1">
        <v>7</v>
      </c>
      <c r="BN33" s="1">
        <v>4.5</v>
      </c>
      <c r="BO33" s="1">
        <v>64</v>
      </c>
      <c r="BP33" s="1">
        <v>4</v>
      </c>
      <c r="BQ33" s="1">
        <v>2.5</v>
      </c>
      <c r="BR33" s="1">
        <v>63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42.5</v>
      </c>
      <c r="BZ33" s="1">
        <v>0.5</v>
      </c>
      <c r="CA33" s="1">
        <v>4.5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3.2469833599999984</v>
      </c>
      <c r="CL33" s="1">
        <v>2</v>
      </c>
    </row>
    <row r="34" spans="1:90" x14ac:dyDescent="0.25">
      <c r="A34" s="1" t="s">
        <v>82</v>
      </c>
      <c r="B34" s="1">
        <v>4.3</v>
      </c>
      <c r="C34" s="1">
        <v>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</v>
      </c>
      <c r="V34" s="1">
        <v>5.5</v>
      </c>
      <c r="W34" s="1">
        <v>69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0.5</v>
      </c>
      <c r="AI34" s="1">
        <v>0</v>
      </c>
      <c r="AJ34" s="1">
        <v>0</v>
      </c>
      <c r="AK34" s="1">
        <v>1</v>
      </c>
      <c r="AL34" s="1">
        <v>1.75</v>
      </c>
      <c r="AM34" s="1">
        <v>10.5</v>
      </c>
      <c r="AN34" s="1">
        <v>0</v>
      </c>
      <c r="AO34" s="1">
        <v>2.5</v>
      </c>
      <c r="AP34" s="1">
        <v>9.5</v>
      </c>
      <c r="AQ34" s="1">
        <v>9.5</v>
      </c>
      <c r="AR34" s="1">
        <v>0</v>
      </c>
      <c r="AS34" s="1">
        <v>1.5</v>
      </c>
      <c r="AT34" s="1">
        <v>1</v>
      </c>
      <c r="AU34" s="1">
        <v>3.5</v>
      </c>
      <c r="AV34" s="1">
        <v>2</v>
      </c>
      <c r="AW34" s="1">
        <v>57</v>
      </c>
      <c r="AX34" s="1">
        <v>8</v>
      </c>
      <c r="AY34" s="1">
        <v>1</v>
      </c>
      <c r="AZ34" s="1">
        <v>0</v>
      </c>
      <c r="BA34" s="1">
        <v>2</v>
      </c>
      <c r="BB34" s="1">
        <v>3</v>
      </c>
      <c r="BC34" s="1">
        <v>13.5</v>
      </c>
      <c r="BD34" s="1">
        <v>6.5</v>
      </c>
      <c r="BE34" s="1">
        <v>4.5</v>
      </c>
      <c r="BF34" s="1">
        <v>0.5</v>
      </c>
      <c r="BG34" s="1">
        <v>2.5</v>
      </c>
      <c r="BH34" s="1">
        <v>1.5</v>
      </c>
      <c r="BI34" s="1">
        <v>1.22</v>
      </c>
      <c r="BJ34" s="1">
        <v>52</v>
      </c>
      <c r="BK34" s="1">
        <v>44</v>
      </c>
      <c r="BL34" s="1">
        <v>85</v>
      </c>
      <c r="BM34" s="1">
        <v>19</v>
      </c>
      <c r="BN34" s="1">
        <v>15.5</v>
      </c>
      <c r="BO34" s="1">
        <v>82</v>
      </c>
      <c r="BP34" s="1">
        <v>8</v>
      </c>
      <c r="BQ34" s="1">
        <v>5.5</v>
      </c>
      <c r="BR34" s="1">
        <v>69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63.5</v>
      </c>
      <c r="BZ34" s="1">
        <v>0.5</v>
      </c>
      <c r="CA34" s="1">
        <v>4.5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3.2997055</v>
      </c>
      <c r="CL34" s="1">
        <v>2</v>
      </c>
    </row>
    <row r="35" spans="1:90" x14ac:dyDescent="0.25">
      <c r="A35" s="1" t="s">
        <v>85</v>
      </c>
      <c r="B35" s="1">
        <v>4.8</v>
      </c>
      <c r="C35" s="1">
        <v>2</v>
      </c>
      <c r="D35" s="1">
        <v>90</v>
      </c>
      <c r="E35" s="1">
        <v>0.03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11</v>
      </c>
      <c r="V35" s="1">
        <v>9</v>
      </c>
      <c r="W35" s="1">
        <v>82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0.04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</v>
      </c>
      <c r="AL35" s="1">
        <v>12.6</v>
      </c>
      <c r="AM35" s="1">
        <v>8.8000000000000007</v>
      </c>
      <c r="AN35" s="1">
        <v>0.2</v>
      </c>
      <c r="AO35" s="1">
        <v>2.4</v>
      </c>
      <c r="AP35" s="1">
        <v>6</v>
      </c>
      <c r="AQ35" s="1">
        <v>6</v>
      </c>
      <c r="AR35" s="1">
        <v>0</v>
      </c>
      <c r="AS35" s="1">
        <v>1.5</v>
      </c>
      <c r="AT35" s="1">
        <v>1.5</v>
      </c>
      <c r="AU35" s="1">
        <v>2</v>
      </c>
      <c r="AV35" s="1">
        <v>1</v>
      </c>
      <c r="AW35" s="1">
        <v>50</v>
      </c>
      <c r="AX35" s="1">
        <v>7</v>
      </c>
      <c r="AY35" s="1">
        <v>1</v>
      </c>
      <c r="AZ35" s="1">
        <v>0</v>
      </c>
      <c r="BA35" s="1">
        <v>1</v>
      </c>
      <c r="BB35" s="1">
        <v>2</v>
      </c>
      <c r="BC35" s="1">
        <v>16</v>
      </c>
      <c r="BD35" s="1">
        <v>11.5</v>
      </c>
      <c r="BE35" s="1">
        <v>4.5</v>
      </c>
      <c r="BF35" s="1">
        <v>1</v>
      </c>
      <c r="BG35" s="1">
        <v>4</v>
      </c>
      <c r="BH35" s="1">
        <v>2</v>
      </c>
      <c r="BI35" s="1">
        <v>1.66</v>
      </c>
      <c r="BJ35" s="1">
        <v>26.5</v>
      </c>
      <c r="BK35" s="1">
        <v>19.5</v>
      </c>
      <c r="BL35" s="1">
        <v>74</v>
      </c>
      <c r="BM35" s="1">
        <v>19</v>
      </c>
      <c r="BN35" s="1">
        <v>14</v>
      </c>
      <c r="BO35" s="1">
        <v>74</v>
      </c>
      <c r="BP35" s="1">
        <v>11</v>
      </c>
      <c r="BQ35" s="1">
        <v>9</v>
      </c>
      <c r="BR35" s="1">
        <v>82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1.5</v>
      </c>
      <c r="BY35" s="1">
        <v>53</v>
      </c>
      <c r="BZ35" s="1">
        <v>1.5</v>
      </c>
      <c r="CA35" s="1">
        <v>3</v>
      </c>
      <c r="CB35" s="1">
        <v>2.5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2.968816079999999</v>
      </c>
      <c r="CL35" s="1">
        <v>2</v>
      </c>
    </row>
    <row r="36" spans="1:90" x14ac:dyDescent="0.25">
      <c r="A36" s="1" t="s">
        <v>167</v>
      </c>
      <c r="B36" s="1">
        <v>4.5</v>
      </c>
      <c r="C36" s="1">
        <v>2</v>
      </c>
      <c r="D36" s="1">
        <v>90</v>
      </c>
      <c r="E36" s="1">
        <v>0.05</v>
      </c>
      <c r="F36" s="1">
        <v>0</v>
      </c>
      <c r="G36" s="1">
        <v>0.1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</v>
      </c>
      <c r="N36" s="1">
        <v>1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10</v>
      </c>
      <c r="V36" s="1">
        <v>4</v>
      </c>
      <c r="W36" s="1">
        <v>40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0.02</v>
      </c>
      <c r="AF36" s="1">
        <v>0</v>
      </c>
      <c r="AG36" s="1">
        <v>0</v>
      </c>
      <c r="AH36" s="1">
        <v>0.5</v>
      </c>
      <c r="AI36" s="1">
        <v>0</v>
      </c>
      <c r="AJ36" s="1">
        <v>0</v>
      </c>
      <c r="AK36" s="1">
        <v>11</v>
      </c>
      <c r="AL36" s="1">
        <v>2.4500000000000002</v>
      </c>
      <c r="AM36" s="1">
        <v>16</v>
      </c>
      <c r="AN36" s="1">
        <v>0.2</v>
      </c>
      <c r="AO36" s="1">
        <v>2.8</v>
      </c>
      <c r="AP36" s="1">
        <v>14.5</v>
      </c>
      <c r="AQ36" s="1">
        <v>14.5</v>
      </c>
      <c r="AR36" s="1">
        <v>0</v>
      </c>
      <c r="AS36" s="1">
        <v>1.5</v>
      </c>
      <c r="AT36" s="1">
        <v>1</v>
      </c>
      <c r="AU36" s="1">
        <v>1.5</v>
      </c>
      <c r="AV36" s="1">
        <v>1</v>
      </c>
      <c r="AW36" s="1">
        <v>67</v>
      </c>
      <c r="AX36" s="1">
        <v>7</v>
      </c>
      <c r="AY36" s="1">
        <v>4</v>
      </c>
      <c r="AZ36" s="1">
        <v>0.5</v>
      </c>
      <c r="BA36" s="1">
        <v>0.5</v>
      </c>
      <c r="BB36" s="1">
        <v>5</v>
      </c>
      <c r="BC36" s="1">
        <v>13.5</v>
      </c>
      <c r="BD36" s="1">
        <v>6.5</v>
      </c>
      <c r="BE36" s="1">
        <v>4.5</v>
      </c>
      <c r="BF36" s="1">
        <v>0.5</v>
      </c>
      <c r="BG36" s="1">
        <v>2.5</v>
      </c>
      <c r="BH36" s="1">
        <v>1.5</v>
      </c>
      <c r="BI36" s="1">
        <v>1.22</v>
      </c>
      <c r="BJ36" s="1">
        <v>71</v>
      </c>
      <c r="BK36" s="1">
        <v>57</v>
      </c>
      <c r="BL36" s="1">
        <v>80</v>
      </c>
      <c r="BM36" s="1">
        <v>28.5</v>
      </c>
      <c r="BN36" s="1">
        <v>18.5</v>
      </c>
      <c r="BO36" s="1">
        <v>65</v>
      </c>
      <c r="BP36" s="1">
        <v>10</v>
      </c>
      <c r="BQ36" s="1">
        <v>4</v>
      </c>
      <c r="BR36" s="1">
        <v>40</v>
      </c>
      <c r="BS36" s="1">
        <v>0.5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86.5</v>
      </c>
      <c r="BZ36" s="1">
        <v>1</v>
      </c>
      <c r="CA36" s="1">
        <v>9</v>
      </c>
      <c r="CB36" s="1">
        <v>2.5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4.53845118</v>
      </c>
      <c r="CL36" s="1">
        <v>2</v>
      </c>
    </row>
    <row r="37" spans="1:90" x14ac:dyDescent="0.25">
      <c r="A37" s="1" t="s">
        <v>139</v>
      </c>
      <c r="B37" s="1">
        <v>4.4000000000000004</v>
      </c>
      <c r="C37" s="1">
        <v>2</v>
      </c>
      <c r="D37" s="1">
        <v>90</v>
      </c>
      <c r="E37" s="1">
        <v>0.02</v>
      </c>
      <c r="F37" s="1">
        <v>0</v>
      </c>
      <c r="G37" s="1">
        <v>0</v>
      </c>
      <c r="H37" s="1">
        <v>0</v>
      </c>
      <c r="I37" s="1">
        <v>0.5</v>
      </c>
      <c r="J37" s="1">
        <v>0</v>
      </c>
      <c r="K37" s="1">
        <v>0.5</v>
      </c>
      <c r="L37" s="1">
        <v>0</v>
      </c>
      <c r="M37" s="1">
        <v>0</v>
      </c>
      <c r="N37" s="1">
        <v>0.5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2</v>
      </c>
      <c r="W37" s="1">
        <v>40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4</v>
      </c>
      <c r="AL37" s="1">
        <v>0.75</v>
      </c>
      <c r="AM37" s="1">
        <v>13.8</v>
      </c>
      <c r="AN37" s="1">
        <v>0.1</v>
      </c>
      <c r="AO37" s="1">
        <v>3.1</v>
      </c>
      <c r="AP37" s="1">
        <v>14.5</v>
      </c>
      <c r="AQ37" s="1">
        <v>14.5</v>
      </c>
      <c r="AR37" s="1">
        <v>0</v>
      </c>
      <c r="AS37" s="1">
        <v>2</v>
      </c>
      <c r="AT37" s="1">
        <v>1</v>
      </c>
      <c r="AU37" s="1">
        <v>1.5</v>
      </c>
      <c r="AV37" s="1">
        <v>1.5</v>
      </c>
      <c r="AW37" s="1">
        <v>100</v>
      </c>
      <c r="AX37" s="1">
        <v>6.5</v>
      </c>
      <c r="AY37" s="1">
        <v>2</v>
      </c>
      <c r="AZ37" s="1">
        <v>0.5</v>
      </c>
      <c r="BA37" s="1">
        <v>2</v>
      </c>
      <c r="BB37" s="1">
        <v>4.5</v>
      </c>
      <c r="BC37" s="1">
        <v>13.5</v>
      </c>
      <c r="BD37" s="1">
        <v>6.5</v>
      </c>
      <c r="BE37" s="1">
        <v>4.5</v>
      </c>
      <c r="BF37" s="1">
        <v>0.5</v>
      </c>
      <c r="BG37" s="1">
        <v>2.5</v>
      </c>
      <c r="BH37" s="1">
        <v>1.5</v>
      </c>
      <c r="BI37" s="1">
        <v>1.22</v>
      </c>
      <c r="BJ37" s="1">
        <v>66</v>
      </c>
      <c r="BK37" s="1">
        <v>56.5</v>
      </c>
      <c r="BL37" s="1">
        <v>86</v>
      </c>
      <c r="BM37" s="1">
        <v>17</v>
      </c>
      <c r="BN37" s="1">
        <v>12</v>
      </c>
      <c r="BO37" s="1">
        <v>71</v>
      </c>
      <c r="BP37" s="1">
        <v>5</v>
      </c>
      <c r="BQ37" s="1">
        <v>2</v>
      </c>
      <c r="BR37" s="1">
        <v>40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76</v>
      </c>
      <c r="BZ37" s="1">
        <v>1.5</v>
      </c>
      <c r="CA37" s="1">
        <v>3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3.9593106099999997</v>
      </c>
      <c r="CL37" s="1">
        <v>2</v>
      </c>
    </row>
    <row r="38" spans="1:90" x14ac:dyDescent="0.25">
      <c r="A38" s="1" t="s">
        <v>141</v>
      </c>
      <c r="B38" s="1">
        <v>4.7</v>
      </c>
      <c r="C38" s="1">
        <v>2</v>
      </c>
      <c r="D38" s="1">
        <v>90</v>
      </c>
      <c r="E38" s="1">
        <v>0.19</v>
      </c>
      <c r="F38" s="1">
        <v>0.25</v>
      </c>
      <c r="G38" s="1">
        <v>0.3</v>
      </c>
      <c r="H38" s="1">
        <v>1</v>
      </c>
      <c r="I38" s="1">
        <v>0.5</v>
      </c>
      <c r="J38" s="1">
        <v>0.5</v>
      </c>
      <c r="K38" s="1">
        <v>0.5</v>
      </c>
      <c r="L38" s="1">
        <v>0</v>
      </c>
      <c r="M38" s="1">
        <v>0.5</v>
      </c>
      <c r="N38" s="1">
        <v>0</v>
      </c>
      <c r="O38" s="1">
        <v>0.24</v>
      </c>
      <c r="P38" s="1">
        <v>0.24</v>
      </c>
      <c r="Q38" s="1">
        <v>0.5</v>
      </c>
      <c r="R38" s="1">
        <v>0.5</v>
      </c>
      <c r="S38" s="1">
        <v>0</v>
      </c>
      <c r="T38" s="1">
        <v>0</v>
      </c>
      <c r="U38" s="1">
        <v>3</v>
      </c>
      <c r="V38" s="1">
        <v>1</v>
      </c>
      <c r="W38" s="1">
        <v>33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0.04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17.5</v>
      </c>
      <c r="AL38" s="1">
        <v>0.15</v>
      </c>
      <c r="AM38" s="1">
        <v>33.4</v>
      </c>
      <c r="AN38" s="1">
        <v>1.6</v>
      </c>
      <c r="AO38" s="1">
        <v>3.4</v>
      </c>
      <c r="AP38" s="1">
        <v>11.5</v>
      </c>
      <c r="AQ38" s="1">
        <v>17.5</v>
      </c>
      <c r="AR38" s="1">
        <v>0</v>
      </c>
      <c r="AS38" s="1">
        <v>4.5</v>
      </c>
      <c r="AT38" s="1">
        <v>1.5</v>
      </c>
      <c r="AU38" s="1">
        <v>0.5</v>
      </c>
      <c r="AV38" s="1">
        <v>0</v>
      </c>
      <c r="AW38" s="1">
        <v>0</v>
      </c>
      <c r="AX38" s="1">
        <v>1.5</v>
      </c>
      <c r="AY38" s="1">
        <v>2</v>
      </c>
      <c r="AZ38" s="1">
        <v>1.5</v>
      </c>
      <c r="BA38" s="1">
        <v>0.5</v>
      </c>
      <c r="BB38" s="1">
        <v>4</v>
      </c>
      <c r="BC38" s="1">
        <v>16</v>
      </c>
      <c r="BD38" s="1">
        <v>11.5</v>
      </c>
      <c r="BE38" s="1">
        <v>4.5</v>
      </c>
      <c r="BF38" s="1">
        <v>1</v>
      </c>
      <c r="BG38" s="1">
        <v>4</v>
      </c>
      <c r="BH38" s="1">
        <v>2</v>
      </c>
      <c r="BI38" s="1">
        <v>1.66</v>
      </c>
      <c r="BJ38" s="1">
        <v>37</v>
      </c>
      <c r="BK38" s="1">
        <v>32.5</v>
      </c>
      <c r="BL38" s="1">
        <v>88</v>
      </c>
      <c r="BM38" s="1">
        <v>9</v>
      </c>
      <c r="BN38" s="1">
        <v>5.5</v>
      </c>
      <c r="BO38" s="1">
        <v>61</v>
      </c>
      <c r="BP38" s="1">
        <v>3</v>
      </c>
      <c r="BQ38" s="1">
        <v>1</v>
      </c>
      <c r="BR38" s="1">
        <v>33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43.5</v>
      </c>
      <c r="BZ38" s="1">
        <v>1</v>
      </c>
      <c r="CA38" s="1">
        <v>3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2.8651339</v>
      </c>
      <c r="CL38" s="1">
        <v>2</v>
      </c>
    </row>
    <row r="39" spans="1:90" x14ac:dyDescent="0.25">
      <c r="A39" s="1" t="s">
        <v>76</v>
      </c>
      <c r="B39" s="1">
        <v>4.9000000000000004</v>
      </c>
      <c r="C39" s="1">
        <v>2</v>
      </c>
      <c r="D39" s="1">
        <v>90</v>
      </c>
      <c r="E39" s="1">
        <v>0.01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8</v>
      </c>
      <c r="V39" s="1">
        <v>4.5</v>
      </c>
      <c r="W39" s="1">
        <v>56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4</v>
      </c>
      <c r="AL39" s="1">
        <v>0.6</v>
      </c>
      <c r="AM39" s="1">
        <v>24.6</v>
      </c>
      <c r="AN39" s="1">
        <v>0.1</v>
      </c>
      <c r="AO39" s="1">
        <v>2.2000000000000002</v>
      </c>
      <c r="AP39" s="1">
        <v>14.5</v>
      </c>
      <c r="AQ39" s="1">
        <v>14.5</v>
      </c>
      <c r="AR39" s="1">
        <v>0</v>
      </c>
      <c r="AS39" s="1">
        <v>1</v>
      </c>
      <c r="AT39" s="1">
        <v>2</v>
      </c>
      <c r="AU39" s="1">
        <v>2</v>
      </c>
      <c r="AV39" s="1">
        <v>1.5</v>
      </c>
      <c r="AW39" s="1">
        <v>75</v>
      </c>
      <c r="AX39" s="1">
        <v>5</v>
      </c>
      <c r="AY39" s="1">
        <v>5.5</v>
      </c>
      <c r="AZ39" s="1">
        <v>1.5</v>
      </c>
      <c r="BA39" s="1">
        <v>2</v>
      </c>
      <c r="BB39" s="1">
        <v>9</v>
      </c>
      <c r="BC39" s="1">
        <v>15.5</v>
      </c>
      <c r="BD39" s="1">
        <v>12.5</v>
      </c>
      <c r="BE39" s="1">
        <v>5</v>
      </c>
      <c r="BF39" s="1">
        <v>0</v>
      </c>
      <c r="BG39" s="1">
        <v>1.5</v>
      </c>
      <c r="BH39" s="1">
        <v>2.5</v>
      </c>
      <c r="BI39" s="1">
        <v>1.84</v>
      </c>
      <c r="BJ39" s="1">
        <v>31.5</v>
      </c>
      <c r="BK39" s="1">
        <v>19.5</v>
      </c>
      <c r="BL39" s="1">
        <v>62</v>
      </c>
      <c r="BM39" s="1">
        <v>18.5</v>
      </c>
      <c r="BN39" s="1">
        <v>10.5</v>
      </c>
      <c r="BO39" s="1">
        <v>57</v>
      </c>
      <c r="BP39" s="1">
        <v>8</v>
      </c>
      <c r="BQ39" s="1">
        <v>4.5</v>
      </c>
      <c r="BR39" s="1">
        <v>56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0.5</v>
      </c>
      <c r="BY39" s="1">
        <v>44.5</v>
      </c>
      <c r="BZ39" s="1">
        <v>2</v>
      </c>
      <c r="CA39" s="1">
        <v>5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2.8854253599999993</v>
      </c>
      <c r="CL39" s="1">
        <v>2</v>
      </c>
    </row>
    <row r="40" spans="1:90" x14ac:dyDescent="0.25">
      <c r="A40" s="1" t="s">
        <v>87</v>
      </c>
      <c r="B40" s="1">
        <v>5</v>
      </c>
      <c r="C40" s="1">
        <v>2</v>
      </c>
      <c r="D40" s="1">
        <v>90</v>
      </c>
      <c r="E40" s="1">
        <v>0.19</v>
      </c>
      <c r="F40" s="1">
        <v>0.25</v>
      </c>
      <c r="G40" s="1">
        <v>0.3</v>
      </c>
      <c r="H40" s="1">
        <v>1</v>
      </c>
      <c r="I40" s="1">
        <v>0.5</v>
      </c>
      <c r="J40" s="1">
        <v>0.5</v>
      </c>
      <c r="K40" s="1">
        <v>0.5</v>
      </c>
      <c r="L40" s="1">
        <v>0</v>
      </c>
      <c r="M40" s="1">
        <v>0.5</v>
      </c>
      <c r="N40" s="1">
        <v>0</v>
      </c>
      <c r="O40" s="1">
        <v>0.24</v>
      </c>
      <c r="P40" s="1">
        <v>0.24</v>
      </c>
      <c r="Q40" s="1">
        <v>0.5</v>
      </c>
      <c r="R40" s="1">
        <v>0.5</v>
      </c>
      <c r="S40" s="1">
        <v>0</v>
      </c>
      <c r="T40" s="1">
        <v>0</v>
      </c>
      <c r="U40" s="1">
        <v>9.5</v>
      </c>
      <c r="V40" s="1">
        <v>5.5</v>
      </c>
      <c r="W40" s="1">
        <v>58</v>
      </c>
      <c r="X40" s="1">
        <v>0.5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0.04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16.5</v>
      </c>
      <c r="AL40" s="1">
        <v>0.7</v>
      </c>
      <c r="AM40" s="1">
        <v>39.6</v>
      </c>
      <c r="AN40" s="1">
        <v>1.5</v>
      </c>
      <c r="AO40" s="1">
        <v>3.4</v>
      </c>
      <c r="AP40" s="1">
        <v>12</v>
      </c>
      <c r="AQ40" s="1">
        <v>18</v>
      </c>
      <c r="AR40" s="1">
        <v>0</v>
      </c>
      <c r="AS40" s="1">
        <v>4</v>
      </c>
      <c r="AT40" s="1">
        <v>1.5</v>
      </c>
      <c r="AU40" s="1">
        <v>2</v>
      </c>
      <c r="AV40" s="1">
        <v>2</v>
      </c>
      <c r="AW40" s="1">
        <v>100</v>
      </c>
      <c r="AX40" s="1">
        <v>5</v>
      </c>
      <c r="AY40" s="1">
        <v>6</v>
      </c>
      <c r="AZ40" s="1">
        <v>1</v>
      </c>
      <c r="BA40" s="1">
        <v>2</v>
      </c>
      <c r="BB40" s="1">
        <v>9</v>
      </c>
      <c r="BC40" s="1">
        <v>16</v>
      </c>
      <c r="BD40" s="1">
        <v>11.5</v>
      </c>
      <c r="BE40" s="1">
        <v>4.5</v>
      </c>
      <c r="BF40" s="1">
        <v>1</v>
      </c>
      <c r="BG40" s="1">
        <v>4</v>
      </c>
      <c r="BH40" s="1">
        <v>2</v>
      </c>
      <c r="BI40" s="1">
        <v>1.66</v>
      </c>
      <c r="BJ40" s="1">
        <v>42.5</v>
      </c>
      <c r="BK40" s="1">
        <v>30.5</v>
      </c>
      <c r="BL40" s="1">
        <v>72</v>
      </c>
      <c r="BM40" s="1">
        <v>20</v>
      </c>
      <c r="BN40" s="1">
        <v>12</v>
      </c>
      <c r="BO40" s="1">
        <v>60</v>
      </c>
      <c r="BP40" s="1">
        <v>9.5</v>
      </c>
      <c r="BQ40" s="1">
        <v>5.5</v>
      </c>
      <c r="BR40" s="1">
        <v>58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57.5</v>
      </c>
      <c r="BZ40" s="1">
        <v>0.5</v>
      </c>
      <c r="CA40" s="1">
        <v>8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3.2229002999999987</v>
      </c>
      <c r="CL40" s="1">
        <v>2</v>
      </c>
    </row>
    <row r="41" spans="1:90" x14ac:dyDescent="0.25">
      <c r="A41" s="1" t="s">
        <v>166</v>
      </c>
      <c r="B41" s="1">
        <v>4.3</v>
      </c>
      <c r="C41" s="1">
        <v>2</v>
      </c>
      <c r="D41" s="1">
        <v>55</v>
      </c>
      <c r="E41" s="1">
        <v>0.01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6.5</v>
      </c>
      <c r="V41" s="1">
        <v>2.5</v>
      </c>
      <c r="W41" s="1">
        <v>38</v>
      </c>
      <c r="X41" s="1">
        <v>2</v>
      </c>
      <c r="Y41" s="1">
        <v>0.5</v>
      </c>
      <c r="Z41" s="1">
        <v>25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7.65</v>
      </c>
      <c r="AM41" s="1">
        <v>11.8</v>
      </c>
      <c r="AN41" s="1">
        <v>0.1</v>
      </c>
      <c r="AO41" s="1">
        <v>1.4</v>
      </c>
      <c r="AP41" s="1">
        <v>6.5</v>
      </c>
      <c r="AQ41" s="1">
        <v>6.5</v>
      </c>
      <c r="AR41" s="1">
        <v>0</v>
      </c>
      <c r="AS41" s="1">
        <v>1</v>
      </c>
      <c r="AT41" s="1">
        <v>1.5</v>
      </c>
      <c r="AU41" s="1">
        <v>2.5</v>
      </c>
      <c r="AV41" s="1">
        <v>1.5</v>
      </c>
      <c r="AW41" s="1">
        <v>60</v>
      </c>
      <c r="AX41" s="1">
        <v>4</v>
      </c>
      <c r="AY41" s="1">
        <v>2</v>
      </c>
      <c r="AZ41" s="1">
        <v>0</v>
      </c>
      <c r="BA41" s="1">
        <v>1</v>
      </c>
      <c r="BB41" s="1">
        <v>3</v>
      </c>
      <c r="BC41" s="1">
        <v>17</v>
      </c>
      <c r="BD41" s="1">
        <v>11.5</v>
      </c>
      <c r="BE41" s="1">
        <v>6</v>
      </c>
      <c r="BF41" s="1">
        <v>1</v>
      </c>
      <c r="BG41" s="1">
        <v>3.5</v>
      </c>
      <c r="BH41" s="1">
        <v>3.5</v>
      </c>
      <c r="BI41" s="1">
        <v>2.2400000000000002</v>
      </c>
      <c r="BJ41" s="1">
        <v>27</v>
      </c>
      <c r="BK41" s="1">
        <v>17.5</v>
      </c>
      <c r="BL41" s="1">
        <v>65</v>
      </c>
      <c r="BM41" s="1">
        <v>14</v>
      </c>
      <c r="BN41" s="1">
        <v>7</v>
      </c>
      <c r="BO41" s="1">
        <v>50</v>
      </c>
      <c r="BP41" s="1">
        <v>6.5</v>
      </c>
      <c r="BQ41" s="1">
        <v>2.5</v>
      </c>
      <c r="BR41" s="1">
        <v>38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1</v>
      </c>
      <c r="BY41" s="1">
        <v>50.5</v>
      </c>
      <c r="BZ41" s="1">
        <v>0</v>
      </c>
      <c r="CA41" s="1">
        <v>5</v>
      </c>
      <c r="CB41" s="1">
        <v>2.5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3.9986527599999975</v>
      </c>
      <c r="CL41" s="1">
        <v>2</v>
      </c>
    </row>
    <row r="42" spans="1:90" x14ac:dyDescent="0.25">
      <c r="A42" s="1" t="s">
        <v>102</v>
      </c>
      <c r="B42" s="1">
        <v>4.3</v>
      </c>
      <c r="C42" s="1">
        <v>2</v>
      </c>
      <c r="D42" s="1">
        <v>67.5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5.5</v>
      </c>
      <c r="V42" s="1">
        <v>2.5</v>
      </c>
      <c r="W42" s="1">
        <v>45</v>
      </c>
      <c r="X42" s="1">
        <v>2.5</v>
      </c>
      <c r="Y42" s="1">
        <v>0.5</v>
      </c>
      <c r="Z42" s="1">
        <v>20</v>
      </c>
      <c r="AA42" s="1">
        <v>0.5</v>
      </c>
      <c r="AB42" s="1">
        <v>0.5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3.2</v>
      </c>
      <c r="AM42" s="1">
        <v>10.6</v>
      </c>
      <c r="AN42" s="1">
        <v>0</v>
      </c>
      <c r="AO42" s="1">
        <v>1.4</v>
      </c>
      <c r="AP42" s="1">
        <v>8</v>
      </c>
      <c r="AQ42" s="1">
        <v>8</v>
      </c>
      <c r="AR42" s="1">
        <v>0</v>
      </c>
      <c r="AS42" s="1">
        <v>0.5</v>
      </c>
      <c r="AT42" s="1">
        <v>2</v>
      </c>
      <c r="AU42" s="1">
        <v>1</v>
      </c>
      <c r="AV42" s="1">
        <v>0</v>
      </c>
      <c r="AW42" s="1">
        <v>0</v>
      </c>
      <c r="AX42" s="1">
        <v>3.5</v>
      </c>
      <c r="AY42" s="1">
        <v>3</v>
      </c>
      <c r="AZ42" s="1">
        <v>0</v>
      </c>
      <c r="BA42" s="1">
        <v>1</v>
      </c>
      <c r="BB42" s="1">
        <v>4</v>
      </c>
      <c r="BC42" s="1">
        <v>17</v>
      </c>
      <c r="BD42" s="1">
        <v>11.5</v>
      </c>
      <c r="BE42" s="1">
        <v>6</v>
      </c>
      <c r="BF42" s="1">
        <v>1</v>
      </c>
      <c r="BG42" s="1">
        <v>3.5</v>
      </c>
      <c r="BH42" s="1">
        <v>3.5</v>
      </c>
      <c r="BI42" s="1">
        <v>2.2400000000000002</v>
      </c>
      <c r="BJ42" s="1">
        <v>21.5</v>
      </c>
      <c r="BK42" s="1">
        <v>13.5</v>
      </c>
      <c r="BL42" s="1">
        <v>63</v>
      </c>
      <c r="BM42" s="1">
        <v>15.5</v>
      </c>
      <c r="BN42" s="1">
        <v>7</v>
      </c>
      <c r="BO42" s="1">
        <v>45</v>
      </c>
      <c r="BP42" s="1">
        <v>5.5</v>
      </c>
      <c r="BQ42" s="1">
        <v>2.5</v>
      </c>
      <c r="BR42" s="1">
        <v>45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39.5</v>
      </c>
      <c r="BZ42" s="1">
        <v>0</v>
      </c>
      <c r="CA42" s="1">
        <v>3</v>
      </c>
      <c r="CB42" s="1">
        <v>3</v>
      </c>
      <c r="CC42" s="1">
        <v>0</v>
      </c>
      <c r="CD42" s="1">
        <v>0</v>
      </c>
      <c r="CE42" s="1">
        <v>0.5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3.6963926999999988</v>
      </c>
      <c r="CL42" s="1">
        <v>2</v>
      </c>
    </row>
    <row r="43" spans="1:90" x14ac:dyDescent="0.25">
      <c r="A43" s="1" t="s">
        <v>148</v>
      </c>
      <c r="B43" s="1">
        <v>7.1</v>
      </c>
      <c r="C43" s="1">
        <v>2</v>
      </c>
      <c r="D43" s="1">
        <v>90</v>
      </c>
      <c r="E43" s="1">
        <v>0.22</v>
      </c>
      <c r="F43" s="1">
        <v>0</v>
      </c>
      <c r="G43" s="1">
        <v>0.6</v>
      </c>
      <c r="H43" s="1">
        <v>0</v>
      </c>
      <c r="I43" s="1">
        <v>3.5</v>
      </c>
      <c r="J43" s="1">
        <v>2</v>
      </c>
      <c r="K43" s="1">
        <v>1</v>
      </c>
      <c r="L43" s="1">
        <v>2.5</v>
      </c>
      <c r="M43" s="1">
        <v>0.5</v>
      </c>
      <c r="N43" s="1">
        <v>0</v>
      </c>
      <c r="O43" s="1">
        <v>0.5</v>
      </c>
      <c r="P43" s="1">
        <v>0.5</v>
      </c>
      <c r="Q43" s="1">
        <v>0</v>
      </c>
      <c r="R43" s="1">
        <v>0</v>
      </c>
      <c r="S43" s="1">
        <v>0</v>
      </c>
      <c r="T43" s="1">
        <v>0</v>
      </c>
      <c r="U43" s="1">
        <v>31.5</v>
      </c>
      <c r="V43" s="1">
        <v>25.5</v>
      </c>
      <c r="W43" s="1">
        <v>81</v>
      </c>
      <c r="X43" s="1">
        <v>3</v>
      </c>
      <c r="Y43" s="1">
        <v>1</v>
      </c>
      <c r="Z43" s="1">
        <v>33</v>
      </c>
      <c r="AA43" s="1">
        <v>0</v>
      </c>
      <c r="AB43" s="1">
        <v>0</v>
      </c>
      <c r="AC43" s="1">
        <v>0.5</v>
      </c>
      <c r="AD43" s="1">
        <v>0</v>
      </c>
      <c r="AE43" s="1">
        <v>0.13</v>
      </c>
      <c r="AF43" s="1">
        <v>0</v>
      </c>
      <c r="AG43" s="1">
        <v>0</v>
      </c>
      <c r="AH43" s="1">
        <v>0.5</v>
      </c>
      <c r="AI43" s="1">
        <v>0</v>
      </c>
      <c r="AJ43" s="1">
        <v>0.5</v>
      </c>
      <c r="AK43" s="1">
        <v>52</v>
      </c>
      <c r="AL43" s="1">
        <v>18.350000000000001</v>
      </c>
      <c r="AM43" s="1">
        <v>20.3</v>
      </c>
      <c r="AN43" s="1">
        <v>3.4</v>
      </c>
      <c r="AO43" s="1">
        <v>5.9</v>
      </c>
      <c r="AP43" s="1">
        <v>9.5</v>
      </c>
      <c r="AQ43" s="1">
        <v>15.5</v>
      </c>
      <c r="AR43" s="1">
        <v>0</v>
      </c>
      <c r="AS43" s="1">
        <v>3.5</v>
      </c>
      <c r="AT43" s="1">
        <v>0.5</v>
      </c>
      <c r="AU43" s="1">
        <v>1</v>
      </c>
      <c r="AV43" s="1">
        <v>0.5</v>
      </c>
      <c r="AW43" s="1">
        <v>50</v>
      </c>
      <c r="AX43" s="1">
        <v>7.5</v>
      </c>
      <c r="AY43" s="1">
        <v>0.5</v>
      </c>
      <c r="AZ43" s="1">
        <v>0</v>
      </c>
      <c r="BA43" s="1">
        <v>3</v>
      </c>
      <c r="BB43" s="1">
        <v>3.5</v>
      </c>
      <c r="BC43" s="1">
        <v>8.5</v>
      </c>
      <c r="BD43" s="1">
        <v>6.5</v>
      </c>
      <c r="BE43" s="1">
        <v>3.5</v>
      </c>
      <c r="BF43" s="1">
        <v>0.5</v>
      </c>
      <c r="BG43" s="1">
        <v>0.5</v>
      </c>
      <c r="BH43" s="1">
        <v>1.5</v>
      </c>
      <c r="BI43" s="1">
        <v>1.22</v>
      </c>
      <c r="BJ43" s="1">
        <v>84.5</v>
      </c>
      <c r="BK43" s="1">
        <v>71</v>
      </c>
      <c r="BL43" s="1">
        <v>84</v>
      </c>
      <c r="BM43" s="1">
        <v>56</v>
      </c>
      <c r="BN43" s="1">
        <v>46</v>
      </c>
      <c r="BO43" s="1">
        <v>82</v>
      </c>
      <c r="BP43" s="1">
        <v>31.5</v>
      </c>
      <c r="BQ43" s="1">
        <v>25.5</v>
      </c>
      <c r="BR43" s="1">
        <v>81</v>
      </c>
      <c r="BS43" s="1">
        <v>0.5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111</v>
      </c>
      <c r="BZ43" s="1">
        <v>3.5</v>
      </c>
      <c r="CA43" s="1">
        <v>9.5</v>
      </c>
      <c r="CB43" s="1">
        <v>4.5</v>
      </c>
      <c r="CC43" s="1">
        <v>0</v>
      </c>
      <c r="CD43" s="1">
        <v>0</v>
      </c>
      <c r="CE43" s="1">
        <v>0</v>
      </c>
      <c r="CF43" s="1">
        <v>0</v>
      </c>
      <c r="CG43" s="1">
        <v>0.5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5.5792021199999997</v>
      </c>
      <c r="CL43" s="1">
        <v>2</v>
      </c>
    </row>
    <row r="44" spans="1:90" x14ac:dyDescent="0.25">
      <c r="A44" s="1" t="s">
        <v>71</v>
      </c>
      <c r="B44" s="1">
        <v>4.3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5</v>
      </c>
      <c r="V44" s="1">
        <v>2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0</v>
      </c>
      <c r="AL44" s="1">
        <v>0.3</v>
      </c>
      <c r="AM44" s="1">
        <v>23</v>
      </c>
      <c r="AN44" s="1">
        <v>0</v>
      </c>
      <c r="AO44" s="1">
        <v>1.4</v>
      </c>
      <c r="AP44" s="1">
        <v>10</v>
      </c>
      <c r="AQ44" s="1">
        <v>10</v>
      </c>
      <c r="AR44" s="1">
        <v>0</v>
      </c>
      <c r="AS44" s="1">
        <v>0</v>
      </c>
      <c r="AT44" s="1">
        <v>3.5</v>
      </c>
      <c r="AU44" s="1">
        <v>1.5</v>
      </c>
      <c r="AV44" s="1">
        <v>0.5</v>
      </c>
      <c r="AW44" s="1">
        <v>33</v>
      </c>
      <c r="AX44" s="1">
        <v>4.5</v>
      </c>
      <c r="AY44" s="1">
        <v>7.5</v>
      </c>
      <c r="AZ44" s="1">
        <v>1</v>
      </c>
      <c r="BA44" s="1">
        <v>0.5</v>
      </c>
      <c r="BB44" s="1">
        <v>9</v>
      </c>
      <c r="BC44" s="1">
        <v>17</v>
      </c>
      <c r="BD44" s="1">
        <v>11.5</v>
      </c>
      <c r="BE44" s="1">
        <v>6</v>
      </c>
      <c r="BF44" s="1">
        <v>1</v>
      </c>
      <c r="BG44" s="1">
        <v>3.5</v>
      </c>
      <c r="BH44" s="1">
        <v>3.5</v>
      </c>
      <c r="BI44" s="1">
        <v>2.2400000000000002</v>
      </c>
      <c r="BJ44" s="1">
        <v>41</v>
      </c>
      <c r="BK44" s="1">
        <v>31.5</v>
      </c>
      <c r="BL44" s="1">
        <v>77</v>
      </c>
      <c r="BM44" s="1">
        <v>13</v>
      </c>
      <c r="BN44" s="1">
        <v>6.5</v>
      </c>
      <c r="BO44" s="1">
        <v>50</v>
      </c>
      <c r="BP44" s="1">
        <v>5</v>
      </c>
      <c r="BQ44" s="1">
        <v>2</v>
      </c>
      <c r="BR44" s="1">
        <v>40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54</v>
      </c>
      <c r="BZ44" s="1">
        <v>0</v>
      </c>
      <c r="CA44" s="1">
        <v>4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3.4403024999999983</v>
      </c>
      <c r="CL44" s="1">
        <v>2</v>
      </c>
    </row>
    <row r="45" spans="1:90" x14ac:dyDescent="0.25">
      <c r="A45" s="1" t="s">
        <v>110</v>
      </c>
      <c r="B45" s="1">
        <v>4.3</v>
      </c>
      <c r="C45" s="1">
        <v>1</v>
      </c>
      <c r="D45" s="1">
        <v>90</v>
      </c>
      <c r="E45" s="1">
        <v>0.35</v>
      </c>
      <c r="F45" s="1">
        <v>1</v>
      </c>
      <c r="G45" s="1">
        <v>0.3</v>
      </c>
      <c r="H45" s="1">
        <v>1</v>
      </c>
      <c r="I45" s="1">
        <v>1</v>
      </c>
      <c r="J45" s="1">
        <v>1</v>
      </c>
      <c r="K45" s="1">
        <v>1</v>
      </c>
      <c r="L45" s="1">
        <v>0</v>
      </c>
      <c r="M45" s="1">
        <v>0</v>
      </c>
      <c r="N45" s="1">
        <v>0</v>
      </c>
      <c r="O45" s="1">
        <v>0.17</v>
      </c>
      <c r="P45" s="1">
        <v>0.17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3</v>
      </c>
      <c r="W45" s="1">
        <v>60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0.08</v>
      </c>
      <c r="AF45" s="1">
        <v>1</v>
      </c>
      <c r="AG45" s="1">
        <v>0</v>
      </c>
      <c r="AH45" s="1">
        <v>0</v>
      </c>
      <c r="AI45" s="1">
        <v>0</v>
      </c>
      <c r="AJ45" s="1">
        <v>0</v>
      </c>
      <c r="AK45" s="1">
        <v>20</v>
      </c>
      <c r="AL45" s="1">
        <v>10.9</v>
      </c>
      <c r="AM45" s="1">
        <v>49.8</v>
      </c>
      <c r="AN45" s="1">
        <v>1.2</v>
      </c>
      <c r="AO45" s="1">
        <v>3.1</v>
      </c>
      <c r="AP45" s="1">
        <v>12</v>
      </c>
      <c r="AQ45" s="1">
        <v>21</v>
      </c>
      <c r="AR45" s="1">
        <v>1</v>
      </c>
      <c r="AS45" s="1">
        <v>6</v>
      </c>
      <c r="AT45" s="1">
        <v>1</v>
      </c>
      <c r="AU45" s="1">
        <v>4</v>
      </c>
      <c r="AV45" s="1">
        <v>1</v>
      </c>
      <c r="AW45" s="1">
        <v>25</v>
      </c>
      <c r="AX45" s="1">
        <v>2</v>
      </c>
      <c r="AY45" s="1">
        <v>8</v>
      </c>
      <c r="AZ45" s="1">
        <v>2</v>
      </c>
      <c r="BA45" s="1">
        <v>1</v>
      </c>
      <c r="BB45" s="1">
        <v>11</v>
      </c>
      <c r="BC45" s="1">
        <v>15</v>
      </c>
      <c r="BD45" s="1">
        <v>11</v>
      </c>
      <c r="BE45" s="1">
        <v>3</v>
      </c>
      <c r="BF45" s="1">
        <v>0</v>
      </c>
      <c r="BG45" s="1">
        <v>4</v>
      </c>
      <c r="BH45" s="1">
        <v>5</v>
      </c>
      <c r="BI45" s="1">
        <v>2.23</v>
      </c>
      <c r="BJ45" s="1">
        <v>19</v>
      </c>
      <c r="BK45" s="1">
        <v>14</v>
      </c>
      <c r="BL45" s="1">
        <v>74</v>
      </c>
      <c r="BM45" s="1">
        <v>9</v>
      </c>
      <c r="BN45" s="1">
        <v>4</v>
      </c>
      <c r="BO45" s="1">
        <v>44</v>
      </c>
      <c r="BP45" s="1">
        <v>5</v>
      </c>
      <c r="BQ45" s="1">
        <v>3</v>
      </c>
      <c r="BR45" s="1">
        <v>60</v>
      </c>
      <c r="BS45" s="1">
        <v>0</v>
      </c>
      <c r="BT45" s="1">
        <v>0</v>
      </c>
      <c r="BU45" s="1">
        <v>1</v>
      </c>
      <c r="BV45" s="1">
        <v>0</v>
      </c>
      <c r="BW45" s="1">
        <v>0</v>
      </c>
      <c r="BX45" s="1">
        <v>0</v>
      </c>
      <c r="BY45" s="1">
        <v>52</v>
      </c>
      <c r="BZ45" s="1">
        <v>2</v>
      </c>
      <c r="CA45" s="1">
        <v>3</v>
      </c>
      <c r="CB45" s="1">
        <v>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3.504302430000001</v>
      </c>
      <c r="CL45" s="1">
        <v>1</v>
      </c>
    </row>
    <row r="46" spans="1:90" x14ac:dyDescent="0.25">
      <c r="A46" s="1" t="s">
        <v>186</v>
      </c>
      <c r="B46" s="1">
        <v>5.0999999999999996</v>
      </c>
      <c r="C46" s="1">
        <v>1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1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0</v>
      </c>
      <c r="AL46" s="1">
        <v>3.5</v>
      </c>
      <c r="AM46" s="1">
        <v>20.6</v>
      </c>
      <c r="AN46" s="1">
        <v>0</v>
      </c>
      <c r="AO46" s="1">
        <v>2.7</v>
      </c>
      <c r="AP46" s="1">
        <v>19</v>
      </c>
      <c r="AQ46" s="1">
        <v>31</v>
      </c>
      <c r="AR46" s="1">
        <v>0</v>
      </c>
      <c r="AS46" s="1">
        <v>6</v>
      </c>
      <c r="AT46" s="1">
        <v>0</v>
      </c>
      <c r="AU46" s="1">
        <v>1</v>
      </c>
      <c r="AV46" s="1">
        <v>1</v>
      </c>
      <c r="AW46" s="1">
        <v>100</v>
      </c>
      <c r="AX46" s="1">
        <v>5</v>
      </c>
      <c r="AY46" s="1">
        <v>8</v>
      </c>
      <c r="AZ46" s="1">
        <v>0</v>
      </c>
      <c r="BA46" s="1">
        <v>0</v>
      </c>
      <c r="BB46" s="1">
        <v>8</v>
      </c>
      <c r="BC46" s="1">
        <v>12</v>
      </c>
      <c r="BD46" s="1">
        <v>10</v>
      </c>
      <c r="BE46" s="1">
        <v>4</v>
      </c>
      <c r="BF46" s="1">
        <v>1</v>
      </c>
      <c r="BG46" s="1">
        <v>2</v>
      </c>
      <c r="BH46" s="1">
        <v>2</v>
      </c>
      <c r="BI46" s="1">
        <v>1.41</v>
      </c>
      <c r="BJ46" s="1">
        <v>48</v>
      </c>
      <c r="BK46" s="1">
        <v>44</v>
      </c>
      <c r="BL46" s="1">
        <v>92</v>
      </c>
      <c r="BM46" s="1">
        <v>18</v>
      </c>
      <c r="BN46" s="1">
        <v>15</v>
      </c>
      <c r="BO46" s="1">
        <v>83</v>
      </c>
      <c r="BP46" s="1">
        <v>3</v>
      </c>
      <c r="BQ46" s="1">
        <v>1</v>
      </c>
      <c r="BR46" s="1">
        <v>33</v>
      </c>
      <c r="BS46" s="1">
        <v>1</v>
      </c>
      <c r="BT46" s="1">
        <v>0</v>
      </c>
      <c r="BU46" s="1">
        <v>1</v>
      </c>
      <c r="BV46" s="1">
        <v>0</v>
      </c>
      <c r="BW46" s="1">
        <v>0</v>
      </c>
      <c r="BX46" s="1">
        <v>0</v>
      </c>
      <c r="BY46" s="1">
        <v>60</v>
      </c>
      <c r="BZ46" s="1">
        <v>0</v>
      </c>
      <c r="CA46" s="1">
        <v>3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4.8029291999999986</v>
      </c>
      <c r="CL46" s="1">
        <v>1</v>
      </c>
    </row>
    <row r="47" spans="1:90" x14ac:dyDescent="0.25">
      <c r="A47" s="1" t="s">
        <v>61</v>
      </c>
      <c r="B47" s="1">
        <v>4.7</v>
      </c>
      <c r="C47" s="1">
        <v>1</v>
      </c>
      <c r="D47" s="1">
        <v>11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</v>
      </c>
      <c r="V47" s="1">
        <v>1</v>
      </c>
      <c r="W47" s="1">
        <v>100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0.1</v>
      </c>
      <c r="AM47" s="1">
        <v>0.2</v>
      </c>
      <c r="AN47" s="1">
        <v>0</v>
      </c>
      <c r="AO47" s="1">
        <v>0.9</v>
      </c>
      <c r="AP47" s="1">
        <v>3</v>
      </c>
      <c r="AQ47" s="1">
        <v>3</v>
      </c>
      <c r="AR47" s="1">
        <v>0</v>
      </c>
      <c r="AS47" s="1">
        <v>0</v>
      </c>
      <c r="AT47" s="1">
        <v>3</v>
      </c>
      <c r="AU47" s="1">
        <v>0</v>
      </c>
      <c r="AV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9</v>
      </c>
      <c r="BD47" s="1">
        <v>6</v>
      </c>
      <c r="BE47" s="1">
        <v>4</v>
      </c>
      <c r="BF47" s="1">
        <v>0</v>
      </c>
      <c r="BG47" s="1">
        <v>2</v>
      </c>
      <c r="BH47" s="1">
        <v>4</v>
      </c>
      <c r="BI47" s="1">
        <v>1.97</v>
      </c>
      <c r="BJ47" s="1">
        <v>4</v>
      </c>
      <c r="BK47" s="1">
        <v>2</v>
      </c>
      <c r="BL47" s="1">
        <v>50</v>
      </c>
      <c r="BM47" s="1">
        <v>2</v>
      </c>
      <c r="BN47" s="1">
        <v>1</v>
      </c>
      <c r="BO47" s="1">
        <v>50</v>
      </c>
      <c r="BP47" s="1">
        <v>1</v>
      </c>
      <c r="BQ47" s="1">
        <v>1</v>
      </c>
      <c r="BR47" s="1">
        <v>100</v>
      </c>
      <c r="BS47" s="1">
        <v>0</v>
      </c>
      <c r="BT47" s="1">
        <v>0</v>
      </c>
      <c r="BU47" s="1">
        <v>0</v>
      </c>
      <c r="BV47" s="1">
        <v>1</v>
      </c>
      <c r="BW47" s="1">
        <v>0</v>
      </c>
      <c r="BX47" s="1">
        <v>0</v>
      </c>
      <c r="BY47" s="1">
        <v>6</v>
      </c>
      <c r="BZ47" s="1">
        <v>0</v>
      </c>
      <c r="CA47" s="1">
        <v>1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3.4394203999999995</v>
      </c>
      <c r="CL47" s="1">
        <v>1</v>
      </c>
    </row>
    <row r="48" spans="1:90" x14ac:dyDescent="0.25">
      <c r="A48" s="1" t="s">
        <v>67</v>
      </c>
      <c r="B48" s="1">
        <v>5.4</v>
      </c>
      <c r="C48" s="1">
        <v>1</v>
      </c>
      <c r="D48" s="1">
        <v>90</v>
      </c>
      <c r="E48" s="1">
        <v>0.01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0.01</v>
      </c>
      <c r="P48" s="1">
        <v>0.01</v>
      </c>
      <c r="Q48" s="1">
        <v>0</v>
      </c>
      <c r="R48" s="1">
        <v>0</v>
      </c>
      <c r="S48" s="1">
        <v>0</v>
      </c>
      <c r="T48" s="1">
        <v>0</v>
      </c>
      <c r="U48" s="1">
        <v>17</v>
      </c>
      <c r="V48" s="1">
        <v>12</v>
      </c>
      <c r="W48" s="1">
        <v>71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0.01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4</v>
      </c>
      <c r="AL48" s="1">
        <v>3.8</v>
      </c>
      <c r="AM48" s="1">
        <v>9.1999999999999993</v>
      </c>
      <c r="AN48" s="1">
        <v>0.1</v>
      </c>
      <c r="AO48" s="1">
        <v>1.6</v>
      </c>
      <c r="AP48" s="1">
        <v>9</v>
      </c>
      <c r="AQ48" s="1">
        <v>9</v>
      </c>
      <c r="AR48" s="1">
        <v>0</v>
      </c>
      <c r="AS48" s="1">
        <v>1</v>
      </c>
      <c r="AT48" s="1">
        <v>1</v>
      </c>
      <c r="AU48" s="1">
        <v>0</v>
      </c>
      <c r="AV48" s="1">
        <v>0</v>
      </c>
      <c r="AX48" s="1">
        <v>3</v>
      </c>
      <c r="AY48" s="1">
        <v>1</v>
      </c>
      <c r="AZ48" s="1">
        <v>1</v>
      </c>
      <c r="BA48" s="1">
        <v>0</v>
      </c>
      <c r="BB48" s="1">
        <v>2</v>
      </c>
      <c r="BC48" s="1">
        <v>10</v>
      </c>
      <c r="BD48" s="1">
        <v>7</v>
      </c>
      <c r="BE48" s="1">
        <v>5</v>
      </c>
      <c r="BF48" s="1">
        <v>0</v>
      </c>
      <c r="BG48" s="1">
        <v>1</v>
      </c>
      <c r="BH48" s="1">
        <v>1</v>
      </c>
      <c r="BI48" s="1">
        <v>1.47</v>
      </c>
      <c r="BJ48" s="1">
        <v>64</v>
      </c>
      <c r="BK48" s="1">
        <v>52</v>
      </c>
      <c r="BL48" s="1">
        <v>81</v>
      </c>
      <c r="BM48" s="1">
        <v>36</v>
      </c>
      <c r="BN48" s="1">
        <v>28</v>
      </c>
      <c r="BO48" s="1">
        <v>78</v>
      </c>
      <c r="BP48" s="1">
        <v>17</v>
      </c>
      <c r="BQ48" s="1">
        <v>12</v>
      </c>
      <c r="BR48" s="1">
        <v>71</v>
      </c>
      <c r="BS48" s="1">
        <v>0</v>
      </c>
      <c r="BT48" s="1">
        <v>0</v>
      </c>
      <c r="BU48" s="1">
        <v>1</v>
      </c>
      <c r="BV48" s="1">
        <v>0</v>
      </c>
      <c r="BW48" s="1">
        <v>0</v>
      </c>
      <c r="BX48" s="1">
        <v>1</v>
      </c>
      <c r="BY48" s="1">
        <v>79</v>
      </c>
      <c r="BZ48" s="1">
        <v>2</v>
      </c>
      <c r="CA48" s="1">
        <v>8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4.0183282499999997</v>
      </c>
      <c r="CL48" s="1">
        <v>1</v>
      </c>
    </row>
    <row r="49" spans="1:90" x14ac:dyDescent="0.25">
      <c r="A49" s="1" t="s">
        <v>194</v>
      </c>
      <c r="B49" s="1">
        <v>5.2</v>
      </c>
      <c r="C49" s="1">
        <v>1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</v>
      </c>
      <c r="V49" s="1">
        <v>4</v>
      </c>
      <c r="W49" s="1">
        <v>100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</v>
      </c>
      <c r="AK49" s="1">
        <v>0</v>
      </c>
      <c r="AL49" s="1">
        <v>0.5</v>
      </c>
      <c r="AM49" s="1">
        <v>6.8</v>
      </c>
      <c r="AN49" s="1">
        <v>0</v>
      </c>
      <c r="AO49" s="1">
        <v>3.4</v>
      </c>
      <c r="AP49" s="1">
        <v>12</v>
      </c>
      <c r="AQ49" s="1">
        <v>24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10</v>
      </c>
      <c r="AY49" s="1">
        <v>1</v>
      </c>
      <c r="AZ49" s="1">
        <v>0</v>
      </c>
      <c r="BA49" s="1">
        <v>0</v>
      </c>
      <c r="BB49" s="1">
        <v>1</v>
      </c>
      <c r="BC49" s="1">
        <v>7</v>
      </c>
      <c r="BD49" s="1">
        <v>6</v>
      </c>
      <c r="BE49" s="1">
        <v>2</v>
      </c>
      <c r="BF49" s="1">
        <v>1</v>
      </c>
      <c r="BG49" s="1">
        <v>0</v>
      </c>
      <c r="BH49" s="1">
        <v>2</v>
      </c>
      <c r="BI49" s="1">
        <v>0.98</v>
      </c>
      <c r="BJ49" s="1">
        <v>59</v>
      </c>
      <c r="BK49" s="1">
        <v>53</v>
      </c>
      <c r="BL49" s="1">
        <v>90</v>
      </c>
      <c r="BM49" s="1">
        <v>10</v>
      </c>
      <c r="BN49" s="1">
        <v>9</v>
      </c>
      <c r="BO49" s="1">
        <v>90</v>
      </c>
      <c r="BP49" s="1">
        <v>4</v>
      </c>
      <c r="BQ49" s="1">
        <v>4</v>
      </c>
      <c r="BR49" s="1">
        <v>100</v>
      </c>
      <c r="BS49" s="1">
        <v>0</v>
      </c>
      <c r="BT49" s="1">
        <v>0</v>
      </c>
      <c r="BU49" s="1">
        <v>1</v>
      </c>
      <c r="BV49" s="1">
        <v>0</v>
      </c>
      <c r="BW49" s="1">
        <v>0</v>
      </c>
      <c r="BX49" s="1">
        <v>0</v>
      </c>
      <c r="BY49" s="1">
        <v>63</v>
      </c>
      <c r="BZ49" s="1">
        <v>0</v>
      </c>
      <c r="CA49" s="1">
        <v>3</v>
      </c>
      <c r="CB49" s="1">
        <v>1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3.9992575999999995</v>
      </c>
      <c r="CL49" s="1">
        <v>1</v>
      </c>
    </row>
    <row r="50" spans="1:90" x14ac:dyDescent="0.25">
      <c r="A50" s="1" t="s">
        <v>155</v>
      </c>
      <c r="B50" s="1">
        <v>8.5</v>
      </c>
      <c r="C50" s="1">
        <v>2</v>
      </c>
      <c r="D50" s="1">
        <v>77</v>
      </c>
      <c r="E50" s="1">
        <v>0.12</v>
      </c>
      <c r="F50" s="1">
        <v>0.1</v>
      </c>
      <c r="G50" s="1">
        <v>0.4</v>
      </c>
      <c r="H50" s="1">
        <v>1</v>
      </c>
      <c r="I50" s="1">
        <v>1.5</v>
      </c>
      <c r="J50" s="1">
        <v>0.5</v>
      </c>
      <c r="K50" s="1">
        <v>0</v>
      </c>
      <c r="L50" s="1">
        <v>1.5</v>
      </c>
      <c r="M50" s="1">
        <v>0</v>
      </c>
      <c r="N50" s="1">
        <v>0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22</v>
      </c>
      <c r="V50" s="1">
        <v>16</v>
      </c>
      <c r="W50" s="1">
        <v>73</v>
      </c>
      <c r="X50" s="1">
        <v>5.5</v>
      </c>
      <c r="Y50" s="1">
        <v>1.5</v>
      </c>
      <c r="Z50" s="1">
        <v>27</v>
      </c>
      <c r="AA50" s="1">
        <v>3.5</v>
      </c>
      <c r="AB50" s="1">
        <v>0.5</v>
      </c>
      <c r="AC50" s="1">
        <v>2</v>
      </c>
      <c r="AD50" s="1">
        <v>0.5</v>
      </c>
      <c r="AE50" s="1">
        <v>0.28000000000000003</v>
      </c>
      <c r="AF50" s="1">
        <v>0.5</v>
      </c>
      <c r="AG50" s="1">
        <v>0</v>
      </c>
      <c r="AH50" s="1">
        <v>0</v>
      </c>
      <c r="AI50" s="1">
        <v>0</v>
      </c>
      <c r="AJ50" s="1">
        <v>1</v>
      </c>
      <c r="AK50" s="1">
        <v>10</v>
      </c>
      <c r="AL50" s="1">
        <v>32.65</v>
      </c>
      <c r="AM50" s="1">
        <v>24.4</v>
      </c>
      <c r="AN50" s="1">
        <v>1.3</v>
      </c>
      <c r="AO50" s="1">
        <v>5.0999999999999996</v>
      </c>
      <c r="AP50" s="1">
        <v>16.5</v>
      </c>
      <c r="AQ50" s="1">
        <v>33</v>
      </c>
      <c r="AR50" s="1">
        <v>0.5</v>
      </c>
      <c r="AS50" s="1">
        <v>8</v>
      </c>
      <c r="AT50" s="1">
        <v>0</v>
      </c>
      <c r="AU50" s="1">
        <v>1.5</v>
      </c>
      <c r="AV50" s="1">
        <v>1</v>
      </c>
      <c r="AW50" s="1">
        <v>67</v>
      </c>
      <c r="AX50" s="1">
        <v>5</v>
      </c>
      <c r="AY50" s="1">
        <v>0.5</v>
      </c>
      <c r="AZ50" s="1">
        <v>0</v>
      </c>
      <c r="BA50" s="1">
        <v>1.5</v>
      </c>
      <c r="BB50" s="1">
        <v>2</v>
      </c>
      <c r="BC50" s="1">
        <v>9</v>
      </c>
      <c r="BD50" s="1">
        <v>7.5</v>
      </c>
      <c r="BE50" s="1">
        <v>3</v>
      </c>
      <c r="BF50" s="1">
        <v>0.5</v>
      </c>
      <c r="BG50" s="1">
        <v>1.5</v>
      </c>
      <c r="BH50" s="1">
        <v>1</v>
      </c>
      <c r="BI50" s="1">
        <v>0.9</v>
      </c>
      <c r="BJ50" s="1">
        <v>84.5</v>
      </c>
      <c r="BK50" s="1">
        <v>70.5</v>
      </c>
      <c r="BL50" s="1">
        <v>83</v>
      </c>
      <c r="BM50" s="1">
        <v>56</v>
      </c>
      <c r="BN50" s="1">
        <v>41.5</v>
      </c>
      <c r="BO50" s="1">
        <v>74</v>
      </c>
      <c r="BP50" s="1">
        <v>22</v>
      </c>
      <c r="BQ50" s="1">
        <v>16</v>
      </c>
      <c r="BR50" s="1">
        <v>73</v>
      </c>
      <c r="BS50" s="1">
        <v>0.5</v>
      </c>
      <c r="BT50" s="1">
        <v>0.5</v>
      </c>
      <c r="BU50" s="1">
        <v>2</v>
      </c>
      <c r="BV50" s="1">
        <v>0</v>
      </c>
      <c r="BW50" s="1">
        <v>1</v>
      </c>
      <c r="BX50" s="1">
        <v>0</v>
      </c>
      <c r="BY50" s="1">
        <v>103</v>
      </c>
      <c r="BZ50" s="1">
        <v>1</v>
      </c>
      <c r="CA50" s="1">
        <v>13.5</v>
      </c>
      <c r="CB50" s="1">
        <v>9</v>
      </c>
      <c r="CC50" s="1">
        <v>0</v>
      </c>
      <c r="CD50" s="1">
        <v>0</v>
      </c>
      <c r="CE50" s="1">
        <v>3</v>
      </c>
      <c r="CF50" s="1">
        <v>0.5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4.862834239999998</v>
      </c>
      <c r="CL50" s="1">
        <v>1</v>
      </c>
    </row>
    <row r="51" spans="1:90" x14ac:dyDescent="0.25">
      <c r="A51" s="1" t="s">
        <v>59</v>
      </c>
      <c r="B51" s="1">
        <v>6.7</v>
      </c>
      <c r="C51" s="1">
        <v>2</v>
      </c>
      <c r="D51" s="1">
        <v>90</v>
      </c>
      <c r="E51" s="1">
        <v>0.01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6.5</v>
      </c>
      <c r="V51" s="1">
        <v>3.5</v>
      </c>
      <c r="W51" s="1">
        <v>54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1</v>
      </c>
      <c r="AL51" s="1">
        <v>5.9</v>
      </c>
      <c r="AM51" s="1">
        <v>18.8</v>
      </c>
      <c r="AN51" s="1">
        <v>0.1</v>
      </c>
      <c r="AO51" s="1">
        <v>3.8</v>
      </c>
      <c r="AP51" s="1">
        <v>15</v>
      </c>
      <c r="AQ51" s="1">
        <v>27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5</v>
      </c>
      <c r="AY51" s="1">
        <v>3</v>
      </c>
      <c r="AZ51" s="1">
        <v>0.5</v>
      </c>
      <c r="BA51" s="1">
        <v>0.5</v>
      </c>
      <c r="BB51" s="1">
        <v>4</v>
      </c>
      <c r="BC51" s="1">
        <v>9</v>
      </c>
      <c r="BD51" s="1">
        <v>7.5</v>
      </c>
      <c r="BE51" s="1">
        <v>3</v>
      </c>
      <c r="BF51" s="1">
        <v>0.5</v>
      </c>
      <c r="BG51" s="1">
        <v>1.5</v>
      </c>
      <c r="BH51" s="1">
        <v>1</v>
      </c>
      <c r="BI51" s="1">
        <v>0.9</v>
      </c>
      <c r="BJ51" s="1">
        <v>85.5</v>
      </c>
      <c r="BK51" s="1">
        <v>81</v>
      </c>
      <c r="BL51" s="1">
        <v>95</v>
      </c>
      <c r="BM51" s="1">
        <v>26.5</v>
      </c>
      <c r="BN51" s="1">
        <v>23</v>
      </c>
      <c r="BO51" s="1">
        <v>87</v>
      </c>
      <c r="BP51" s="1">
        <v>6.5</v>
      </c>
      <c r="BQ51" s="1">
        <v>3.5</v>
      </c>
      <c r="BR51" s="1">
        <v>54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91</v>
      </c>
      <c r="BZ51" s="1">
        <v>0.5</v>
      </c>
      <c r="CA51" s="1">
        <v>6.5</v>
      </c>
      <c r="CB51" s="1">
        <v>0.5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3.8151772599999978</v>
      </c>
      <c r="CL51" s="1">
        <v>1</v>
      </c>
    </row>
    <row r="52" spans="1:90" x14ac:dyDescent="0.25">
      <c r="A52" s="1" t="s">
        <v>185</v>
      </c>
      <c r="B52" s="1">
        <v>4.5</v>
      </c>
      <c r="C52" s="1">
        <v>2</v>
      </c>
      <c r="D52" s="1">
        <v>90</v>
      </c>
      <c r="E52" s="1">
        <v>0.13</v>
      </c>
      <c r="F52" s="1">
        <v>1</v>
      </c>
      <c r="G52" s="1">
        <v>0.2</v>
      </c>
      <c r="H52" s="1">
        <v>1</v>
      </c>
      <c r="I52" s="1">
        <v>1</v>
      </c>
      <c r="J52" s="1">
        <v>0.5</v>
      </c>
      <c r="K52" s="1">
        <v>1</v>
      </c>
      <c r="L52" s="1">
        <v>0</v>
      </c>
      <c r="M52" s="1">
        <v>0</v>
      </c>
      <c r="N52" s="1">
        <v>1</v>
      </c>
      <c r="O52" s="1">
        <v>0.12</v>
      </c>
      <c r="P52" s="1">
        <v>0.12</v>
      </c>
      <c r="Q52" s="1">
        <v>0.5</v>
      </c>
      <c r="R52" s="1">
        <v>0.5</v>
      </c>
      <c r="S52" s="1">
        <v>0</v>
      </c>
      <c r="T52" s="1">
        <v>0.5</v>
      </c>
      <c r="U52" s="1">
        <v>9</v>
      </c>
      <c r="V52" s="1">
        <v>5</v>
      </c>
      <c r="W52" s="1">
        <v>56</v>
      </c>
      <c r="X52" s="1">
        <v>1.5</v>
      </c>
      <c r="Y52" s="1">
        <v>1</v>
      </c>
      <c r="Z52" s="1">
        <v>67</v>
      </c>
      <c r="AA52" s="1">
        <v>0</v>
      </c>
      <c r="AB52" s="1">
        <v>0</v>
      </c>
      <c r="AC52" s="1">
        <v>1.5</v>
      </c>
      <c r="AD52" s="1">
        <v>0</v>
      </c>
      <c r="AE52" s="1">
        <v>0.11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26.5</v>
      </c>
      <c r="AL52" s="1">
        <v>20.75</v>
      </c>
      <c r="AM52" s="1">
        <v>33.4</v>
      </c>
      <c r="AN52" s="1">
        <v>1</v>
      </c>
      <c r="AO52" s="1">
        <v>4.5999999999999996</v>
      </c>
      <c r="AP52" s="1">
        <v>10</v>
      </c>
      <c r="AQ52" s="1">
        <v>16</v>
      </c>
      <c r="AR52" s="1">
        <v>0</v>
      </c>
      <c r="AS52" s="1">
        <v>4</v>
      </c>
      <c r="AT52" s="1">
        <v>1.5</v>
      </c>
      <c r="AU52" s="1">
        <v>3.5</v>
      </c>
      <c r="AV52" s="1">
        <v>1</v>
      </c>
      <c r="AW52" s="1">
        <v>29</v>
      </c>
      <c r="AX52" s="1">
        <v>3</v>
      </c>
      <c r="AY52" s="1">
        <v>1</v>
      </c>
      <c r="AZ52" s="1">
        <v>0</v>
      </c>
      <c r="BA52" s="1">
        <v>2</v>
      </c>
      <c r="BB52" s="1">
        <v>3</v>
      </c>
      <c r="BC52" s="1">
        <v>7.5</v>
      </c>
      <c r="BD52" s="1">
        <v>2.5</v>
      </c>
      <c r="BE52" s="1">
        <v>3.5</v>
      </c>
      <c r="BF52" s="1">
        <v>0.5</v>
      </c>
      <c r="BG52" s="1">
        <v>0.5</v>
      </c>
      <c r="BH52" s="1">
        <v>0.5</v>
      </c>
      <c r="BI52" s="1">
        <v>0.76</v>
      </c>
      <c r="BJ52" s="1">
        <v>48.5</v>
      </c>
      <c r="BK52" s="1">
        <v>42.5</v>
      </c>
      <c r="BL52" s="1">
        <v>88</v>
      </c>
      <c r="BM52" s="1">
        <v>26</v>
      </c>
      <c r="BN52" s="1">
        <v>20.5</v>
      </c>
      <c r="BO52" s="1">
        <v>79</v>
      </c>
      <c r="BP52" s="1">
        <v>9</v>
      </c>
      <c r="BQ52" s="1">
        <v>5</v>
      </c>
      <c r="BR52" s="1">
        <v>56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75</v>
      </c>
      <c r="BZ52" s="1">
        <v>1.5</v>
      </c>
      <c r="CA52" s="1">
        <v>9</v>
      </c>
      <c r="CB52" s="1">
        <v>7.5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4.1887961600000008</v>
      </c>
      <c r="CL52" s="1">
        <v>1</v>
      </c>
    </row>
    <row r="53" spans="1:90" x14ac:dyDescent="0.25">
      <c r="A53" s="1" t="s">
        <v>175</v>
      </c>
      <c r="B53" s="1">
        <v>3.9</v>
      </c>
      <c r="C53" s="1">
        <v>2</v>
      </c>
      <c r="D53" s="1">
        <v>90</v>
      </c>
      <c r="E53" s="1">
        <v>0.33</v>
      </c>
      <c r="F53" s="1">
        <v>0.33</v>
      </c>
      <c r="G53" s="1">
        <v>0.2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</v>
      </c>
      <c r="V53" s="1">
        <v>3</v>
      </c>
      <c r="W53" s="1">
        <v>75</v>
      </c>
      <c r="X53" s="1">
        <v>0.5</v>
      </c>
      <c r="Y53" s="1">
        <v>0.5</v>
      </c>
      <c r="Z53" s="1">
        <v>100</v>
      </c>
      <c r="AA53" s="1">
        <v>0</v>
      </c>
      <c r="AB53" s="1">
        <v>0</v>
      </c>
      <c r="AC53" s="1">
        <v>0.5</v>
      </c>
      <c r="AD53" s="1">
        <v>0.5</v>
      </c>
      <c r="AE53" s="1">
        <v>0.2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2</v>
      </c>
      <c r="AL53" s="1">
        <v>7.8</v>
      </c>
      <c r="AM53" s="1">
        <v>27.5</v>
      </c>
      <c r="AN53" s="1">
        <v>0.7</v>
      </c>
      <c r="AO53" s="1">
        <v>2.8</v>
      </c>
      <c r="AP53" s="1">
        <v>15</v>
      </c>
      <c r="AQ53" s="1">
        <v>19.5</v>
      </c>
      <c r="AR53" s="1">
        <v>0</v>
      </c>
      <c r="AS53" s="1">
        <v>3</v>
      </c>
      <c r="AT53" s="1">
        <v>2</v>
      </c>
      <c r="AU53" s="1">
        <v>3.5</v>
      </c>
      <c r="AV53" s="1">
        <v>3</v>
      </c>
      <c r="AW53" s="1">
        <v>86</v>
      </c>
      <c r="AX53" s="1">
        <v>5</v>
      </c>
      <c r="AY53" s="1">
        <v>1</v>
      </c>
      <c r="AZ53" s="1">
        <v>1.5</v>
      </c>
      <c r="BA53" s="1">
        <v>0.5</v>
      </c>
      <c r="BB53" s="1">
        <v>3</v>
      </c>
      <c r="BC53" s="1">
        <v>14.5</v>
      </c>
      <c r="BD53" s="1">
        <v>10</v>
      </c>
      <c r="BE53" s="1">
        <v>3.5</v>
      </c>
      <c r="BF53" s="1">
        <v>0</v>
      </c>
      <c r="BG53" s="1">
        <v>2.5</v>
      </c>
      <c r="BH53" s="1">
        <v>3.5</v>
      </c>
      <c r="BI53" s="1">
        <v>1.88</v>
      </c>
      <c r="BJ53" s="1">
        <v>18</v>
      </c>
      <c r="BK53" s="1">
        <v>14</v>
      </c>
      <c r="BL53" s="1">
        <v>78</v>
      </c>
      <c r="BM53" s="1">
        <v>11</v>
      </c>
      <c r="BN53" s="1">
        <v>8</v>
      </c>
      <c r="BO53" s="1">
        <v>73</v>
      </c>
      <c r="BP53" s="1">
        <v>4</v>
      </c>
      <c r="BQ53" s="1">
        <v>3</v>
      </c>
      <c r="BR53" s="1">
        <v>75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35.5</v>
      </c>
      <c r="BZ53" s="1">
        <v>1</v>
      </c>
      <c r="CA53" s="1">
        <v>3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2.1361944800000003</v>
      </c>
      <c r="CL53" s="1">
        <v>1</v>
      </c>
    </row>
    <row r="54" spans="1:90" x14ac:dyDescent="0.25">
      <c r="A54" s="1" t="s">
        <v>180</v>
      </c>
      <c r="B54" s="1">
        <v>5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8</v>
      </c>
      <c r="V54" s="1">
        <v>4.5</v>
      </c>
      <c r="W54" s="1">
        <v>56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0.5</v>
      </c>
      <c r="AI54" s="1">
        <v>0</v>
      </c>
      <c r="AJ54" s="1">
        <v>0</v>
      </c>
      <c r="AK54" s="1">
        <v>1</v>
      </c>
      <c r="AL54" s="1">
        <v>2.65</v>
      </c>
      <c r="AM54" s="1">
        <v>12.2</v>
      </c>
      <c r="AN54" s="1">
        <v>0</v>
      </c>
      <c r="AO54" s="1">
        <v>3</v>
      </c>
      <c r="AP54" s="1">
        <v>8</v>
      </c>
      <c r="AQ54" s="1">
        <v>8</v>
      </c>
      <c r="AR54" s="1">
        <v>0</v>
      </c>
      <c r="AS54" s="1">
        <v>1</v>
      </c>
      <c r="AT54" s="1">
        <v>1.5</v>
      </c>
      <c r="AU54" s="1">
        <v>4</v>
      </c>
      <c r="AV54" s="1">
        <v>2.5</v>
      </c>
      <c r="AW54" s="1">
        <v>63</v>
      </c>
      <c r="AX54" s="1">
        <v>6</v>
      </c>
      <c r="AY54" s="1">
        <v>1.5</v>
      </c>
      <c r="AZ54" s="1">
        <v>0</v>
      </c>
      <c r="BA54" s="1">
        <v>1</v>
      </c>
      <c r="BB54" s="1">
        <v>2.5</v>
      </c>
      <c r="BC54" s="1">
        <v>10</v>
      </c>
      <c r="BD54" s="1">
        <v>6.5</v>
      </c>
      <c r="BE54" s="1">
        <v>2.5</v>
      </c>
      <c r="BF54" s="1">
        <v>0</v>
      </c>
      <c r="BG54" s="1">
        <v>2</v>
      </c>
      <c r="BH54" s="1">
        <v>1.5</v>
      </c>
      <c r="BI54" s="1">
        <v>0.99</v>
      </c>
      <c r="BJ54" s="1">
        <v>40.5</v>
      </c>
      <c r="BK54" s="1">
        <v>29</v>
      </c>
      <c r="BL54" s="1">
        <v>72</v>
      </c>
      <c r="BM54" s="1">
        <v>21.5</v>
      </c>
      <c r="BN54" s="1">
        <v>13.5</v>
      </c>
      <c r="BO54" s="1">
        <v>63</v>
      </c>
      <c r="BP54" s="1">
        <v>8</v>
      </c>
      <c r="BQ54" s="1">
        <v>4.5</v>
      </c>
      <c r="BR54" s="1">
        <v>56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1</v>
      </c>
      <c r="BY54" s="1">
        <v>69</v>
      </c>
      <c r="BZ54" s="1">
        <v>0.5</v>
      </c>
      <c r="CA54" s="1">
        <v>3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3.8814153999999998</v>
      </c>
      <c r="CL54" s="1">
        <v>1</v>
      </c>
    </row>
    <row r="55" spans="1:90" x14ac:dyDescent="0.25">
      <c r="A55" s="1" t="s">
        <v>133</v>
      </c>
      <c r="B55" s="1">
        <v>4.5999999999999996</v>
      </c>
      <c r="C55" s="1">
        <v>2</v>
      </c>
      <c r="D55" s="1">
        <v>90</v>
      </c>
      <c r="E55" s="1">
        <v>0.03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3</v>
      </c>
      <c r="W55" s="1">
        <v>50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9</v>
      </c>
      <c r="AL55" s="1">
        <v>0.85</v>
      </c>
      <c r="AM55" s="1">
        <v>21.1</v>
      </c>
      <c r="AN55" s="1">
        <v>0.2</v>
      </c>
      <c r="AO55" s="1">
        <v>3.7</v>
      </c>
      <c r="AP55" s="1">
        <v>12</v>
      </c>
      <c r="AQ55" s="1">
        <v>12</v>
      </c>
      <c r="AR55" s="1">
        <v>0</v>
      </c>
      <c r="AS55" s="1">
        <v>0.5</v>
      </c>
      <c r="AT55" s="1">
        <v>1.5</v>
      </c>
      <c r="AU55" s="1">
        <v>0.5</v>
      </c>
      <c r="AV55" s="1">
        <v>0.5</v>
      </c>
      <c r="AW55" s="1">
        <v>100</v>
      </c>
      <c r="AX55" s="1">
        <v>4</v>
      </c>
      <c r="AY55" s="1">
        <v>2</v>
      </c>
      <c r="AZ55" s="1">
        <v>1.5</v>
      </c>
      <c r="BA55" s="1">
        <v>2</v>
      </c>
      <c r="BB55" s="1">
        <v>5.5</v>
      </c>
      <c r="BC55" s="1">
        <v>10</v>
      </c>
      <c r="BD55" s="1">
        <v>6.5</v>
      </c>
      <c r="BE55" s="1">
        <v>2.5</v>
      </c>
      <c r="BF55" s="1">
        <v>0</v>
      </c>
      <c r="BG55" s="1">
        <v>2</v>
      </c>
      <c r="BH55" s="1">
        <v>1.5</v>
      </c>
      <c r="BI55" s="1">
        <v>0.99</v>
      </c>
      <c r="BJ55" s="1">
        <v>83</v>
      </c>
      <c r="BK55" s="1">
        <v>75.5</v>
      </c>
      <c r="BL55" s="1">
        <v>91</v>
      </c>
      <c r="BM55" s="1">
        <v>22</v>
      </c>
      <c r="BN55" s="1">
        <v>16</v>
      </c>
      <c r="BO55" s="1">
        <v>73</v>
      </c>
      <c r="BP55" s="1">
        <v>6</v>
      </c>
      <c r="BQ55" s="1">
        <v>3</v>
      </c>
      <c r="BR55" s="1">
        <v>50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91.5</v>
      </c>
      <c r="BZ55" s="1">
        <v>0.5</v>
      </c>
      <c r="CA55" s="1">
        <v>5.5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4.0382520599999987</v>
      </c>
      <c r="CL55" s="1">
        <v>1</v>
      </c>
    </row>
    <row r="56" spans="1:90" x14ac:dyDescent="0.25">
      <c r="A56" s="1" t="s">
        <v>134</v>
      </c>
      <c r="B56" s="1">
        <v>6.3</v>
      </c>
      <c r="C56" s="1">
        <v>2</v>
      </c>
      <c r="D56" s="1">
        <v>54</v>
      </c>
      <c r="E56" s="1">
        <v>0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</v>
      </c>
      <c r="V56" s="1">
        <v>1.5</v>
      </c>
      <c r="W56" s="1">
        <v>75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</v>
      </c>
      <c r="AL56" s="1">
        <v>0.75</v>
      </c>
      <c r="AM56" s="1">
        <v>8.1</v>
      </c>
      <c r="AN56" s="1">
        <v>0</v>
      </c>
      <c r="AO56" s="1">
        <v>2.5</v>
      </c>
      <c r="AP56" s="1">
        <v>10</v>
      </c>
      <c r="AQ56" s="1">
        <v>10</v>
      </c>
      <c r="AR56" s="1">
        <v>0</v>
      </c>
      <c r="AS56" s="1">
        <v>1.5</v>
      </c>
      <c r="AT56" s="1">
        <v>0.5</v>
      </c>
      <c r="AU56" s="1">
        <v>0.5</v>
      </c>
      <c r="AV56" s="1">
        <v>0.5</v>
      </c>
      <c r="AW56" s="1">
        <v>100</v>
      </c>
      <c r="AX56" s="1">
        <v>4</v>
      </c>
      <c r="AY56" s="1">
        <v>2.5</v>
      </c>
      <c r="AZ56" s="1">
        <v>0</v>
      </c>
      <c r="BA56" s="1">
        <v>1</v>
      </c>
      <c r="BB56" s="1">
        <v>3.5</v>
      </c>
      <c r="BC56" s="1">
        <v>8.5</v>
      </c>
      <c r="BD56" s="1">
        <v>6.5</v>
      </c>
      <c r="BE56" s="1">
        <v>3.5</v>
      </c>
      <c r="BF56" s="1">
        <v>0.5</v>
      </c>
      <c r="BG56" s="1">
        <v>0.5</v>
      </c>
      <c r="BH56" s="1">
        <v>1.5</v>
      </c>
      <c r="BI56" s="1">
        <v>1.22</v>
      </c>
      <c r="BJ56" s="1">
        <v>37</v>
      </c>
      <c r="BK56" s="1">
        <v>34</v>
      </c>
      <c r="BL56" s="1">
        <v>92</v>
      </c>
      <c r="BM56" s="1">
        <v>13</v>
      </c>
      <c r="BN56" s="1">
        <v>12.5</v>
      </c>
      <c r="BO56" s="1">
        <v>96</v>
      </c>
      <c r="BP56" s="1">
        <v>2</v>
      </c>
      <c r="BQ56" s="1">
        <v>1.5</v>
      </c>
      <c r="BR56" s="1">
        <v>75</v>
      </c>
      <c r="BS56" s="1">
        <v>0</v>
      </c>
      <c r="BT56" s="1">
        <v>0</v>
      </c>
      <c r="BU56" s="1">
        <v>1</v>
      </c>
      <c r="BV56" s="1">
        <v>1</v>
      </c>
      <c r="BW56" s="1">
        <v>0</v>
      </c>
      <c r="BX56" s="1">
        <v>0</v>
      </c>
      <c r="BY56" s="1">
        <v>45</v>
      </c>
      <c r="BZ56" s="1">
        <v>0.5</v>
      </c>
      <c r="CA56" s="1">
        <v>1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3.3703536999999995</v>
      </c>
      <c r="CL56" s="1">
        <v>1</v>
      </c>
    </row>
    <row r="57" spans="1:90" x14ac:dyDescent="0.25">
      <c r="A57" s="1" t="s">
        <v>142</v>
      </c>
      <c r="B57" s="1">
        <v>4.4000000000000004</v>
      </c>
      <c r="C57" s="1">
        <v>2</v>
      </c>
      <c r="D57" s="1">
        <v>90</v>
      </c>
      <c r="E57" s="1">
        <v>0.03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0.5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4</v>
      </c>
      <c r="V57" s="1">
        <v>1.5</v>
      </c>
      <c r="W57" s="1">
        <v>38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0.01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5</v>
      </c>
      <c r="AL57" s="1">
        <v>0.1</v>
      </c>
      <c r="AM57" s="1">
        <v>17.8</v>
      </c>
      <c r="AN57" s="1">
        <v>0.1</v>
      </c>
      <c r="AO57" s="1">
        <v>1.7</v>
      </c>
      <c r="AP57" s="1">
        <v>10.5</v>
      </c>
      <c r="AQ57" s="1">
        <v>10.5</v>
      </c>
      <c r="AR57" s="1">
        <v>0</v>
      </c>
      <c r="AS57" s="1">
        <v>1</v>
      </c>
      <c r="AT57" s="1">
        <v>2</v>
      </c>
      <c r="AU57" s="1">
        <v>1.5</v>
      </c>
      <c r="AV57" s="1">
        <v>1</v>
      </c>
      <c r="AW57" s="1">
        <v>67</v>
      </c>
      <c r="AX57" s="1">
        <v>5</v>
      </c>
      <c r="AY57" s="1">
        <v>5.5</v>
      </c>
      <c r="AZ57" s="1">
        <v>1</v>
      </c>
      <c r="BA57" s="1">
        <v>1</v>
      </c>
      <c r="BB57" s="1">
        <v>7.5</v>
      </c>
      <c r="BC57" s="1">
        <v>14.5</v>
      </c>
      <c r="BD57" s="1">
        <v>10</v>
      </c>
      <c r="BE57" s="1">
        <v>3.5</v>
      </c>
      <c r="BF57" s="1">
        <v>0</v>
      </c>
      <c r="BG57" s="1">
        <v>2.5</v>
      </c>
      <c r="BH57" s="1">
        <v>3.5</v>
      </c>
      <c r="BI57" s="1">
        <v>1.88</v>
      </c>
      <c r="BJ57" s="1">
        <v>28</v>
      </c>
      <c r="BK57" s="1">
        <v>21</v>
      </c>
      <c r="BL57" s="1">
        <v>75</v>
      </c>
      <c r="BM57" s="1">
        <v>10</v>
      </c>
      <c r="BN57" s="1">
        <v>4</v>
      </c>
      <c r="BO57" s="1">
        <v>40</v>
      </c>
      <c r="BP57" s="1">
        <v>4</v>
      </c>
      <c r="BQ57" s="1">
        <v>1.5</v>
      </c>
      <c r="BR57" s="1">
        <v>38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38.5</v>
      </c>
      <c r="BZ57" s="1">
        <v>2</v>
      </c>
      <c r="CA57" s="1">
        <v>3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3.5259227699999998</v>
      </c>
      <c r="CL57" s="1">
        <v>1</v>
      </c>
    </row>
    <row r="58" spans="1:90" x14ac:dyDescent="0.25">
      <c r="A58" s="1" t="s">
        <v>170</v>
      </c>
      <c r="B58" s="1">
        <v>5.3</v>
      </c>
      <c r="C58" s="1">
        <v>2</v>
      </c>
      <c r="D58" s="1">
        <v>90</v>
      </c>
      <c r="E58" s="1">
        <v>0.03</v>
      </c>
      <c r="F58" s="1">
        <v>0</v>
      </c>
      <c r="G58" s="1">
        <v>0.1</v>
      </c>
      <c r="H58" s="1">
        <v>0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7</v>
      </c>
      <c r="V58" s="1">
        <v>4</v>
      </c>
      <c r="W58" s="1">
        <v>57</v>
      </c>
      <c r="X58" s="1">
        <v>0.5</v>
      </c>
      <c r="Y58" s="1">
        <v>0.5</v>
      </c>
      <c r="Z58" s="1">
        <v>100</v>
      </c>
      <c r="AA58" s="1">
        <v>0</v>
      </c>
      <c r="AB58" s="1">
        <v>0</v>
      </c>
      <c r="AC58" s="1">
        <v>0.5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</v>
      </c>
      <c r="AL58" s="1">
        <v>9.1</v>
      </c>
      <c r="AM58" s="1">
        <v>10.6</v>
      </c>
      <c r="AN58" s="1">
        <v>0.3</v>
      </c>
      <c r="AO58" s="1">
        <v>3</v>
      </c>
      <c r="AP58" s="1">
        <v>9.5</v>
      </c>
      <c r="AQ58" s="1">
        <v>9.5</v>
      </c>
      <c r="AR58" s="1">
        <v>0</v>
      </c>
      <c r="AS58" s="1">
        <v>1.5</v>
      </c>
      <c r="AT58" s="1">
        <v>1.5</v>
      </c>
      <c r="AU58" s="1">
        <v>1.5</v>
      </c>
      <c r="AV58" s="1">
        <v>0</v>
      </c>
      <c r="AW58" s="1">
        <v>0</v>
      </c>
      <c r="AX58" s="1">
        <v>4</v>
      </c>
      <c r="AY58" s="1">
        <v>1</v>
      </c>
      <c r="AZ58" s="1">
        <v>0</v>
      </c>
      <c r="BA58" s="1">
        <v>1.5</v>
      </c>
      <c r="BB58" s="1">
        <v>2.5</v>
      </c>
      <c r="BC58" s="1">
        <v>16.5</v>
      </c>
      <c r="BD58" s="1">
        <v>8</v>
      </c>
      <c r="BE58" s="1">
        <v>5.5</v>
      </c>
      <c r="BF58" s="1">
        <v>0.5</v>
      </c>
      <c r="BG58" s="1">
        <v>4</v>
      </c>
      <c r="BH58" s="1">
        <v>1</v>
      </c>
      <c r="BI58" s="1">
        <v>1.32</v>
      </c>
      <c r="BJ58" s="1">
        <v>38.5</v>
      </c>
      <c r="BK58" s="1">
        <v>30.5</v>
      </c>
      <c r="BL58" s="1">
        <v>79</v>
      </c>
      <c r="BM58" s="1">
        <v>16</v>
      </c>
      <c r="BN58" s="1">
        <v>12</v>
      </c>
      <c r="BO58" s="1">
        <v>75</v>
      </c>
      <c r="BP58" s="1">
        <v>7</v>
      </c>
      <c r="BQ58" s="1">
        <v>4</v>
      </c>
      <c r="BR58" s="1">
        <v>57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55.5</v>
      </c>
      <c r="BZ58" s="1">
        <v>1.5</v>
      </c>
      <c r="CA58" s="1">
        <v>2.5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3.0457345599999996</v>
      </c>
      <c r="CL58" s="1">
        <v>1</v>
      </c>
    </row>
    <row r="59" spans="1:90" x14ac:dyDescent="0.25">
      <c r="A59" s="1" t="s">
        <v>80</v>
      </c>
      <c r="B59" s="1">
        <v>4.9000000000000004</v>
      </c>
      <c r="C59" s="1">
        <v>2</v>
      </c>
      <c r="D59" s="1">
        <v>79</v>
      </c>
      <c r="E59" s="1">
        <v>0.14000000000000001</v>
      </c>
      <c r="F59" s="1">
        <v>0.17</v>
      </c>
      <c r="G59" s="1">
        <v>0.3</v>
      </c>
      <c r="H59" s="1">
        <v>1</v>
      </c>
      <c r="I59" s="1">
        <v>1</v>
      </c>
      <c r="J59" s="1">
        <v>0.5</v>
      </c>
      <c r="K59" s="1">
        <v>0.5</v>
      </c>
      <c r="L59" s="1">
        <v>0.5</v>
      </c>
      <c r="M59" s="1">
        <v>0.5</v>
      </c>
      <c r="N59" s="1">
        <v>0</v>
      </c>
      <c r="O59" s="1">
        <v>0.24</v>
      </c>
      <c r="P59" s="1">
        <v>0.24</v>
      </c>
      <c r="Q59" s="1">
        <v>0.5</v>
      </c>
      <c r="R59" s="1">
        <v>0.5</v>
      </c>
      <c r="S59" s="1">
        <v>0</v>
      </c>
      <c r="T59" s="1">
        <v>0</v>
      </c>
      <c r="U59" s="1">
        <v>2.5</v>
      </c>
      <c r="V59" s="1">
        <v>1</v>
      </c>
      <c r="W59" s="1">
        <v>40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0.04</v>
      </c>
      <c r="AF59" s="1">
        <v>0</v>
      </c>
      <c r="AG59" s="1">
        <v>0</v>
      </c>
      <c r="AH59" s="1">
        <v>0.5</v>
      </c>
      <c r="AI59" s="1">
        <v>0</v>
      </c>
      <c r="AJ59" s="1">
        <v>0</v>
      </c>
      <c r="AK59" s="1">
        <v>19</v>
      </c>
      <c r="AL59" s="1">
        <v>0.4</v>
      </c>
      <c r="AM59" s="1">
        <v>28.1</v>
      </c>
      <c r="AN59" s="1">
        <v>1.6</v>
      </c>
      <c r="AO59" s="1">
        <v>4</v>
      </c>
      <c r="AP59" s="1">
        <v>14</v>
      </c>
      <c r="AQ59" s="1">
        <v>20</v>
      </c>
      <c r="AR59" s="1">
        <v>0</v>
      </c>
      <c r="AS59" s="1">
        <v>4</v>
      </c>
      <c r="AT59" s="1">
        <v>1.5</v>
      </c>
      <c r="AU59" s="1">
        <v>2</v>
      </c>
      <c r="AV59" s="1">
        <v>2</v>
      </c>
      <c r="AW59" s="1">
        <v>100</v>
      </c>
      <c r="AX59" s="1">
        <v>4</v>
      </c>
      <c r="AY59" s="1">
        <v>4</v>
      </c>
      <c r="AZ59" s="1">
        <v>0</v>
      </c>
      <c r="BA59" s="1">
        <v>1.5</v>
      </c>
      <c r="BB59" s="1">
        <v>5.5</v>
      </c>
      <c r="BC59" s="1">
        <v>16.5</v>
      </c>
      <c r="BD59" s="1">
        <v>8</v>
      </c>
      <c r="BE59" s="1">
        <v>5.5</v>
      </c>
      <c r="BF59" s="1">
        <v>0.5</v>
      </c>
      <c r="BG59" s="1">
        <v>4</v>
      </c>
      <c r="BH59" s="1">
        <v>1</v>
      </c>
      <c r="BI59" s="1">
        <v>1.32</v>
      </c>
      <c r="BJ59" s="1">
        <v>44</v>
      </c>
      <c r="BK59" s="1">
        <v>38</v>
      </c>
      <c r="BL59" s="1">
        <v>86</v>
      </c>
      <c r="BM59" s="1">
        <v>13.5</v>
      </c>
      <c r="BN59" s="1">
        <v>9.5</v>
      </c>
      <c r="BO59" s="1">
        <v>70</v>
      </c>
      <c r="BP59" s="1">
        <v>2.5</v>
      </c>
      <c r="BQ59" s="1">
        <v>1</v>
      </c>
      <c r="BR59" s="1">
        <v>40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</v>
      </c>
      <c r="BY59" s="1">
        <v>54.5</v>
      </c>
      <c r="BZ59" s="1">
        <v>1.5</v>
      </c>
      <c r="CA59" s="1">
        <v>1.5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3.6111528000000011</v>
      </c>
      <c r="CL59" s="1">
        <v>1</v>
      </c>
    </row>
    <row r="60" spans="1:90" x14ac:dyDescent="0.25">
      <c r="A60" s="1" t="s">
        <v>93</v>
      </c>
      <c r="B60" s="1">
        <v>4.5</v>
      </c>
      <c r="C60" s="1">
        <v>2</v>
      </c>
      <c r="D60" s="1">
        <v>67.5</v>
      </c>
      <c r="E60" s="1">
        <v>0.23</v>
      </c>
      <c r="F60" s="1">
        <v>0</v>
      </c>
      <c r="G60" s="1">
        <v>0.4</v>
      </c>
      <c r="H60" s="1">
        <v>0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0.5</v>
      </c>
      <c r="O60" s="1">
        <v>0.1</v>
      </c>
      <c r="P60" s="1">
        <v>0.1</v>
      </c>
      <c r="Q60" s="1">
        <v>0</v>
      </c>
      <c r="R60" s="1">
        <v>0</v>
      </c>
      <c r="S60" s="1">
        <v>0</v>
      </c>
      <c r="T60" s="1">
        <v>0</v>
      </c>
      <c r="U60" s="1">
        <v>8</v>
      </c>
      <c r="V60" s="1">
        <v>4</v>
      </c>
      <c r="W60" s="1">
        <v>50</v>
      </c>
      <c r="X60" s="1">
        <v>2</v>
      </c>
      <c r="Y60" s="1">
        <v>0.5</v>
      </c>
      <c r="Z60" s="1">
        <v>25</v>
      </c>
      <c r="AA60" s="1">
        <v>0</v>
      </c>
      <c r="AB60" s="1">
        <v>0</v>
      </c>
      <c r="AC60" s="1">
        <v>2</v>
      </c>
      <c r="AD60" s="1">
        <v>0.5</v>
      </c>
      <c r="AE60" s="1">
        <v>0.28999999999999998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17.5</v>
      </c>
      <c r="AL60" s="1">
        <v>23.3</v>
      </c>
      <c r="AM60" s="1">
        <v>13.5</v>
      </c>
      <c r="AN60" s="1">
        <v>1.5</v>
      </c>
      <c r="AO60" s="1">
        <v>5.0999999999999996</v>
      </c>
      <c r="AP60" s="1">
        <v>14.5</v>
      </c>
      <c r="AQ60" s="1">
        <v>14.5</v>
      </c>
      <c r="AR60" s="1">
        <v>0</v>
      </c>
      <c r="AS60" s="1">
        <v>1.5</v>
      </c>
      <c r="AT60" s="1">
        <v>1</v>
      </c>
      <c r="AU60" s="1">
        <v>1</v>
      </c>
      <c r="AV60" s="1">
        <v>1</v>
      </c>
      <c r="AW60" s="1">
        <v>100</v>
      </c>
      <c r="AX60" s="1">
        <v>5</v>
      </c>
      <c r="AY60" s="1">
        <v>1.5</v>
      </c>
      <c r="AZ60" s="1">
        <v>0</v>
      </c>
      <c r="BA60" s="1">
        <v>0</v>
      </c>
      <c r="BB60" s="1">
        <v>1.5</v>
      </c>
      <c r="BC60" s="1">
        <v>7.5</v>
      </c>
      <c r="BD60" s="1">
        <v>2.5</v>
      </c>
      <c r="BE60" s="1">
        <v>3.5</v>
      </c>
      <c r="BF60" s="1">
        <v>0.5</v>
      </c>
      <c r="BG60" s="1">
        <v>0.5</v>
      </c>
      <c r="BH60" s="1">
        <v>0.5</v>
      </c>
      <c r="BI60" s="1">
        <v>0.76</v>
      </c>
      <c r="BJ60" s="1">
        <v>32.5</v>
      </c>
      <c r="BK60" s="1">
        <v>25.5</v>
      </c>
      <c r="BL60" s="1">
        <v>78</v>
      </c>
      <c r="BM60" s="1">
        <v>14.5</v>
      </c>
      <c r="BN60" s="1">
        <v>9</v>
      </c>
      <c r="BO60" s="1">
        <v>62</v>
      </c>
      <c r="BP60" s="1">
        <v>8</v>
      </c>
      <c r="BQ60" s="1">
        <v>4</v>
      </c>
      <c r="BR60" s="1">
        <v>50</v>
      </c>
      <c r="BS60" s="1">
        <v>0</v>
      </c>
      <c r="BT60" s="1">
        <v>0</v>
      </c>
      <c r="BU60" s="1">
        <v>2</v>
      </c>
      <c r="BV60" s="1">
        <v>0</v>
      </c>
      <c r="BW60" s="1">
        <v>1</v>
      </c>
      <c r="BX60" s="1">
        <v>0.5</v>
      </c>
      <c r="BY60" s="1">
        <v>45</v>
      </c>
      <c r="BZ60" s="1">
        <v>5</v>
      </c>
      <c r="CA60" s="1">
        <v>2</v>
      </c>
      <c r="CB60" s="1">
        <v>3.5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4.4053265800000014</v>
      </c>
      <c r="CL60" s="1">
        <v>1</v>
      </c>
    </row>
    <row r="61" spans="1:90" x14ac:dyDescent="0.25">
      <c r="A61" s="1" t="s">
        <v>117</v>
      </c>
      <c r="B61" s="1">
        <v>4.5999999999999996</v>
      </c>
      <c r="C61" s="1">
        <v>2</v>
      </c>
      <c r="D61" s="1">
        <v>90</v>
      </c>
      <c r="E61" s="1">
        <v>0.27</v>
      </c>
      <c r="F61" s="1">
        <v>0</v>
      </c>
      <c r="G61" s="1">
        <v>0.5</v>
      </c>
      <c r="H61" s="1">
        <v>0</v>
      </c>
      <c r="I61" s="1">
        <v>1</v>
      </c>
      <c r="J61" s="1">
        <v>0.5</v>
      </c>
      <c r="K61" s="1">
        <v>1</v>
      </c>
      <c r="L61" s="1">
        <v>0</v>
      </c>
      <c r="M61" s="1">
        <v>1</v>
      </c>
      <c r="N61" s="1">
        <v>0.5</v>
      </c>
      <c r="O61" s="1">
        <v>0.4</v>
      </c>
      <c r="P61" s="1">
        <v>0.4</v>
      </c>
      <c r="Q61" s="1">
        <v>0</v>
      </c>
      <c r="R61" s="1">
        <v>0</v>
      </c>
      <c r="S61" s="1">
        <v>0</v>
      </c>
      <c r="T61" s="1">
        <v>0</v>
      </c>
      <c r="U61" s="1">
        <v>6.5</v>
      </c>
      <c r="V61" s="1">
        <v>3</v>
      </c>
      <c r="W61" s="1">
        <v>46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0.06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26</v>
      </c>
      <c r="AL61" s="1">
        <v>1.25</v>
      </c>
      <c r="AM61" s="1">
        <v>11.5</v>
      </c>
      <c r="AN61" s="1">
        <v>2.6</v>
      </c>
      <c r="AO61" s="1">
        <v>6.7</v>
      </c>
      <c r="AP61" s="1">
        <v>8.5</v>
      </c>
      <c r="AQ61" s="1">
        <v>8.5</v>
      </c>
      <c r="AR61" s="1">
        <v>0</v>
      </c>
      <c r="AS61" s="1">
        <v>1.5</v>
      </c>
      <c r="AT61" s="1">
        <v>1.5</v>
      </c>
      <c r="AU61" s="1">
        <v>1</v>
      </c>
      <c r="AV61" s="1">
        <v>0.5</v>
      </c>
      <c r="AW61" s="1">
        <v>50</v>
      </c>
      <c r="AX61" s="1">
        <v>8.5</v>
      </c>
      <c r="AY61" s="1">
        <v>1</v>
      </c>
      <c r="AZ61" s="1">
        <v>0.5</v>
      </c>
      <c r="BA61" s="1">
        <v>1.5</v>
      </c>
      <c r="BB61" s="1">
        <v>3</v>
      </c>
      <c r="BC61" s="1">
        <v>7.5</v>
      </c>
      <c r="BD61" s="1">
        <v>2.5</v>
      </c>
      <c r="BE61" s="1">
        <v>3.5</v>
      </c>
      <c r="BF61" s="1">
        <v>0.5</v>
      </c>
      <c r="BG61" s="1">
        <v>0.5</v>
      </c>
      <c r="BH61" s="1">
        <v>0.5</v>
      </c>
      <c r="BI61" s="1">
        <v>0.76</v>
      </c>
      <c r="BJ61" s="1">
        <v>53.5</v>
      </c>
      <c r="BK61" s="1">
        <v>43.5</v>
      </c>
      <c r="BL61" s="1">
        <v>81</v>
      </c>
      <c r="BM61" s="1">
        <v>18.5</v>
      </c>
      <c r="BN61" s="1">
        <v>11.5</v>
      </c>
      <c r="BO61" s="1">
        <v>62</v>
      </c>
      <c r="BP61" s="1">
        <v>6.5</v>
      </c>
      <c r="BQ61" s="1">
        <v>3</v>
      </c>
      <c r="BR61" s="1">
        <v>46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61</v>
      </c>
      <c r="BZ61" s="1">
        <v>4</v>
      </c>
      <c r="CA61" s="1">
        <v>5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4.3104499200000017</v>
      </c>
      <c r="CL61" s="1">
        <v>1</v>
      </c>
    </row>
    <row r="62" spans="1:90" x14ac:dyDescent="0.25">
      <c r="A62" s="1" t="s">
        <v>122</v>
      </c>
      <c r="B62" s="1">
        <v>4.5</v>
      </c>
      <c r="C62" s="1">
        <v>2</v>
      </c>
      <c r="D62" s="1">
        <v>90</v>
      </c>
      <c r="E62" s="1">
        <v>0.01</v>
      </c>
      <c r="F62" s="1">
        <v>0</v>
      </c>
      <c r="G62" s="1">
        <v>0</v>
      </c>
      <c r="H62" s="1">
        <v>0</v>
      </c>
      <c r="I62" s="1">
        <v>0.5</v>
      </c>
      <c r="J62" s="1">
        <v>0</v>
      </c>
      <c r="K62" s="1">
        <v>0</v>
      </c>
      <c r="L62" s="1">
        <v>0.5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12.5</v>
      </c>
      <c r="V62" s="1">
        <v>8</v>
      </c>
      <c r="W62" s="1">
        <v>64</v>
      </c>
      <c r="X62" s="1">
        <v>2.5</v>
      </c>
      <c r="Y62" s="1">
        <v>1</v>
      </c>
      <c r="Z62" s="1">
        <v>40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2.5</v>
      </c>
      <c r="AL62" s="1">
        <v>11.15</v>
      </c>
      <c r="AM62" s="1">
        <v>9.1999999999999993</v>
      </c>
      <c r="AN62" s="1">
        <v>0.1</v>
      </c>
      <c r="AO62" s="1">
        <v>4.2</v>
      </c>
      <c r="AP62" s="1">
        <v>9.5</v>
      </c>
      <c r="AQ62" s="1">
        <v>9.5</v>
      </c>
      <c r="AR62" s="1">
        <v>0</v>
      </c>
      <c r="AS62" s="1">
        <v>1.5</v>
      </c>
      <c r="AT62" s="1">
        <v>1.5</v>
      </c>
      <c r="AU62" s="1">
        <v>0</v>
      </c>
      <c r="AV62" s="1">
        <v>0</v>
      </c>
      <c r="AX62" s="1">
        <v>8</v>
      </c>
      <c r="AY62" s="1">
        <v>2</v>
      </c>
      <c r="AZ62" s="1">
        <v>0</v>
      </c>
      <c r="BA62" s="1">
        <v>0.5</v>
      </c>
      <c r="BB62" s="1">
        <v>2.5</v>
      </c>
      <c r="BC62" s="1">
        <v>7.5</v>
      </c>
      <c r="BD62" s="1">
        <v>2.5</v>
      </c>
      <c r="BE62" s="1">
        <v>3.5</v>
      </c>
      <c r="BF62" s="1">
        <v>0.5</v>
      </c>
      <c r="BG62" s="1">
        <v>0.5</v>
      </c>
      <c r="BH62" s="1">
        <v>0.5</v>
      </c>
      <c r="BI62" s="1">
        <v>0.76</v>
      </c>
      <c r="BJ62" s="1">
        <v>32</v>
      </c>
      <c r="BK62" s="1">
        <v>22</v>
      </c>
      <c r="BL62" s="1">
        <v>69</v>
      </c>
      <c r="BM62" s="1">
        <v>25.5</v>
      </c>
      <c r="BN62" s="1">
        <v>16</v>
      </c>
      <c r="BO62" s="1">
        <v>63</v>
      </c>
      <c r="BP62" s="1">
        <v>12.5</v>
      </c>
      <c r="BQ62" s="1">
        <v>8</v>
      </c>
      <c r="BR62" s="1">
        <v>64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1.5</v>
      </c>
      <c r="BY62" s="1">
        <v>45.5</v>
      </c>
      <c r="BZ62" s="1">
        <v>1</v>
      </c>
      <c r="CA62" s="1">
        <v>5.5</v>
      </c>
      <c r="CB62" s="1">
        <v>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3.2759630599999996</v>
      </c>
      <c r="CL62" s="1">
        <v>1</v>
      </c>
    </row>
    <row r="63" spans="1:90" x14ac:dyDescent="0.25">
      <c r="A63" s="1" t="s">
        <v>161</v>
      </c>
      <c r="B63" s="1">
        <v>4.2</v>
      </c>
      <c r="C63" s="1">
        <v>2</v>
      </c>
      <c r="D63" s="1">
        <v>74.5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4</v>
      </c>
      <c r="W63" s="1">
        <v>44</v>
      </c>
      <c r="X63" s="1">
        <v>1.5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0.5</v>
      </c>
      <c r="AI63" s="1">
        <v>0</v>
      </c>
      <c r="AJ63" s="1">
        <v>0</v>
      </c>
      <c r="AK63" s="1">
        <v>2</v>
      </c>
      <c r="AL63" s="1">
        <v>1.4</v>
      </c>
      <c r="AM63" s="1">
        <v>14</v>
      </c>
      <c r="AN63" s="1">
        <v>0</v>
      </c>
      <c r="AO63" s="1">
        <v>0.9</v>
      </c>
      <c r="AP63" s="1">
        <v>9.5</v>
      </c>
      <c r="AQ63" s="1">
        <v>9.5</v>
      </c>
      <c r="AR63" s="1">
        <v>0</v>
      </c>
      <c r="AS63" s="1">
        <v>0</v>
      </c>
      <c r="AT63" s="1">
        <v>2</v>
      </c>
      <c r="AU63" s="1">
        <v>2.5</v>
      </c>
      <c r="AV63" s="1">
        <v>2</v>
      </c>
      <c r="AW63" s="1">
        <v>80</v>
      </c>
      <c r="AX63" s="1">
        <v>3.5</v>
      </c>
      <c r="AY63" s="1">
        <v>3</v>
      </c>
      <c r="AZ63" s="1">
        <v>1</v>
      </c>
      <c r="BA63" s="1">
        <v>0.5</v>
      </c>
      <c r="BB63" s="1">
        <v>4.5</v>
      </c>
      <c r="BC63" s="1">
        <v>19</v>
      </c>
      <c r="BD63" s="1">
        <v>11.5</v>
      </c>
      <c r="BE63" s="1">
        <v>8.5</v>
      </c>
      <c r="BF63" s="1">
        <v>1</v>
      </c>
      <c r="BG63" s="1">
        <v>1.5</v>
      </c>
      <c r="BH63" s="1">
        <v>3</v>
      </c>
      <c r="BI63" s="1">
        <v>2.48</v>
      </c>
      <c r="BJ63" s="1">
        <v>34.5</v>
      </c>
      <c r="BK63" s="1">
        <v>25.5</v>
      </c>
      <c r="BL63" s="1">
        <v>74</v>
      </c>
      <c r="BM63" s="1">
        <v>14</v>
      </c>
      <c r="BN63" s="1">
        <v>7</v>
      </c>
      <c r="BO63" s="1">
        <v>50</v>
      </c>
      <c r="BP63" s="1">
        <v>9</v>
      </c>
      <c r="BQ63" s="1">
        <v>4</v>
      </c>
      <c r="BR63" s="1">
        <v>44</v>
      </c>
      <c r="BS63" s="1">
        <v>0</v>
      </c>
      <c r="BT63" s="1">
        <v>0</v>
      </c>
      <c r="BU63" s="1">
        <v>2</v>
      </c>
      <c r="BV63" s="1">
        <v>0</v>
      </c>
      <c r="BW63" s="1">
        <v>1</v>
      </c>
      <c r="BX63" s="1">
        <v>1</v>
      </c>
      <c r="BY63" s="1">
        <v>52</v>
      </c>
      <c r="BZ63" s="1">
        <v>1</v>
      </c>
      <c r="CA63" s="1">
        <v>2.5</v>
      </c>
      <c r="CB63" s="1">
        <v>2.5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3.9982384999999994</v>
      </c>
      <c r="CL63" s="1">
        <v>1</v>
      </c>
    </row>
    <row r="64" spans="1:90" x14ac:dyDescent="0.25">
      <c r="A64" s="1" t="s">
        <v>177</v>
      </c>
      <c r="B64" s="1">
        <v>4.8</v>
      </c>
      <c r="C64" s="1">
        <v>2</v>
      </c>
      <c r="D64" s="1">
        <v>90</v>
      </c>
      <c r="E64" s="1">
        <v>0.05</v>
      </c>
      <c r="F64" s="1">
        <v>0</v>
      </c>
      <c r="G64" s="1">
        <v>0.1</v>
      </c>
      <c r="H64" s="1">
        <v>0</v>
      </c>
      <c r="I64" s="1">
        <v>1.5</v>
      </c>
      <c r="J64" s="1">
        <v>0</v>
      </c>
      <c r="K64" s="1">
        <v>1.5</v>
      </c>
      <c r="L64" s="1">
        <v>0</v>
      </c>
      <c r="M64" s="1">
        <v>0</v>
      </c>
      <c r="N64" s="1">
        <v>0.5</v>
      </c>
      <c r="O64" s="1">
        <v>0.02</v>
      </c>
      <c r="P64" s="1">
        <v>0.02</v>
      </c>
      <c r="Q64" s="1">
        <v>0</v>
      </c>
      <c r="R64" s="1">
        <v>0</v>
      </c>
      <c r="S64" s="1">
        <v>0</v>
      </c>
      <c r="T64" s="1">
        <v>0</v>
      </c>
      <c r="U64" s="1">
        <v>7</v>
      </c>
      <c r="V64" s="1">
        <v>3</v>
      </c>
      <c r="W64" s="1">
        <v>43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0.03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13</v>
      </c>
      <c r="AL64" s="1">
        <v>0.4</v>
      </c>
      <c r="AM64" s="1">
        <v>30.8</v>
      </c>
      <c r="AN64" s="1">
        <v>0.3</v>
      </c>
      <c r="AO64" s="1">
        <v>2.1</v>
      </c>
      <c r="AP64" s="1">
        <v>18.5</v>
      </c>
      <c r="AQ64" s="1">
        <v>18.5</v>
      </c>
      <c r="AR64" s="1">
        <v>0</v>
      </c>
      <c r="AS64" s="1">
        <v>1</v>
      </c>
      <c r="AT64" s="1">
        <v>3</v>
      </c>
      <c r="AU64" s="1">
        <v>4.5</v>
      </c>
      <c r="AV64" s="1">
        <v>3.5</v>
      </c>
      <c r="AW64" s="1">
        <v>78</v>
      </c>
      <c r="AX64" s="1">
        <v>6.5</v>
      </c>
      <c r="AY64" s="1">
        <v>7.5</v>
      </c>
      <c r="AZ64" s="1">
        <v>2</v>
      </c>
      <c r="BA64" s="1">
        <v>0.5</v>
      </c>
      <c r="BB64" s="1">
        <v>10</v>
      </c>
      <c r="BC64" s="1">
        <v>18</v>
      </c>
      <c r="BD64" s="1">
        <v>11</v>
      </c>
      <c r="BE64" s="1">
        <v>6</v>
      </c>
      <c r="BF64" s="1">
        <v>0.5</v>
      </c>
      <c r="BG64" s="1">
        <v>2</v>
      </c>
      <c r="BH64" s="1">
        <v>4</v>
      </c>
      <c r="BI64" s="1">
        <v>2.42</v>
      </c>
      <c r="BJ64" s="1">
        <v>36</v>
      </c>
      <c r="BK64" s="1">
        <v>25.5</v>
      </c>
      <c r="BL64" s="1">
        <v>71</v>
      </c>
      <c r="BM64" s="1">
        <v>14</v>
      </c>
      <c r="BN64" s="1">
        <v>7</v>
      </c>
      <c r="BO64" s="1">
        <v>50</v>
      </c>
      <c r="BP64" s="1">
        <v>7</v>
      </c>
      <c r="BQ64" s="1">
        <v>3</v>
      </c>
      <c r="BR64" s="1">
        <v>43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58.5</v>
      </c>
      <c r="BZ64" s="1">
        <v>1.5</v>
      </c>
      <c r="CA64" s="1">
        <v>6.5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3.3379327799999992</v>
      </c>
      <c r="CL64" s="1">
        <v>1</v>
      </c>
    </row>
    <row r="65" spans="1:90" x14ac:dyDescent="0.25">
      <c r="A65" s="1" t="s">
        <v>129</v>
      </c>
      <c r="B65" s="1">
        <v>4.8</v>
      </c>
      <c r="C65" s="1">
        <v>2</v>
      </c>
      <c r="D65" s="1">
        <v>90</v>
      </c>
      <c r="E65" s="1">
        <v>0.09</v>
      </c>
      <c r="F65" s="1">
        <v>0</v>
      </c>
      <c r="G65" s="1">
        <v>0.1</v>
      </c>
      <c r="H65" s="1">
        <v>0</v>
      </c>
      <c r="I65" s="1">
        <v>0.5</v>
      </c>
      <c r="J65" s="1">
        <v>0.5</v>
      </c>
      <c r="K65" s="1">
        <v>0.5</v>
      </c>
      <c r="L65" s="1">
        <v>0</v>
      </c>
      <c r="M65" s="1">
        <v>0</v>
      </c>
      <c r="N65" s="1">
        <v>0.5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6.5</v>
      </c>
      <c r="V65" s="1">
        <v>3.5</v>
      </c>
      <c r="W65" s="1">
        <v>54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11.5</v>
      </c>
      <c r="AL65" s="1">
        <v>0.5</v>
      </c>
      <c r="AM65" s="1">
        <v>35.4</v>
      </c>
      <c r="AN65" s="1">
        <v>0.6</v>
      </c>
      <c r="AO65" s="1">
        <v>2.6</v>
      </c>
      <c r="AP65" s="1">
        <v>18.5</v>
      </c>
      <c r="AQ65" s="1">
        <v>24.5</v>
      </c>
      <c r="AR65" s="1">
        <v>1.5</v>
      </c>
      <c r="AS65" s="1">
        <v>4.5</v>
      </c>
      <c r="AT65" s="1">
        <v>2</v>
      </c>
      <c r="AU65" s="1">
        <v>1</v>
      </c>
      <c r="AV65" s="1">
        <v>1</v>
      </c>
      <c r="AW65" s="1">
        <v>100</v>
      </c>
      <c r="AX65" s="1">
        <v>7.5</v>
      </c>
      <c r="AY65" s="1">
        <v>2.5</v>
      </c>
      <c r="AZ65" s="1">
        <v>3.5</v>
      </c>
      <c r="BA65" s="1">
        <v>2</v>
      </c>
      <c r="BB65" s="1">
        <v>8</v>
      </c>
      <c r="BC65" s="1">
        <v>19</v>
      </c>
      <c r="BD65" s="1">
        <v>11.5</v>
      </c>
      <c r="BE65" s="1">
        <v>8.5</v>
      </c>
      <c r="BF65" s="1">
        <v>1</v>
      </c>
      <c r="BG65" s="1">
        <v>1.5</v>
      </c>
      <c r="BH65" s="1">
        <v>3</v>
      </c>
      <c r="BI65" s="1">
        <v>2.48</v>
      </c>
      <c r="BJ65" s="1">
        <v>77</v>
      </c>
      <c r="BK65" s="1">
        <v>69</v>
      </c>
      <c r="BL65" s="1">
        <v>90</v>
      </c>
      <c r="BM65" s="1">
        <v>18.5</v>
      </c>
      <c r="BN65" s="1">
        <v>13.5</v>
      </c>
      <c r="BO65" s="1">
        <v>73</v>
      </c>
      <c r="BP65" s="1">
        <v>6.5</v>
      </c>
      <c r="BQ65" s="1">
        <v>3.5</v>
      </c>
      <c r="BR65" s="1">
        <v>54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89.5</v>
      </c>
      <c r="BZ65" s="1">
        <v>2</v>
      </c>
      <c r="CA65" s="1">
        <v>6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3.0568942599999991</v>
      </c>
      <c r="CL65" s="1">
        <v>1</v>
      </c>
    </row>
    <row r="66" spans="1:90" x14ac:dyDescent="0.25">
      <c r="A66" s="1" t="s">
        <v>182</v>
      </c>
      <c r="B66" s="1">
        <v>5.0999999999999996</v>
      </c>
      <c r="C66" s="1">
        <v>2</v>
      </c>
      <c r="D66" s="1">
        <v>78</v>
      </c>
      <c r="E66" s="1">
        <v>7.0000000000000007E-2</v>
      </c>
      <c r="F66" s="1">
        <v>0</v>
      </c>
      <c r="G66" s="1">
        <v>0.1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16.5</v>
      </c>
      <c r="V66" s="1">
        <v>11.5</v>
      </c>
      <c r="W66" s="1">
        <v>70</v>
      </c>
      <c r="X66" s="1">
        <v>3</v>
      </c>
      <c r="Y66" s="1">
        <v>1</v>
      </c>
      <c r="Z66" s="1">
        <v>33</v>
      </c>
      <c r="AA66" s="1">
        <v>0</v>
      </c>
      <c r="AB66" s="1">
        <v>0</v>
      </c>
      <c r="AC66" s="1">
        <v>2</v>
      </c>
      <c r="AD66" s="1">
        <v>0</v>
      </c>
      <c r="AE66" s="1">
        <v>0.08</v>
      </c>
      <c r="AF66" s="1">
        <v>0</v>
      </c>
      <c r="AG66" s="1">
        <v>0</v>
      </c>
      <c r="AH66" s="1">
        <v>0.5</v>
      </c>
      <c r="AI66" s="1">
        <v>0</v>
      </c>
      <c r="AJ66" s="1">
        <v>0.5</v>
      </c>
      <c r="AK66" s="1">
        <v>4</v>
      </c>
      <c r="AL66" s="1">
        <v>27.9</v>
      </c>
      <c r="AM66" s="1">
        <v>9.6999999999999993</v>
      </c>
      <c r="AN66" s="1">
        <v>0.3</v>
      </c>
      <c r="AO66" s="1">
        <v>1.6</v>
      </c>
      <c r="AP66" s="1">
        <v>10</v>
      </c>
      <c r="AQ66" s="1">
        <v>16</v>
      </c>
      <c r="AR66" s="1">
        <v>0</v>
      </c>
      <c r="AS66" s="1">
        <v>2.5</v>
      </c>
      <c r="AT66" s="1">
        <v>2</v>
      </c>
      <c r="AU66" s="1">
        <v>1.5</v>
      </c>
      <c r="AV66" s="1">
        <v>0.5</v>
      </c>
      <c r="AW66" s="1">
        <v>33</v>
      </c>
      <c r="AX66" s="1">
        <v>3</v>
      </c>
      <c r="AY66" s="1">
        <v>0</v>
      </c>
      <c r="AZ66" s="1">
        <v>0</v>
      </c>
      <c r="BA66" s="1">
        <v>0.5</v>
      </c>
      <c r="BB66" s="1">
        <v>0.5</v>
      </c>
      <c r="BC66" s="1">
        <v>19</v>
      </c>
      <c r="BD66" s="1">
        <v>11.5</v>
      </c>
      <c r="BE66" s="1">
        <v>8.5</v>
      </c>
      <c r="BF66" s="1">
        <v>1</v>
      </c>
      <c r="BG66" s="1">
        <v>1.5</v>
      </c>
      <c r="BH66" s="1">
        <v>3</v>
      </c>
      <c r="BI66" s="1">
        <v>2.48</v>
      </c>
      <c r="BJ66" s="1">
        <v>37</v>
      </c>
      <c r="BK66" s="1">
        <v>30</v>
      </c>
      <c r="BL66" s="1">
        <v>81</v>
      </c>
      <c r="BM66" s="1">
        <v>23.5</v>
      </c>
      <c r="BN66" s="1">
        <v>16</v>
      </c>
      <c r="BO66" s="1">
        <v>68</v>
      </c>
      <c r="BP66" s="1">
        <v>16.5</v>
      </c>
      <c r="BQ66" s="1">
        <v>11.5</v>
      </c>
      <c r="BR66" s="1">
        <v>70</v>
      </c>
      <c r="BS66" s="1">
        <v>0</v>
      </c>
      <c r="BT66" s="1">
        <v>0</v>
      </c>
      <c r="BU66" s="1">
        <v>2</v>
      </c>
      <c r="BV66" s="1">
        <v>0</v>
      </c>
      <c r="BW66" s="1">
        <v>1</v>
      </c>
      <c r="BX66" s="1">
        <v>0.5</v>
      </c>
      <c r="BY66" s="1">
        <v>55</v>
      </c>
      <c r="BZ66" s="1">
        <v>2</v>
      </c>
      <c r="CA66" s="1">
        <v>3.5</v>
      </c>
      <c r="CB66" s="1">
        <v>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3.57811352</v>
      </c>
      <c r="CL66" s="1">
        <v>1</v>
      </c>
    </row>
    <row r="67" spans="1:90" x14ac:dyDescent="0.25">
      <c r="A67" s="1" t="s">
        <v>187</v>
      </c>
      <c r="B67" s="1">
        <v>4.4000000000000004</v>
      </c>
      <c r="C67" s="1">
        <v>2</v>
      </c>
      <c r="D67" s="1">
        <v>90</v>
      </c>
      <c r="E67" s="1">
        <v>0.02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1.5</v>
      </c>
      <c r="V67" s="1">
        <v>1</v>
      </c>
      <c r="W67" s="1">
        <v>67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0.01</v>
      </c>
      <c r="AF67" s="1">
        <v>0</v>
      </c>
      <c r="AG67" s="1">
        <v>0</v>
      </c>
      <c r="AH67" s="1">
        <v>0.5</v>
      </c>
      <c r="AI67" s="1">
        <v>0</v>
      </c>
      <c r="AJ67" s="1">
        <v>0.5</v>
      </c>
      <c r="AK67" s="1">
        <v>4.5</v>
      </c>
      <c r="AL67" s="1">
        <v>0.2</v>
      </c>
      <c r="AM67" s="1">
        <v>13.3</v>
      </c>
      <c r="AN67" s="1">
        <v>0.1</v>
      </c>
      <c r="AO67" s="1">
        <v>1.6</v>
      </c>
      <c r="AP67" s="1">
        <v>9</v>
      </c>
      <c r="AQ67" s="1">
        <v>15</v>
      </c>
      <c r="AR67" s="1">
        <v>0</v>
      </c>
      <c r="AS67" s="1">
        <v>2</v>
      </c>
      <c r="AT67" s="1">
        <v>3.5</v>
      </c>
      <c r="AU67" s="1">
        <v>1</v>
      </c>
      <c r="AV67" s="1">
        <v>0.5</v>
      </c>
      <c r="AW67" s="1">
        <v>50</v>
      </c>
      <c r="AX67" s="1">
        <v>3</v>
      </c>
      <c r="AY67" s="1">
        <v>2</v>
      </c>
      <c r="AZ67" s="1">
        <v>1</v>
      </c>
      <c r="BA67" s="1">
        <v>0.5</v>
      </c>
      <c r="BB67" s="1">
        <v>3.5</v>
      </c>
      <c r="BC67" s="1">
        <v>17</v>
      </c>
      <c r="BD67" s="1">
        <v>9.5</v>
      </c>
      <c r="BE67" s="1">
        <v>8</v>
      </c>
      <c r="BF67" s="1">
        <v>1.5</v>
      </c>
      <c r="BG67" s="1">
        <v>1</v>
      </c>
      <c r="BH67" s="1">
        <v>3</v>
      </c>
      <c r="BI67" s="1">
        <v>2.44</v>
      </c>
      <c r="BJ67" s="1">
        <v>39.5</v>
      </c>
      <c r="BK67" s="1">
        <v>30</v>
      </c>
      <c r="BL67" s="1">
        <v>76</v>
      </c>
      <c r="BM67" s="1">
        <v>7</v>
      </c>
      <c r="BN67" s="1">
        <v>4.5</v>
      </c>
      <c r="BO67" s="1">
        <v>64</v>
      </c>
      <c r="BP67" s="1">
        <v>1.5</v>
      </c>
      <c r="BQ67" s="1">
        <v>1</v>
      </c>
      <c r="BR67" s="1">
        <v>67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2</v>
      </c>
      <c r="BY67" s="1">
        <v>51</v>
      </c>
      <c r="BZ67" s="1">
        <v>0</v>
      </c>
      <c r="CA67" s="1">
        <v>1.5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3.7413591099999985</v>
      </c>
      <c r="CL67" s="1">
        <v>1</v>
      </c>
    </row>
    <row r="68" spans="1:90" x14ac:dyDescent="0.25">
      <c r="A68" s="1" t="s">
        <v>123</v>
      </c>
      <c r="B68" s="1">
        <v>4.4000000000000004</v>
      </c>
      <c r="C68" s="1">
        <v>2</v>
      </c>
      <c r="D68" s="1">
        <v>90</v>
      </c>
      <c r="E68" s="1">
        <v>0.13</v>
      </c>
      <c r="F68" s="1">
        <v>0</v>
      </c>
      <c r="G68" s="1">
        <v>0.1</v>
      </c>
      <c r="H68" s="1">
        <v>0</v>
      </c>
      <c r="I68" s="1">
        <v>1</v>
      </c>
      <c r="J68" s="1">
        <v>0.5</v>
      </c>
      <c r="K68" s="1">
        <v>1</v>
      </c>
      <c r="L68" s="1">
        <v>0</v>
      </c>
      <c r="M68" s="1">
        <v>0</v>
      </c>
      <c r="N68" s="1">
        <v>1</v>
      </c>
      <c r="O68" s="1">
        <v>0.08</v>
      </c>
      <c r="P68" s="1">
        <v>0.08</v>
      </c>
      <c r="Q68" s="1">
        <v>0</v>
      </c>
      <c r="R68" s="1">
        <v>0</v>
      </c>
      <c r="S68" s="1">
        <v>0</v>
      </c>
      <c r="T68" s="1">
        <v>0</v>
      </c>
      <c r="U68" s="1">
        <v>3.5</v>
      </c>
      <c r="V68" s="1">
        <v>2</v>
      </c>
      <c r="W68" s="1">
        <v>57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0.02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10.5</v>
      </c>
      <c r="AL68" s="1">
        <v>0.9</v>
      </c>
      <c r="AM68" s="1">
        <v>17.7</v>
      </c>
      <c r="AN68" s="1">
        <v>0.6</v>
      </c>
      <c r="AO68" s="1">
        <v>2.7</v>
      </c>
      <c r="AP68" s="1">
        <v>12</v>
      </c>
      <c r="AQ68" s="1">
        <v>18</v>
      </c>
      <c r="AR68" s="1">
        <v>0</v>
      </c>
      <c r="AS68" s="1">
        <v>2.5</v>
      </c>
      <c r="AT68" s="1">
        <v>3.5</v>
      </c>
      <c r="AU68" s="1">
        <v>1</v>
      </c>
      <c r="AV68" s="1">
        <v>0.5</v>
      </c>
      <c r="AW68" s="1">
        <v>50</v>
      </c>
      <c r="AX68" s="1">
        <v>4</v>
      </c>
      <c r="AY68" s="1">
        <v>4</v>
      </c>
      <c r="AZ68" s="1">
        <v>1</v>
      </c>
      <c r="BA68" s="1">
        <v>1.5</v>
      </c>
      <c r="BB68" s="1">
        <v>6.5</v>
      </c>
      <c r="BC68" s="1">
        <v>17</v>
      </c>
      <c r="BD68" s="1">
        <v>9.5</v>
      </c>
      <c r="BE68" s="1">
        <v>8</v>
      </c>
      <c r="BF68" s="1">
        <v>1.5</v>
      </c>
      <c r="BG68" s="1">
        <v>1</v>
      </c>
      <c r="BH68" s="1">
        <v>3</v>
      </c>
      <c r="BI68" s="1">
        <v>2.44</v>
      </c>
      <c r="BJ68" s="1">
        <v>33.5</v>
      </c>
      <c r="BK68" s="1">
        <v>28</v>
      </c>
      <c r="BL68" s="1">
        <v>84</v>
      </c>
      <c r="BM68" s="1">
        <v>6.5</v>
      </c>
      <c r="BN68" s="1">
        <v>4.5</v>
      </c>
      <c r="BO68" s="1">
        <v>69</v>
      </c>
      <c r="BP68" s="1">
        <v>3.5</v>
      </c>
      <c r="BQ68" s="1">
        <v>2</v>
      </c>
      <c r="BR68" s="1">
        <v>57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45</v>
      </c>
      <c r="BZ68" s="1">
        <v>1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3.1219254999999997</v>
      </c>
      <c r="CL68" s="1">
        <v>1</v>
      </c>
    </row>
    <row r="69" spans="1:90" x14ac:dyDescent="0.25">
      <c r="A69" s="1" t="s">
        <v>159</v>
      </c>
      <c r="B69" s="1">
        <v>4.3</v>
      </c>
      <c r="C69" s="1">
        <v>2</v>
      </c>
      <c r="D69" s="1">
        <v>90</v>
      </c>
      <c r="E69" s="1">
        <v>0.24</v>
      </c>
      <c r="F69" s="1">
        <v>0</v>
      </c>
      <c r="G69" s="1">
        <v>0.2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4.5</v>
      </c>
      <c r="W69" s="1">
        <v>75</v>
      </c>
      <c r="X69" s="1">
        <v>0.5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0.5</v>
      </c>
      <c r="AE69" s="1">
        <v>0.2</v>
      </c>
      <c r="AF69" s="1">
        <v>0</v>
      </c>
      <c r="AG69" s="1">
        <v>0</v>
      </c>
      <c r="AH69" s="1">
        <v>0</v>
      </c>
      <c r="AI69" s="1">
        <v>0</v>
      </c>
      <c r="AJ69" s="1">
        <v>0.5</v>
      </c>
      <c r="AK69" s="1">
        <v>0</v>
      </c>
      <c r="AL69" s="1">
        <v>8.4</v>
      </c>
      <c r="AM69" s="1">
        <v>3</v>
      </c>
      <c r="AN69" s="1">
        <v>0.6</v>
      </c>
      <c r="AO69" s="1">
        <v>2.5</v>
      </c>
      <c r="AP69" s="1">
        <v>3.5</v>
      </c>
      <c r="AQ69" s="1">
        <v>9.5</v>
      </c>
      <c r="AR69" s="1">
        <v>0</v>
      </c>
      <c r="AS69" s="1">
        <v>1.5</v>
      </c>
      <c r="AT69" s="1">
        <v>3.5</v>
      </c>
      <c r="AU69" s="1">
        <v>0.5</v>
      </c>
      <c r="AV69" s="1">
        <v>0</v>
      </c>
      <c r="AW69" s="1">
        <v>0</v>
      </c>
      <c r="AX69" s="1">
        <v>3</v>
      </c>
      <c r="AY69" s="1">
        <v>2</v>
      </c>
      <c r="AZ69" s="1">
        <v>0</v>
      </c>
      <c r="BA69" s="1">
        <v>0</v>
      </c>
      <c r="BB69" s="1">
        <v>2</v>
      </c>
      <c r="BC69" s="1">
        <v>17</v>
      </c>
      <c r="BD69" s="1">
        <v>9.5</v>
      </c>
      <c r="BE69" s="1">
        <v>8</v>
      </c>
      <c r="BF69" s="1">
        <v>1.5</v>
      </c>
      <c r="BG69" s="1">
        <v>1</v>
      </c>
      <c r="BH69" s="1">
        <v>3</v>
      </c>
      <c r="BI69" s="1">
        <v>2.44</v>
      </c>
      <c r="BJ69" s="1">
        <v>22.5</v>
      </c>
      <c r="BK69" s="1">
        <v>15</v>
      </c>
      <c r="BL69" s="1">
        <v>67</v>
      </c>
      <c r="BM69" s="1">
        <v>11</v>
      </c>
      <c r="BN69" s="1">
        <v>6.5</v>
      </c>
      <c r="BO69" s="1">
        <v>59</v>
      </c>
      <c r="BP69" s="1">
        <v>6</v>
      </c>
      <c r="BQ69" s="1">
        <v>4.5</v>
      </c>
      <c r="BR69" s="1">
        <v>75</v>
      </c>
      <c r="BS69" s="1">
        <v>0.5</v>
      </c>
      <c r="BT69" s="1">
        <v>0.5</v>
      </c>
      <c r="BU69" s="1">
        <v>2</v>
      </c>
      <c r="BV69" s="1">
        <v>0</v>
      </c>
      <c r="BW69" s="1">
        <v>0</v>
      </c>
      <c r="BX69" s="1">
        <v>0.5</v>
      </c>
      <c r="BY69" s="1">
        <v>44</v>
      </c>
      <c r="BZ69" s="1">
        <v>0</v>
      </c>
      <c r="CA69" s="1">
        <v>2.5</v>
      </c>
      <c r="CB69" s="1">
        <v>1.5</v>
      </c>
      <c r="CC69" s="1">
        <v>0.5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4.5050988399999996</v>
      </c>
      <c r="CL69" s="1">
        <v>1</v>
      </c>
    </row>
    <row r="70" spans="1:90" x14ac:dyDescent="0.25">
      <c r="A70" s="1" t="s">
        <v>130</v>
      </c>
      <c r="B70" s="1">
        <v>4.0999999999999996</v>
      </c>
      <c r="C70" s="1">
        <v>1</v>
      </c>
      <c r="D70" s="1">
        <v>90</v>
      </c>
      <c r="E70" s="1">
        <v>0.02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1</v>
      </c>
      <c r="L70" s="1">
        <v>0</v>
      </c>
      <c r="M70" s="1">
        <v>0</v>
      </c>
      <c r="N70" s="1">
        <v>1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8</v>
      </c>
      <c r="V70" s="1">
        <v>3</v>
      </c>
      <c r="W70" s="1">
        <v>38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0.01</v>
      </c>
      <c r="AF70" s="1">
        <v>0</v>
      </c>
      <c r="AG70" s="1">
        <v>0</v>
      </c>
      <c r="AH70" s="1">
        <v>1</v>
      </c>
      <c r="AI70" s="1">
        <v>0</v>
      </c>
      <c r="AJ70" s="1">
        <v>1</v>
      </c>
      <c r="AK70" s="1">
        <v>6</v>
      </c>
      <c r="AL70" s="1">
        <v>1.1000000000000001</v>
      </c>
      <c r="AM70" s="1">
        <v>19.2</v>
      </c>
      <c r="AN70" s="1">
        <v>0.1</v>
      </c>
      <c r="AO70" s="1">
        <v>2</v>
      </c>
      <c r="AP70" s="1">
        <v>11</v>
      </c>
      <c r="AQ70" s="1">
        <v>23</v>
      </c>
      <c r="AR70" s="1">
        <v>0</v>
      </c>
      <c r="AS70" s="1">
        <v>5</v>
      </c>
      <c r="AT70" s="1">
        <v>0</v>
      </c>
      <c r="AU70" s="1">
        <v>0</v>
      </c>
      <c r="AV70" s="1">
        <v>0</v>
      </c>
      <c r="AX70" s="1">
        <v>6</v>
      </c>
      <c r="AY70" s="1">
        <v>3</v>
      </c>
      <c r="AZ70" s="1">
        <v>2</v>
      </c>
      <c r="BA70" s="1">
        <v>1</v>
      </c>
      <c r="BB70" s="1">
        <v>6</v>
      </c>
      <c r="BC70" s="1">
        <v>15</v>
      </c>
      <c r="BD70" s="1">
        <v>5</v>
      </c>
      <c r="BE70" s="1">
        <v>3</v>
      </c>
      <c r="BF70" s="1">
        <v>2</v>
      </c>
      <c r="BG70" s="1">
        <v>2</v>
      </c>
      <c r="BH70" s="1">
        <v>2</v>
      </c>
      <c r="BI70" s="1">
        <v>1.25</v>
      </c>
      <c r="BJ70" s="1">
        <v>60</v>
      </c>
      <c r="BK70" s="1">
        <v>49</v>
      </c>
      <c r="BL70" s="1">
        <v>82</v>
      </c>
      <c r="BM70" s="1">
        <v>27</v>
      </c>
      <c r="BN70" s="1">
        <v>19</v>
      </c>
      <c r="BO70" s="1">
        <v>70</v>
      </c>
      <c r="BP70" s="1">
        <v>8</v>
      </c>
      <c r="BQ70" s="1">
        <v>3</v>
      </c>
      <c r="BR70" s="1">
        <v>38</v>
      </c>
      <c r="BS70" s="1">
        <v>0</v>
      </c>
      <c r="BT70" s="1">
        <v>0</v>
      </c>
      <c r="BU70" s="1">
        <v>1</v>
      </c>
      <c r="BV70" s="1">
        <v>0</v>
      </c>
      <c r="BW70" s="1">
        <v>0</v>
      </c>
      <c r="BX70" s="1">
        <v>0</v>
      </c>
      <c r="BY70" s="1">
        <v>70</v>
      </c>
      <c r="BZ70" s="1">
        <v>2</v>
      </c>
      <c r="CA70" s="1">
        <v>7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3.7238794100000003</v>
      </c>
      <c r="CL70" s="1">
        <v>0</v>
      </c>
    </row>
    <row r="71" spans="1:90" x14ac:dyDescent="0.25">
      <c r="A71" s="1" t="s">
        <v>165</v>
      </c>
      <c r="B71" s="1">
        <v>7.1</v>
      </c>
      <c r="C71" s="1">
        <v>2</v>
      </c>
      <c r="D71" s="1">
        <v>77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0.01</v>
      </c>
      <c r="P71" s="1">
        <v>0.01</v>
      </c>
      <c r="Q71" s="1">
        <v>0</v>
      </c>
      <c r="R71" s="1">
        <v>0</v>
      </c>
      <c r="S71" s="1">
        <v>0</v>
      </c>
      <c r="T71" s="1">
        <v>0</v>
      </c>
      <c r="U71" s="1">
        <v>23</v>
      </c>
      <c r="V71" s="1">
        <v>18.5</v>
      </c>
      <c r="W71" s="1">
        <v>80</v>
      </c>
      <c r="X71" s="1">
        <v>3.5</v>
      </c>
      <c r="Y71" s="1">
        <v>0</v>
      </c>
      <c r="Z71" s="1">
        <v>0</v>
      </c>
      <c r="AA71" s="1">
        <v>2.5</v>
      </c>
      <c r="AB71" s="1">
        <v>0</v>
      </c>
      <c r="AC71" s="1">
        <v>0.5</v>
      </c>
      <c r="AD71" s="1">
        <v>0</v>
      </c>
      <c r="AE71" s="1">
        <v>0.02</v>
      </c>
      <c r="AF71" s="1">
        <v>0</v>
      </c>
      <c r="AG71" s="1">
        <v>0</v>
      </c>
      <c r="AH71" s="1">
        <v>0</v>
      </c>
      <c r="AI71" s="1">
        <v>0</v>
      </c>
      <c r="AJ71" s="1">
        <v>1</v>
      </c>
      <c r="AK71" s="1">
        <v>4</v>
      </c>
      <c r="AL71" s="1">
        <v>13.25</v>
      </c>
      <c r="AM71" s="1">
        <v>16</v>
      </c>
      <c r="AN71" s="1">
        <v>0.1</v>
      </c>
      <c r="AO71" s="1">
        <v>3.9</v>
      </c>
      <c r="AP71" s="1">
        <v>13.5</v>
      </c>
      <c r="AQ71" s="1">
        <v>25.5</v>
      </c>
      <c r="AR71" s="1">
        <v>0</v>
      </c>
      <c r="AS71" s="1">
        <v>6</v>
      </c>
      <c r="AT71" s="1">
        <v>0</v>
      </c>
      <c r="AU71" s="1">
        <v>2</v>
      </c>
      <c r="AV71" s="1">
        <v>1</v>
      </c>
      <c r="AW71" s="1">
        <v>50</v>
      </c>
      <c r="AX71" s="1">
        <v>3</v>
      </c>
      <c r="AY71" s="1">
        <v>3</v>
      </c>
      <c r="AZ71" s="1">
        <v>0.5</v>
      </c>
      <c r="BA71" s="1">
        <v>0</v>
      </c>
      <c r="BB71" s="1">
        <v>3.5</v>
      </c>
      <c r="BC71" s="1">
        <v>9</v>
      </c>
      <c r="BD71" s="1">
        <v>7.5</v>
      </c>
      <c r="BE71" s="1">
        <v>3</v>
      </c>
      <c r="BF71" s="1">
        <v>0.5</v>
      </c>
      <c r="BG71" s="1">
        <v>1.5</v>
      </c>
      <c r="BH71" s="1">
        <v>1</v>
      </c>
      <c r="BI71" s="1">
        <v>0.9</v>
      </c>
      <c r="BJ71" s="1">
        <v>72.5</v>
      </c>
      <c r="BK71" s="1">
        <v>61.5</v>
      </c>
      <c r="BL71" s="1">
        <v>85</v>
      </c>
      <c r="BM71" s="1">
        <v>52.5</v>
      </c>
      <c r="BN71" s="1">
        <v>42</v>
      </c>
      <c r="BO71" s="1">
        <v>80</v>
      </c>
      <c r="BP71" s="1">
        <v>23</v>
      </c>
      <c r="BQ71" s="1">
        <v>18.5</v>
      </c>
      <c r="BR71" s="1">
        <v>80</v>
      </c>
      <c r="BS71" s="1">
        <v>0.5</v>
      </c>
      <c r="BT71" s="1">
        <v>0</v>
      </c>
      <c r="BU71" s="1">
        <v>2</v>
      </c>
      <c r="BV71" s="1">
        <v>0</v>
      </c>
      <c r="BW71" s="1">
        <v>1</v>
      </c>
      <c r="BX71" s="1">
        <v>0.5</v>
      </c>
      <c r="BY71" s="1">
        <v>90.5</v>
      </c>
      <c r="BZ71" s="1">
        <v>1.5</v>
      </c>
      <c r="CA71" s="1">
        <v>10</v>
      </c>
      <c r="CB71" s="1">
        <v>5</v>
      </c>
      <c r="CC71" s="1">
        <v>0</v>
      </c>
      <c r="CD71" s="1">
        <v>0</v>
      </c>
      <c r="CE71" s="1">
        <v>2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5.0467423499999988</v>
      </c>
      <c r="CL71" s="1">
        <v>0</v>
      </c>
    </row>
    <row r="72" spans="1:90" x14ac:dyDescent="0.25">
      <c r="A72" s="1" t="s">
        <v>179</v>
      </c>
      <c r="B72" s="1">
        <v>5.4</v>
      </c>
      <c r="C72" s="1">
        <v>2</v>
      </c>
      <c r="D72" s="1">
        <v>89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5.5</v>
      </c>
      <c r="V72" s="1">
        <v>1.5</v>
      </c>
      <c r="W72" s="1">
        <v>27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0.2</v>
      </c>
      <c r="AM72" s="1">
        <v>22</v>
      </c>
      <c r="AN72" s="1">
        <v>0</v>
      </c>
      <c r="AO72" s="1">
        <v>2.8</v>
      </c>
      <c r="AP72" s="1">
        <v>13</v>
      </c>
      <c r="AQ72" s="1">
        <v>13</v>
      </c>
      <c r="AR72" s="1">
        <v>0</v>
      </c>
      <c r="AS72" s="1">
        <v>1.5</v>
      </c>
      <c r="AT72" s="1">
        <v>1.5</v>
      </c>
      <c r="AU72" s="1">
        <v>0.5</v>
      </c>
      <c r="AV72" s="1">
        <v>0</v>
      </c>
      <c r="AW72" s="1">
        <v>0</v>
      </c>
      <c r="AX72" s="1">
        <v>7</v>
      </c>
      <c r="AY72" s="1">
        <v>5</v>
      </c>
      <c r="AZ72" s="1">
        <v>1.5</v>
      </c>
      <c r="BA72" s="1">
        <v>1</v>
      </c>
      <c r="BB72" s="1">
        <v>7.5</v>
      </c>
      <c r="BC72" s="1">
        <v>16.5</v>
      </c>
      <c r="BD72" s="1">
        <v>8</v>
      </c>
      <c r="BE72" s="1">
        <v>5.5</v>
      </c>
      <c r="BF72" s="1">
        <v>0.5</v>
      </c>
      <c r="BG72" s="1">
        <v>4</v>
      </c>
      <c r="BH72" s="1">
        <v>1</v>
      </c>
      <c r="BI72" s="1">
        <v>1.32</v>
      </c>
      <c r="BJ72" s="1">
        <v>52.5</v>
      </c>
      <c r="BK72" s="1">
        <v>41.5</v>
      </c>
      <c r="BL72" s="1">
        <v>79</v>
      </c>
      <c r="BM72" s="1">
        <v>17</v>
      </c>
      <c r="BN72" s="1">
        <v>9.5</v>
      </c>
      <c r="BO72" s="1">
        <v>56</v>
      </c>
      <c r="BP72" s="1">
        <v>5.5</v>
      </c>
      <c r="BQ72" s="1">
        <v>1.5</v>
      </c>
      <c r="BR72" s="1">
        <v>27</v>
      </c>
      <c r="BS72" s="1">
        <v>0</v>
      </c>
      <c r="BT72" s="1">
        <v>0</v>
      </c>
      <c r="BU72" s="1">
        <v>2</v>
      </c>
      <c r="BV72" s="1">
        <v>0</v>
      </c>
      <c r="BW72" s="1">
        <v>1</v>
      </c>
      <c r="BX72" s="1">
        <v>0</v>
      </c>
      <c r="BY72" s="1">
        <v>63.5</v>
      </c>
      <c r="BZ72" s="1">
        <v>0.5</v>
      </c>
      <c r="CA72" s="1">
        <v>5.5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3.0330515</v>
      </c>
      <c r="CL72" s="1">
        <v>0</v>
      </c>
    </row>
    <row r="73" spans="1:90" x14ac:dyDescent="0.25">
      <c r="A73" s="1" t="s">
        <v>153</v>
      </c>
      <c r="B73" s="1">
        <v>3.8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3.5</v>
      </c>
      <c r="V73" s="1">
        <v>2</v>
      </c>
      <c r="W73" s="1">
        <v>57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0.9</v>
      </c>
      <c r="AM73" s="1">
        <v>11.3</v>
      </c>
      <c r="AN73" s="1">
        <v>0</v>
      </c>
      <c r="AO73" s="1">
        <v>2.8</v>
      </c>
      <c r="AP73" s="1">
        <v>11.5</v>
      </c>
      <c r="AQ73" s="1">
        <v>11.5</v>
      </c>
      <c r="AR73" s="1">
        <v>0</v>
      </c>
      <c r="AS73" s="1">
        <v>1.5</v>
      </c>
      <c r="AT73" s="1">
        <v>1.5</v>
      </c>
      <c r="AU73" s="1">
        <v>1</v>
      </c>
      <c r="AV73" s="1">
        <v>0</v>
      </c>
      <c r="AW73" s="1">
        <v>0</v>
      </c>
      <c r="AX73" s="1">
        <v>5.5</v>
      </c>
      <c r="AY73" s="1">
        <v>2.5</v>
      </c>
      <c r="AZ73" s="1">
        <v>0</v>
      </c>
      <c r="BA73" s="1">
        <v>0</v>
      </c>
      <c r="BB73" s="1">
        <v>2.5</v>
      </c>
      <c r="BC73" s="1">
        <v>16.5</v>
      </c>
      <c r="BD73" s="1">
        <v>8</v>
      </c>
      <c r="BE73" s="1">
        <v>5.5</v>
      </c>
      <c r="BF73" s="1">
        <v>0.5</v>
      </c>
      <c r="BG73" s="1">
        <v>4</v>
      </c>
      <c r="BH73" s="1">
        <v>1</v>
      </c>
      <c r="BI73" s="1">
        <v>1.32</v>
      </c>
      <c r="BJ73" s="1">
        <v>50.5</v>
      </c>
      <c r="BK73" s="1">
        <v>43.5</v>
      </c>
      <c r="BL73" s="1">
        <v>86</v>
      </c>
      <c r="BM73" s="1">
        <v>17.5</v>
      </c>
      <c r="BN73" s="1">
        <v>14.5</v>
      </c>
      <c r="BO73" s="1">
        <v>83</v>
      </c>
      <c r="BP73" s="1">
        <v>3.5</v>
      </c>
      <c r="BQ73" s="1">
        <v>2</v>
      </c>
      <c r="BR73" s="1">
        <v>57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60.5</v>
      </c>
      <c r="BZ73" s="1">
        <v>0</v>
      </c>
      <c r="CA73" s="1">
        <v>3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3.0364045999999996</v>
      </c>
      <c r="CL73" s="1">
        <v>0</v>
      </c>
    </row>
    <row r="74" spans="1:90" x14ac:dyDescent="0.25">
      <c r="A74" s="1" t="s">
        <v>90</v>
      </c>
      <c r="B74" s="1">
        <v>4.8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11</v>
      </c>
      <c r="V74" s="1">
        <v>6</v>
      </c>
      <c r="W74" s="1">
        <v>55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4</v>
      </c>
      <c r="AL74" s="1">
        <v>2.5</v>
      </c>
      <c r="AM74" s="1">
        <v>20.6</v>
      </c>
      <c r="AN74" s="1">
        <v>0.1</v>
      </c>
      <c r="AO74" s="1">
        <v>3.1</v>
      </c>
      <c r="AP74" s="1">
        <v>14</v>
      </c>
      <c r="AQ74" s="1">
        <v>14</v>
      </c>
      <c r="AR74" s="1">
        <v>0</v>
      </c>
      <c r="AS74" s="1">
        <v>1</v>
      </c>
      <c r="AT74" s="1">
        <v>1.5</v>
      </c>
      <c r="AU74" s="1">
        <v>2.5</v>
      </c>
      <c r="AV74" s="1">
        <v>1.5</v>
      </c>
      <c r="AW74" s="1">
        <v>60</v>
      </c>
      <c r="AX74" s="1">
        <v>7.5</v>
      </c>
      <c r="AY74" s="1">
        <v>2.5</v>
      </c>
      <c r="AZ74" s="1">
        <v>0.5</v>
      </c>
      <c r="BA74" s="1">
        <v>3.5</v>
      </c>
      <c r="BB74" s="1">
        <v>6.5</v>
      </c>
      <c r="BC74" s="1">
        <v>10</v>
      </c>
      <c r="BD74" s="1">
        <v>6.5</v>
      </c>
      <c r="BE74" s="1">
        <v>2.5</v>
      </c>
      <c r="BF74" s="1">
        <v>0</v>
      </c>
      <c r="BG74" s="1">
        <v>2</v>
      </c>
      <c r="BH74" s="1">
        <v>1.5</v>
      </c>
      <c r="BI74" s="1">
        <v>0.99</v>
      </c>
      <c r="BJ74" s="1">
        <v>66.5</v>
      </c>
      <c r="BK74" s="1">
        <v>56.5</v>
      </c>
      <c r="BL74" s="1">
        <v>85</v>
      </c>
      <c r="BM74" s="1">
        <v>24</v>
      </c>
      <c r="BN74" s="1">
        <v>17</v>
      </c>
      <c r="BO74" s="1">
        <v>71</v>
      </c>
      <c r="BP74" s="1">
        <v>11</v>
      </c>
      <c r="BQ74" s="1">
        <v>6</v>
      </c>
      <c r="BR74" s="1">
        <v>55</v>
      </c>
      <c r="BS74" s="1">
        <v>0.5</v>
      </c>
      <c r="BT74" s="1">
        <v>0.5</v>
      </c>
      <c r="BU74" s="1">
        <v>2</v>
      </c>
      <c r="BV74" s="1">
        <v>0</v>
      </c>
      <c r="BW74" s="1">
        <v>0</v>
      </c>
      <c r="BX74" s="1">
        <v>0.5</v>
      </c>
      <c r="BY74" s="1">
        <v>81.5</v>
      </c>
      <c r="BZ74" s="1">
        <v>2</v>
      </c>
      <c r="CA74" s="1">
        <v>9.5</v>
      </c>
      <c r="CB74" s="1">
        <v>2.5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4.4047532099999973</v>
      </c>
      <c r="CL74" s="1">
        <v>0</v>
      </c>
    </row>
    <row r="75" spans="1:90" x14ac:dyDescent="0.25">
      <c r="A75" s="1" t="s">
        <v>91</v>
      </c>
      <c r="B75" s="1">
        <v>4.9000000000000004</v>
      </c>
      <c r="C75" s="1">
        <v>2</v>
      </c>
      <c r="D75" s="1">
        <v>90</v>
      </c>
      <c r="E75" s="1">
        <v>0.09</v>
      </c>
      <c r="F75" s="1">
        <v>0</v>
      </c>
      <c r="G75" s="1">
        <v>0.1</v>
      </c>
      <c r="H75" s="1">
        <v>0</v>
      </c>
      <c r="I75" s="1">
        <v>0.5</v>
      </c>
      <c r="J75" s="1">
        <v>0</v>
      </c>
      <c r="K75" s="1">
        <v>0</v>
      </c>
      <c r="L75" s="1">
        <v>0.5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9.5</v>
      </c>
      <c r="V75" s="1">
        <v>7</v>
      </c>
      <c r="W75" s="1">
        <v>74</v>
      </c>
      <c r="X75" s="1">
        <v>8.5</v>
      </c>
      <c r="Y75" s="1">
        <v>2</v>
      </c>
      <c r="Z75" s="1">
        <v>24</v>
      </c>
      <c r="AA75" s="1">
        <v>4.5</v>
      </c>
      <c r="AB75" s="1">
        <v>0.5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5</v>
      </c>
      <c r="AL75" s="1">
        <v>19.3</v>
      </c>
      <c r="AM75" s="1">
        <v>16.600000000000001</v>
      </c>
      <c r="AN75" s="1">
        <v>0.2</v>
      </c>
      <c r="AO75" s="1">
        <v>1.8</v>
      </c>
      <c r="AP75" s="1">
        <v>9.5</v>
      </c>
      <c r="AQ75" s="1">
        <v>9.5</v>
      </c>
      <c r="AR75" s="1">
        <v>0</v>
      </c>
      <c r="AS75" s="1">
        <v>1</v>
      </c>
      <c r="AT75" s="1">
        <v>2</v>
      </c>
      <c r="AU75" s="1">
        <v>3.5</v>
      </c>
      <c r="AV75" s="1">
        <v>2</v>
      </c>
      <c r="AW75" s="1">
        <v>57</v>
      </c>
      <c r="AX75" s="1">
        <v>3</v>
      </c>
      <c r="AY75" s="1">
        <v>2</v>
      </c>
      <c r="AZ75" s="1">
        <v>0.5</v>
      </c>
      <c r="BA75" s="1">
        <v>0.5</v>
      </c>
      <c r="BB75" s="1">
        <v>3</v>
      </c>
      <c r="BC75" s="1">
        <v>14.5</v>
      </c>
      <c r="BD75" s="1">
        <v>10</v>
      </c>
      <c r="BE75" s="1">
        <v>3.5</v>
      </c>
      <c r="BF75" s="1">
        <v>0</v>
      </c>
      <c r="BG75" s="1">
        <v>2.5</v>
      </c>
      <c r="BH75" s="1">
        <v>3.5</v>
      </c>
      <c r="BI75" s="1">
        <v>1.88</v>
      </c>
      <c r="BJ75" s="1">
        <v>30.5</v>
      </c>
      <c r="BK75" s="1">
        <v>21</v>
      </c>
      <c r="BL75" s="1">
        <v>69</v>
      </c>
      <c r="BM75" s="1">
        <v>26.5</v>
      </c>
      <c r="BN75" s="1">
        <v>14</v>
      </c>
      <c r="BO75" s="1">
        <v>53</v>
      </c>
      <c r="BP75" s="1">
        <v>9.5</v>
      </c>
      <c r="BQ75" s="1">
        <v>7</v>
      </c>
      <c r="BR75" s="1">
        <v>74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0.5</v>
      </c>
      <c r="BY75" s="1">
        <v>58</v>
      </c>
      <c r="BZ75" s="1">
        <v>0.5</v>
      </c>
      <c r="CA75" s="1">
        <v>6.5</v>
      </c>
      <c r="CB75" s="1">
        <v>9.5</v>
      </c>
      <c r="CC75" s="1">
        <v>0</v>
      </c>
      <c r="CD75" s="1">
        <v>0</v>
      </c>
      <c r="CE75" s="1">
        <v>4.5</v>
      </c>
      <c r="CF75" s="1">
        <v>0.5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3.7437203299999982</v>
      </c>
      <c r="CL75" s="1">
        <v>0</v>
      </c>
    </row>
    <row r="76" spans="1:90" x14ac:dyDescent="0.25">
      <c r="A76" s="1" t="s">
        <v>108</v>
      </c>
      <c r="B76" s="1">
        <v>4.4000000000000004</v>
      </c>
      <c r="C76" s="1">
        <v>2</v>
      </c>
      <c r="D76" s="1">
        <v>90</v>
      </c>
      <c r="E76" s="1">
        <v>0.1</v>
      </c>
      <c r="F76" s="1">
        <v>0</v>
      </c>
      <c r="G76" s="1">
        <v>0.1</v>
      </c>
      <c r="H76" s="1">
        <v>0</v>
      </c>
      <c r="I76" s="1">
        <v>1</v>
      </c>
      <c r="J76" s="1">
        <v>0</v>
      </c>
      <c r="K76" s="1">
        <v>1</v>
      </c>
      <c r="L76" s="1">
        <v>0</v>
      </c>
      <c r="M76" s="1">
        <v>0</v>
      </c>
      <c r="N76" s="1">
        <v>1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3</v>
      </c>
      <c r="W76" s="1">
        <v>67</v>
      </c>
      <c r="X76" s="1">
        <v>0</v>
      </c>
      <c r="Y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0.05</v>
      </c>
      <c r="AF76" s="1">
        <v>0</v>
      </c>
      <c r="AG76" s="1">
        <v>0</v>
      </c>
      <c r="AH76" s="1">
        <v>0.5</v>
      </c>
      <c r="AI76" s="1">
        <v>0</v>
      </c>
      <c r="AJ76" s="1">
        <v>0</v>
      </c>
      <c r="AK76" s="1">
        <v>7</v>
      </c>
      <c r="AL76" s="1">
        <v>10.55</v>
      </c>
      <c r="AM76" s="1">
        <v>23</v>
      </c>
      <c r="AN76" s="1">
        <v>0.2</v>
      </c>
      <c r="AO76" s="1">
        <v>1.9</v>
      </c>
      <c r="AP76" s="1">
        <v>13</v>
      </c>
      <c r="AQ76" s="1">
        <v>13</v>
      </c>
      <c r="AR76" s="1">
        <v>0</v>
      </c>
      <c r="AS76" s="1">
        <v>1</v>
      </c>
      <c r="AT76" s="1">
        <v>2</v>
      </c>
      <c r="AU76" s="1">
        <v>0.5</v>
      </c>
      <c r="AV76" s="1">
        <v>0.5</v>
      </c>
      <c r="AW76" s="1">
        <v>100</v>
      </c>
      <c r="AX76" s="1">
        <v>5</v>
      </c>
      <c r="AY76" s="1">
        <v>9</v>
      </c>
      <c r="AZ76" s="1">
        <v>1</v>
      </c>
      <c r="BA76" s="1">
        <v>1</v>
      </c>
      <c r="BB76" s="1">
        <v>11</v>
      </c>
      <c r="BC76" s="1">
        <v>14.5</v>
      </c>
      <c r="BD76" s="1">
        <v>10</v>
      </c>
      <c r="BE76" s="1">
        <v>3.5</v>
      </c>
      <c r="BF76" s="1">
        <v>0</v>
      </c>
      <c r="BG76" s="1">
        <v>2.5</v>
      </c>
      <c r="BH76" s="1">
        <v>3.5</v>
      </c>
      <c r="BI76" s="1">
        <v>1.88</v>
      </c>
      <c r="BJ76" s="1">
        <v>28</v>
      </c>
      <c r="BK76" s="1">
        <v>21</v>
      </c>
      <c r="BL76" s="1">
        <v>75</v>
      </c>
      <c r="BM76" s="1">
        <v>9</v>
      </c>
      <c r="BN76" s="1">
        <v>5</v>
      </c>
      <c r="BO76" s="1">
        <v>56</v>
      </c>
      <c r="BP76" s="1">
        <v>4.5</v>
      </c>
      <c r="BQ76" s="1">
        <v>3</v>
      </c>
      <c r="BR76" s="1">
        <v>67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43</v>
      </c>
      <c r="BZ76" s="1">
        <v>2.5</v>
      </c>
      <c r="CA76" s="1">
        <v>2</v>
      </c>
      <c r="CB76" s="1">
        <v>0.5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3.72538298</v>
      </c>
      <c r="CL76" s="1">
        <v>0</v>
      </c>
    </row>
    <row r="77" spans="1:90" x14ac:dyDescent="0.25">
      <c r="A77" s="1" t="s">
        <v>195</v>
      </c>
      <c r="B77" s="1">
        <v>4.5</v>
      </c>
      <c r="C77" s="1">
        <v>2</v>
      </c>
      <c r="D77" s="1">
        <v>32</v>
      </c>
      <c r="E77" s="1">
        <v>0.03</v>
      </c>
      <c r="F77" s="1">
        <v>0</v>
      </c>
      <c r="G77" s="1">
        <v>0</v>
      </c>
      <c r="H77" s="1">
        <v>0</v>
      </c>
      <c r="I77" s="1">
        <v>0.5</v>
      </c>
      <c r="J77" s="1">
        <v>0</v>
      </c>
      <c r="K77" s="1">
        <v>0.5</v>
      </c>
      <c r="L77" s="1">
        <v>0</v>
      </c>
      <c r="M77" s="1">
        <v>0</v>
      </c>
      <c r="N77" s="1">
        <v>0</v>
      </c>
      <c r="O77" s="1">
        <v>0.01</v>
      </c>
      <c r="P77" s="1">
        <v>0.01</v>
      </c>
      <c r="Q77" s="1">
        <v>0</v>
      </c>
      <c r="R77" s="1">
        <v>0</v>
      </c>
      <c r="S77" s="1">
        <v>0</v>
      </c>
      <c r="T77" s="1">
        <v>0</v>
      </c>
      <c r="U77" s="1">
        <v>6</v>
      </c>
      <c r="V77" s="1">
        <v>5.5</v>
      </c>
      <c r="W77" s="1">
        <v>92</v>
      </c>
      <c r="X77" s="1">
        <v>2.5</v>
      </c>
      <c r="Y77" s="1">
        <v>0.5</v>
      </c>
      <c r="Z77" s="1">
        <v>20</v>
      </c>
      <c r="AA77" s="1">
        <v>0</v>
      </c>
      <c r="AB77" s="1">
        <v>0</v>
      </c>
      <c r="AC77" s="1">
        <v>0.5</v>
      </c>
      <c r="AD77" s="1">
        <v>0</v>
      </c>
      <c r="AE77" s="1">
        <v>0.02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5</v>
      </c>
      <c r="AL77" s="1">
        <v>8.65</v>
      </c>
      <c r="AM77" s="1">
        <v>3</v>
      </c>
      <c r="AN77" s="1">
        <v>0.1</v>
      </c>
      <c r="AO77" s="1">
        <v>0.9</v>
      </c>
      <c r="AP77" s="1">
        <v>3</v>
      </c>
      <c r="AQ77" s="1">
        <v>3</v>
      </c>
      <c r="AR77" s="1">
        <v>0</v>
      </c>
      <c r="AS77" s="1">
        <v>1</v>
      </c>
      <c r="AT77" s="1">
        <v>0.5</v>
      </c>
      <c r="AU77" s="1">
        <v>0</v>
      </c>
      <c r="AV77" s="1">
        <v>0</v>
      </c>
      <c r="AX77" s="1">
        <v>2.5</v>
      </c>
      <c r="AY77" s="1">
        <v>0</v>
      </c>
      <c r="AZ77" s="1">
        <v>0</v>
      </c>
      <c r="BA77" s="1">
        <v>1.5</v>
      </c>
      <c r="BB77" s="1">
        <v>1.5</v>
      </c>
      <c r="BC77" s="1">
        <v>19</v>
      </c>
      <c r="BD77" s="1">
        <v>11.5</v>
      </c>
      <c r="BE77" s="1">
        <v>8.5</v>
      </c>
      <c r="BF77" s="1">
        <v>1</v>
      </c>
      <c r="BG77" s="1">
        <v>1.5</v>
      </c>
      <c r="BH77" s="1">
        <v>3</v>
      </c>
      <c r="BI77" s="1">
        <v>2.48</v>
      </c>
      <c r="BJ77" s="1">
        <v>15</v>
      </c>
      <c r="BK77" s="1">
        <v>13.5</v>
      </c>
      <c r="BL77" s="1">
        <v>90</v>
      </c>
      <c r="BM77" s="1">
        <v>12.5</v>
      </c>
      <c r="BN77" s="1">
        <v>9.5</v>
      </c>
      <c r="BO77" s="1">
        <v>76</v>
      </c>
      <c r="BP77" s="1">
        <v>6</v>
      </c>
      <c r="BQ77" s="1">
        <v>5.5</v>
      </c>
      <c r="BR77" s="1">
        <v>92</v>
      </c>
      <c r="BS77" s="1">
        <v>0</v>
      </c>
      <c r="BT77" s="1">
        <v>0</v>
      </c>
      <c r="BU77" s="1">
        <v>0</v>
      </c>
      <c r="BV77" s="1">
        <v>2</v>
      </c>
      <c r="BW77" s="1">
        <v>0</v>
      </c>
      <c r="BX77" s="1">
        <v>1</v>
      </c>
      <c r="BY77" s="1">
        <v>28.5</v>
      </c>
      <c r="BZ77" s="1">
        <v>2</v>
      </c>
      <c r="CA77" s="1">
        <v>2.5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3.7735161700000006</v>
      </c>
      <c r="CL77" s="1">
        <v>0</v>
      </c>
    </row>
    <row r="78" spans="1:90" x14ac:dyDescent="0.25">
      <c r="A78" s="1" t="s">
        <v>147</v>
      </c>
      <c r="B78" s="1">
        <v>5.0999999999999996</v>
      </c>
      <c r="C78" s="1">
        <v>2</v>
      </c>
      <c r="D78" s="1">
        <v>84.5</v>
      </c>
      <c r="E78" s="1">
        <v>0.26</v>
      </c>
      <c r="F78" s="1">
        <v>0</v>
      </c>
      <c r="G78" s="1">
        <v>0.4</v>
      </c>
      <c r="H78" s="1">
        <v>0</v>
      </c>
      <c r="I78" s="1">
        <v>1.5</v>
      </c>
      <c r="J78" s="1">
        <v>0.5</v>
      </c>
      <c r="K78" s="1">
        <v>1.5</v>
      </c>
      <c r="L78" s="1">
        <v>0</v>
      </c>
      <c r="M78" s="1">
        <v>0</v>
      </c>
      <c r="N78" s="1">
        <v>0</v>
      </c>
      <c r="O78" s="1">
        <v>0.1</v>
      </c>
      <c r="P78" s="1">
        <v>0.1</v>
      </c>
      <c r="Q78" s="1">
        <v>0</v>
      </c>
      <c r="R78" s="1">
        <v>0</v>
      </c>
      <c r="S78" s="1">
        <v>0</v>
      </c>
      <c r="T78" s="1">
        <v>0</v>
      </c>
      <c r="U78" s="1">
        <v>11</v>
      </c>
      <c r="V78" s="1">
        <v>6.5</v>
      </c>
      <c r="W78" s="1">
        <v>59</v>
      </c>
      <c r="X78" s="1">
        <v>3.5</v>
      </c>
      <c r="Y78" s="1">
        <v>0.5</v>
      </c>
      <c r="Z78" s="1">
        <v>14</v>
      </c>
      <c r="AA78" s="1">
        <v>0</v>
      </c>
      <c r="AB78" s="1">
        <v>0</v>
      </c>
      <c r="AC78" s="1">
        <v>1.5</v>
      </c>
      <c r="AD78" s="1">
        <v>0.5</v>
      </c>
      <c r="AE78" s="1">
        <v>0.27</v>
      </c>
      <c r="AF78" s="1">
        <v>0</v>
      </c>
      <c r="AG78" s="1">
        <v>0</v>
      </c>
      <c r="AH78" s="1">
        <v>0</v>
      </c>
      <c r="AI78" s="1">
        <v>0</v>
      </c>
      <c r="AJ78" s="1">
        <v>0.5</v>
      </c>
      <c r="AK78" s="1">
        <v>15.5</v>
      </c>
      <c r="AL78" s="1">
        <v>18.75</v>
      </c>
      <c r="AM78" s="1">
        <v>8.1</v>
      </c>
      <c r="AN78" s="1">
        <v>1.4</v>
      </c>
      <c r="AO78" s="1">
        <v>3</v>
      </c>
      <c r="AP78" s="1">
        <v>9.5</v>
      </c>
      <c r="AQ78" s="1">
        <v>15.5</v>
      </c>
      <c r="AR78" s="1">
        <v>0</v>
      </c>
      <c r="AS78" s="1">
        <v>3.5</v>
      </c>
      <c r="AT78" s="1">
        <v>1.5</v>
      </c>
      <c r="AU78" s="1">
        <v>1</v>
      </c>
      <c r="AV78" s="1">
        <v>0.5</v>
      </c>
      <c r="AW78" s="1">
        <v>50</v>
      </c>
      <c r="AX78" s="1">
        <v>2</v>
      </c>
      <c r="AY78" s="1">
        <v>1.5</v>
      </c>
      <c r="AZ78" s="1">
        <v>0</v>
      </c>
      <c r="BA78" s="1">
        <v>0</v>
      </c>
      <c r="BB78" s="1">
        <v>1.5</v>
      </c>
      <c r="BC78" s="1">
        <v>15.5</v>
      </c>
      <c r="BD78" s="1">
        <v>10</v>
      </c>
      <c r="BE78" s="1">
        <v>6.5</v>
      </c>
      <c r="BF78" s="1">
        <v>1</v>
      </c>
      <c r="BG78" s="1">
        <v>1.5</v>
      </c>
      <c r="BH78" s="1">
        <v>4</v>
      </c>
      <c r="BI78" s="1">
        <v>2.56</v>
      </c>
      <c r="BJ78" s="1">
        <v>27</v>
      </c>
      <c r="BK78" s="1">
        <v>19</v>
      </c>
      <c r="BL78" s="1">
        <v>70</v>
      </c>
      <c r="BM78" s="1">
        <v>20.5</v>
      </c>
      <c r="BN78" s="1">
        <v>11</v>
      </c>
      <c r="BO78" s="1">
        <v>54</v>
      </c>
      <c r="BP78" s="1">
        <v>11</v>
      </c>
      <c r="BQ78" s="1">
        <v>6.5</v>
      </c>
      <c r="BR78" s="1">
        <v>59</v>
      </c>
      <c r="BS78" s="1">
        <v>0</v>
      </c>
      <c r="BT78" s="1">
        <v>0</v>
      </c>
      <c r="BU78" s="1">
        <v>2</v>
      </c>
      <c r="BV78" s="1">
        <v>0</v>
      </c>
      <c r="BW78" s="1">
        <v>1</v>
      </c>
      <c r="BX78" s="1">
        <v>0.5</v>
      </c>
      <c r="BY78" s="1">
        <v>50.5</v>
      </c>
      <c r="BZ78" s="1">
        <v>3</v>
      </c>
      <c r="CA78" s="1">
        <v>7.5</v>
      </c>
      <c r="CB78" s="1">
        <v>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4.55567426</v>
      </c>
      <c r="CL78" s="1">
        <v>0</v>
      </c>
    </row>
    <row r="79" spans="1:90" x14ac:dyDescent="0.25">
      <c r="A79" s="1" t="s">
        <v>77</v>
      </c>
      <c r="B79" s="1">
        <v>4.7</v>
      </c>
      <c r="C79" s="1">
        <v>2</v>
      </c>
      <c r="D79" s="1">
        <v>90</v>
      </c>
      <c r="E79" s="1">
        <v>0.19</v>
      </c>
      <c r="F79" s="1">
        <v>0</v>
      </c>
      <c r="G79" s="1">
        <v>0.3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13</v>
      </c>
      <c r="V79" s="1">
        <v>8.5</v>
      </c>
      <c r="W79" s="1">
        <v>65</v>
      </c>
      <c r="X79" s="1">
        <v>3.5</v>
      </c>
      <c r="Y79" s="1">
        <v>0.5</v>
      </c>
      <c r="Z79" s="1">
        <v>14</v>
      </c>
      <c r="AA79" s="1">
        <v>0.5</v>
      </c>
      <c r="AB79" s="1">
        <v>0</v>
      </c>
      <c r="AC79" s="1">
        <v>2</v>
      </c>
      <c r="AD79" s="1">
        <v>0.5</v>
      </c>
      <c r="AE79" s="1">
        <v>0.26</v>
      </c>
      <c r="AF79" s="1">
        <v>0</v>
      </c>
      <c r="AG79" s="1">
        <v>0</v>
      </c>
      <c r="AH79" s="1">
        <v>0.5</v>
      </c>
      <c r="AI79" s="1">
        <v>0</v>
      </c>
      <c r="AJ79" s="1">
        <v>0</v>
      </c>
      <c r="AK79" s="1">
        <v>3</v>
      </c>
      <c r="AL79" s="1">
        <v>24</v>
      </c>
      <c r="AM79" s="1">
        <v>10.8</v>
      </c>
      <c r="AN79" s="1">
        <v>0.8</v>
      </c>
      <c r="AO79" s="1">
        <v>1.9</v>
      </c>
      <c r="AP79" s="1">
        <v>12.5</v>
      </c>
      <c r="AQ79" s="1">
        <v>12.5</v>
      </c>
      <c r="AR79" s="1">
        <v>0</v>
      </c>
      <c r="AS79" s="1">
        <v>0.5</v>
      </c>
      <c r="AT79" s="1">
        <v>3</v>
      </c>
      <c r="AU79" s="1">
        <v>1</v>
      </c>
      <c r="AV79" s="1">
        <v>0</v>
      </c>
      <c r="AW79" s="1">
        <v>0</v>
      </c>
      <c r="AX79" s="1">
        <v>5</v>
      </c>
      <c r="AY79" s="1">
        <v>1.5</v>
      </c>
      <c r="AZ79" s="1">
        <v>0.5</v>
      </c>
      <c r="BA79" s="1">
        <v>2</v>
      </c>
      <c r="BB79" s="1">
        <v>4</v>
      </c>
      <c r="BC79" s="1">
        <v>15.5</v>
      </c>
      <c r="BD79" s="1">
        <v>10</v>
      </c>
      <c r="BE79" s="1">
        <v>6.5</v>
      </c>
      <c r="BF79" s="1">
        <v>1</v>
      </c>
      <c r="BG79" s="1">
        <v>1.5</v>
      </c>
      <c r="BH79" s="1">
        <v>4</v>
      </c>
      <c r="BI79" s="1">
        <v>2.56</v>
      </c>
      <c r="BJ79" s="1">
        <v>41</v>
      </c>
      <c r="BK79" s="1">
        <v>34.5</v>
      </c>
      <c r="BL79" s="1">
        <v>84</v>
      </c>
      <c r="BM79" s="1">
        <v>23.5</v>
      </c>
      <c r="BN79" s="1">
        <v>16</v>
      </c>
      <c r="BO79" s="1">
        <v>68</v>
      </c>
      <c r="BP79" s="1">
        <v>13</v>
      </c>
      <c r="BQ79" s="1">
        <v>8.5</v>
      </c>
      <c r="BR79" s="1">
        <v>65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57.5</v>
      </c>
      <c r="BZ79" s="1">
        <v>1.5</v>
      </c>
      <c r="CA79" s="1">
        <v>5.5</v>
      </c>
      <c r="CB79" s="1">
        <v>6.5</v>
      </c>
      <c r="CC79" s="1">
        <v>0</v>
      </c>
      <c r="CD79" s="1">
        <v>0</v>
      </c>
      <c r="CE79" s="1">
        <v>0.5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3.7397481399999997</v>
      </c>
      <c r="CL79" s="1">
        <v>0</v>
      </c>
    </row>
    <row r="80" spans="1:90" x14ac:dyDescent="0.25">
      <c r="A80" s="1" t="s">
        <v>98</v>
      </c>
      <c r="B80" s="1">
        <v>5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6</v>
      </c>
      <c r="V80" s="1">
        <v>1</v>
      </c>
      <c r="W80" s="1">
        <v>17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0</v>
      </c>
      <c r="AJ80" s="1">
        <v>0</v>
      </c>
      <c r="AK80" s="1">
        <v>1</v>
      </c>
      <c r="AL80" s="1">
        <v>0.05</v>
      </c>
      <c r="AM80" s="1">
        <v>17.3</v>
      </c>
      <c r="AN80" s="1">
        <v>0</v>
      </c>
      <c r="AO80" s="1">
        <v>0.6</v>
      </c>
      <c r="AP80" s="1">
        <v>11</v>
      </c>
      <c r="AQ80" s="1">
        <v>11</v>
      </c>
      <c r="AR80" s="1">
        <v>0</v>
      </c>
      <c r="AS80" s="1">
        <v>0</v>
      </c>
      <c r="AT80" s="1">
        <v>3</v>
      </c>
      <c r="AU80" s="1">
        <v>1</v>
      </c>
      <c r="AV80" s="1">
        <v>0.5</v>
      </c>
      <c r="AW80" s="1">
        <v>50</v>
      </c>
      <c r="AX80" s="1">
        <v>7</v>
      </c>
      <c r="AY80" s="1">
        <v>6.5</v>
      </c>
      <c r="AZ80" s="1">
        <v>0.5</v>
      </c>
      <c r="BA80" s="1">
        <v>1</v>
      </c>
      <c r="BB80" s="1">
        <v>8</v>
      </c>
      <c r="BC80" s="1">
        <v>15.5</v>
      </c>
      <c r="BD80" s="1">
        <v>10</v>
      </c>
      <c r="BE80" s="1">
        <v>6.5</v>
      </c>
      <c r="BF80" s="1">
        <v>1</v>
      </c>
      <c r="BG80" s="1">
        <v>1.5</v>
      </c>
      <c r="BH80" s="1">
        <v>4</v>
      </c>
      <c r="BI80" s="1">
        <v>2.56</v>
      </c>
      <c r="BJ80" s="1">
        <v>55</v>
      </c>
      <c r="BK80" s="1">
        <v>43.5</v>
      </c>
      <c r="BL80" s="1">
        <v>79</v>
      </c>
      <c r="BM80" s="1">
        <v>14</v>
      </c>
      <c r="BN80" s="1">
        <v>6</v>
      </c>
      <c r="BO80" s="1">
        <v>43</v>
      </c>
      <c r="BP80" s="1">
        <v>6</v>
      </c>
      <c r="BQ80" s="1">
        <v>1</v>
      </c>
      <c r="BR80" s="1">
        <v>17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68.5</v>
      </c>
      <c r="BZ80" s="1">
        <v>0.5</v>
      </c>
      <c r="CA80" s="1">
        <v>6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4.3248355999999992</v>
      </c>
      <c r="CL80" s="1">
        <v>0</v>
      </c>
    </row>
    <row r="81" spans="1:90" x14ac:dyDescent="0.25">
      <c r="A81" s="1" t="s">
        <v>140</v>
      </c>
      <c r="B81" s="1">
        <v>4.9000000000000004</v>
      </c>
      <c r="C81" s="1">
        <v>2</v>
      </c>
      <c r="D81" s="1">
        <v>90</v>
      </c>
      <c r="E81" s="1">
        <v>0.06</v>
      </c>
      <c r="F81" s="1">
        <v>0</v>
      </c>
      <c r="G81" s="1">
        <v>0.1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</v>
      </c>
      <c r="O81" s="1">
        <v>0.02</v>
      </c>
      <c r="P81" s="1">
        <v>0.02</v>
      </c>
      <c r="Q81" s="1">
        <v>0</v>
      </c>
      <c r="R81" s="1">
        <v>0</v>
      </c>
      <c r="S81" s="1">
        <v>0</v>
      </c>
      <c r="T81" s="1">
        <v>0</v>
      </c>
      <c r="U81" s="1">
        <v>16.5</v>
      </c>
      <c r="V81" s="1">
        <v>12</v>
      </c>
      <c r="W81" s="1">
        <v>73</v>
      </c>
      <c r="X81" s="1">
        <v>2.5</v>
      </c>
      <c r="Y81" s="1">
        <v>0.5</v>
      </c>
      <c r="Z81" s="1">
        <v>20</v>
      </c>
      <c r="AA81" s="1">
        <v>0</v>
      </c>
      <c r="AB81" s="1">
        <v>0</v>
      </c>
      <c r="AC81" s="1">
        <v>1</v>
      </c>
      <c r="AD81" s="1">
        <v>0</v>
      </c>
      <c r="AE81" s="1">
        <v>0.05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8</v>
      </c>
      <c r="AL81" s="1">
        <v>14.4</v>
      </c>
      <c r="AM81" s="1">
        <v>14.6</v>
      </c>
      <c r="AN81" s="1">
        <v>0.3</v>
      </c>
      <c r="AO81" s="1">
        <v>1.9</v>
      </c>
      <c r="AP81" s="1">
        <v>11.5</v>
      </c>
      <c r="AQ81" s="1">
        <v>11.5</v>
      </c>
      <c r="AR81" s="1">
        <v>0</v>
      </c>
      <c r="AS81" s="1">
        <v>1</v>
      </c>
      <c r="AT81" s="1">
        <v>3</v>
      </c>
      <c r="AU81" s="1">
        <v>0.5</v>
      </c>
      <c r="AV81" s="1">
        <v>0.5</v>
      </c>
      <c r="AW81" s="1">
        <v>100</v>
      </c>
      <c r="AX81" s="1">
        <v>3.5</v>
      </c>
      <c r="AY81" s="1">
        <v>3</v>
      </c>
      <c r="AZ81" s="1">
        <v>0.5</v>
      </c>
      <c r="BA81" s="1">
        <v>0.5</v>
      </c>
      <c r="BB81" s="1">
        <v>4</v>
      </c>
      <c r="BC81" s="1">
        <v>18</v>
      </c>
      <c r="BD81" s="1">
        <v>11</v>
      </c>
      <c r="BE81" s="1">
        <v>6</v>
      </c>
      <c r="BF81" s="1">
        <v>0.5</v>
      </c>
      <c r="BG81" s="1">
        <v>2</v>
      </c>
      <c r="BH81" s="1">
        <v>4</v>
      </c>
      <c r="BI81" s="1">
        <v>2.42</v>
      </c>
      <c r="BJ81" s="1">
        <v>35</v>
      </c>
      <c r="BK81" s="1">
        <v>28</v>
      </c>
      <c r="BL81" s="1">
        <v>80</v>
      </c>
      <c r="BM81" s="1">
        <v>25</v>
      </c>
      <c r="BN81" s="1">
        <v>17.5</v>
      </c>
      <c r="BO81" s="1">
        <v>70</v>
      </c>
      <c r="BP81" s="1">
        <v>16.5</v>
      </c>
      <c r="BQ81" s="1">
        <v>12</v>
      </c>
      <c r="BR81" s="1">
        <v>73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0.5</v>
      </c>
      <c r="BY81" s="1">
        <v>56</v>
      </c>
      <c r="BZ81" s="1">
        <v>3.5</v>
      </c>
      <c r="CA81" s="1">
        <v>8</v>
      </c>
      <c r="CB81" s="1">
        <v>4.5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3.7474020399999994</v>
      </c>
      <c r="CL81" s="1">
        <v>0</v>
      </c>
    </row>
    <row r="82" spans="1:90" x14ac:dyDescent="0.25">
      <c r="A82" s="1" t="s">
        <v>109</v>
      </c>
      <c r="B82" s="1">
        <v>5.7</v>
      </c>
      <c r="C82" s="1">
        <v>2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0.5</v>
      </c>
      <c r="J82" s="1">
        <v>0</v>
      </c>
      <c r="K82" s="1">
        <v>0.5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14.5</v>
      </c>
      <c r="V82" s="1">
        <v>12</v>
      </c>
      <c r="W82" s="1">
        <v>83</v>
      </c>
      <c r="X82" s="1">
        <v>0.5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0.5</v>
      </c>
      <c r="AI82" s="1">
        <v>0</v>
      </c>
      <c r="AJ82" s="1">
        <v>0.5</v>
      </c>
      <c r="AK82" s="1">
        <v>2</v>
      </c>
      <c r="AL82" s="1">
        <v>1.8</v>
      </c>
      <c r="AM82" s="1">
        <v>15.2</v>
      </c>
      <c r="AN82" s="1">
        <v>0</v>
      </c>
      <c r="AO82" s="1">
        <v>2.5</v>
      </c>
      <c r="AP82" s="1">
        <v>12</v>
      </c>
      <c r="AQ82" s="1">
        <v>18</v>
      </c>
      <c r="AR82" s="1">
        <v>0</v>
      </c>
      <c r="AS82" s="1">
        <v>3.5</v>
      </c>
      <c r="AT82" s="1">
        <v>0.5</v>
      </c>
      <c r="AU82" s="1">
        <v>1.5</v>
      </c>
      <c r="AV82" s="1">
        <v>0.5</v>
      </c>
      <c r="AW82" s="1">
        <v>33</v>
      </c>
      <c r="AX82" s="1">
        <v>4.5</v>
      </c>
      <c r="AY82" s="1">
        <v>1.5</v>
      </c>
      <c r="AZ82" s="1">
        <v>0.5</v>
      </c>
      <c r="BA82" s="1">
        <v>0</v>
      </c>
      <c r="BB82" s="1">
        <v>2</v>
      </c>
      <c r="BC82" s="1">
        <v>8.5</v>
      </c>
      <c r="BD82" s="1">
        <v>6.5</v>
      </c>
      <c r="BE82" s="1">
        <v>3.5</v>
      </c>
      <c r="BF82" s="1">
        <v>0.5</v>
      </c>
      <c r="BG82" s="1">
        <v>0.5</v>
      </c>
      <c r="BH82" s="1">
        <v>1.5</v>
      </c>
      <c r="BI82" s="1">
        <v>1.22</v>
      </c>
      <c r="BJ82" s="1">
        <v>66</v>
      </c>
      <c r="BK82" s="1">
        <v>60</v>
      </c>
      <c r="BL82" s="1">
        <v>91</v>
      </c>
      <c r="BM82" s="1">
        <v>26.5</v>
      </c>
      <c r="BN82" s="1">
        <v>22.5</v>
      </c>
      <c r="BO82" s="1">
        <v>85</v>
      </c>
      <c r="BP82" s="1">
        <v>14.5</v>
      </c>
      <c r="BQ82" s="1">
        <v>12</v>
      </c>
      <c r="BR82" s="1">
        <v>83</v>
      </c>
      <c r="BS82" s="1">
        <v>0</v>
      </c>
      <c r="BT82" s="1">
        <v>0</v>
      </c>
      <c r="BU82" s="1">
        <v>2</v>
      </c>
      <c r="BV82" s="1">
        <v>0</v>
      </c>
      <c r="BW82" s="1">
        <v>1</v>
      </c>
      <c r="BX82" s="1">
        <v>1</v>
      </c>
      <c r="BY82" s="1">
        <v>73</v>
      </c>
      <c r="BZ82" s="1">
        <v>0.5</v>
      </c>
      <c r="CA82" s="1">
        <v>12.5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3.4421748999999995</v>
      </c>
      <c r="CL82" s="1">
        <v>-3</v>
      </c>
    </row>
    <row r="83" spans="1:90" x14ac:dyDescent="0.25">
      <c r="A83" s="1" t="s">
        <v>112</v>
      </c>
      <c r="B83" s="1">
        <v>4.9000000000000004</v>
      </c>
      <c r="C83" s="1">
        <v>2</v>
      </c>
      <c r="D83" s="1">
        <v>90</v>
      </c>
      <c r="E83" s="1">
        <v>0.08</v>
      </c>
      <c r="F83" s="1">
        <v>0</v>
      </c>
      <c r="G83" s="1">
        <v>0.1</v>
      </c>
      <c r="H83" s="1">
        <v>0</v>
      </c>
      <c r="I83" s="1">
        <v>0.5</v>
      </c>
      <c r="J83" s="1">
        <v>0.5</v>
      </c>
      <c r="K83" s="1">
        <v>0.5</v>
      </c>
      <c r="L83" s="1">
        <v>0</v>
      </c>
      <c r="M83" s="1">
        <v>0</v>
      </c>
      <c r="N83" s="1">
        <v>0.5</v>
      </c>
      <c r="O83" s="1">
        <v>0.08</v>
      </c>
      <c r="P83" s="1">
        <v>0.08</v>
      </c>
      <c r="Q83" s="1">
        <v>0</v>
      </c>
      <c r="R83" s="1">
        <v>0</v>
      </c>
      <c r="S83" s="1">
        <v>0</v>
      </c>
      <c r="T83" s="1">
        <v>0</v>
      </c>
      <c r="U83" s="1">
        <v>6.5</v>
      </c>
      <c r="V83" s="1">
        <v>3</v>
      </c>
      <c r="W83" s="1">
        <v>46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11.5</v>
      </c>
      <c r="AL83" s="1">
        <v>0.7</v>
      </c>
      <c r="AM83" s="1">
        <v>17.8</v>
      </c>
      <c r="AN83" s="1">
        <v>0.6</v>
      </c>
      <c r="AO83" s="1">
        <v>2.2000000000000002</v>
      </c>
      <c r="AP83" s="1">
        <v>12</v>
      </c>
      <c r="AQ83" s="1">
        <v>12</v>
      </c>
      <c r="AR83" s="1">
        <v>0</v>
      </c>
      <c r="AS83" s="1">
        <v>1</v>
      </c>
      <c r="AT83" s="1">
        <v>3</v>
      </c>
      <c r="AU83" s="1">
        <v>1.5</v>
      </c>
      <c r="AV83" s="1">
        <v>1</v>
      </c>
      <c r="AW83" s="1">
        <v>67</v>
      </c>
      <c r="AX83" s="1">
        <v>7.5</v>
      </c>
      <c r="AY83" s="1">
        <v>1.5</v>
      </c>
      <c r="AZ83" s="1">
        <v>1</v>
      </c>
      <c r="BA83" s="1">
        <v>1.5</v>
      </c>
      <c r="BB83" s="1">
        <v>4</v>
      </c>
      <c r="BC83" s="1">
        <v>15.5</v>
      </c>
      <c r="BD83" s="1">
        <v>10</v>
      </c>
      <c r="BE83" s="1">
        <v>6.5</v>
      </c>
      <c r="BF83" s="1">
        <v>1</v>
      </c>
      <c r="BG83" s="1">
        <v>1.5</v>
      </c>
      <c r="BH83" s="1">
        <v>4</v>
      </c>
      <c r="BI83" s="1">
        <v>2.56</v>
      </c>
      <c r="BJ83" s="1">
        <v>40</v>
      </c>
      <c r="BK83" s="1">
        <v>32</v>
      </c>
      <c r="BL83" s="1">
        <v>80</v>
      </c>
      <c r="BM83" s="1">
        <v>15</v>
      </c>
      <c r="BN83" s="1">
        <v>8.5</v>
      </c>
      <c r="BO83" s="1">
        <v>57</v>
      </c>
      <c r="BP83" s="1">
        <v>6.5</v>
      </c>
      <c r="BQ83" s="1">
        <v>3</v>
      </c>
      <c r="BR83" s="1">
        <v>46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</v>
      </c>
      <c r="BY83" s="1">
        <v>52.5</v>
      </c>
      <c r="BZ83" s="1">
        <v>2</v>
      </c>
      <c r="CA83" s="1">
        <v>4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3.2263629000000003</v>
      </c>
      <c r="CL83" s="1">
        <v>-4</v>
      </c>
    </row>
  </sheetData>
  <sortState xmlns:xlrd2="http://schemas.microsoft.com/office/spreadsheetml/2017/richdata2" ref="A2:CL83">
    <sortCondition descending="1" ref="CL8:CL8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CD04E-D7CB-4547-BE9F-8196874B565E}">
  <dimension ref="A1:CL88"/>
  <sheetViews>
    <sheetView zoomScale="80" zoomScaleNormal="80"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111</v>
      </c>
      <c r="B2" s="1">
        <v>4.5</v>
      </c>
      <c r="C2" s="1">
        <v>1</v>
      </c>
      <c r="D2" s="1">
        <v>85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100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0.3</v>
      </c>
      <c r="AM2" s="1">
        <v>12.6</v>
      </c>
      <c r="AN2" s="1">
        <v>0</v>
      </c>
      <c r="AO2" s="1">
        <v>3.6</v>
      </c>
      <c r="AP2" s="1">
        <v>11</v>
      </c>
      <c r="AQ2" s="1">
        <v>23</v>
      </c>
      <c r="AR2" s="1">
        <v>0</v>
      </c>
      <c r="AS2" s="1">
        <v>6</v>
      </c>
      <c r="AT2" s="1">
        <v>0</v>
      </c>
      <c r="AU2" s="1">
        <v>2</v>
      </c>
      <c r="AV2" s="1">
        <v>2</v>
      </c>
      <c r="AW2" s="1">
        <v>100</v>
      </c>
      <c r="AX2" s="1">
        <v>3</v>
      </c>
      <c r="AY2" s="1">
        <v>1</v>
      </c>
      <c r="AZ2" s="1">
        <v>1</v>
      </c>
      <c r="BA2" s="1">
        <v>3</v>
      </c>
      <c r="BB2" s="1">
        <v>5</v>
      </c>
      <c r="BC2" s="1">
        <v>14</v>
      </c>
      <c r="BD2" s="1">
        <v>10</v>
      </c>
      <c r="BE2" s="1">
        <v>3</v>
      </c>
      <c r="BF2" s="1">
        <v>1</v>
      </c>
      <c r="BG2" s="1">
        <v>2</v>
      </c>
      <c r="BH2" s="1">
        <v>0</v>
      </c>
      <c r="BI2" s="1">
        <v>0.86</v>
      </c>
      <c r="BJ2" s="1">
        <v>20</v>
      </c>
      <c r="BK2" s="1">
        <v>16</v>
      </c>
      <c r="BL2" s="1">
        <v>80</v>
      </c>
      <c r="BM2" s="1">
        <v>6</v>
      </c>
      <c r="BN2" s="1">
        <v>3</v>
      </c>
      <c r="BO2" s="1">
        <v>50</v>
      </c>
      <c r="BP2" s="1">
        <v>1</v>
      </c>
      <c r="BQ2" s="1">
        <v>1</v>
      </c>
      <c r="BR2" s="1">
        <v>100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33</v>
      </c>
      <c r="BZ2" s="1">
        <v>0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3.3511691999999993</v>
      </c>
      <c r="CL2" s="1">
        <v>8</v>
      </c>
    </row>
    <row r="3" spans="1:90" x14ac:dyDescent="0.25">
      <c r="A3" s="1" t="s">
        <v>132</v>
      </c>
      <c r="B3" s="1">
        <v>5.0999999999999996</v>
      </c>
      <c r="C3" s="1">
        <v>1</v>
      </c>
      <c r="D3" s="1">
        <v>90</v>
      </c>
      <c r="E3" s="1">
        <v>0.24</v>
      </c>
      <c r="F3" s="1">
        <v>0</v>
      </c>
      <c r="G3" s="1">
        <v>0.4</v>
      </c>
      <c r="H3" s="1">
        <v>0</v>
      </c>
      <c r="I3" s="1">
        <v>3</v>
      </c>
      <c r="J3" s="1">
        <v>1</v>
      </c>
      <c r="K3" s="1">
        <v>3</v>
      </c>
      <c r="L3" s="1">
        <v>0</v>
      </c>
      <c r="M3" s="1">
        <v>0</v>
      </c>
      <c r="N3" s="1">
        <v>1</v>
      </c>
      <c r="O3" s="1">
        <v>0.19</v>
      </c>
      <c r="P3" s="1">
        <v>0.19</v>
      </c>
      <c r="Q3" s="1">
        <v>0</v>
      </c>
      <c r="R3" s="1">
        <v>0</v>
      </c>
      <c r="S3" s="1">
        <v>0</v>
      </c>
      <c r="T3" s="1">
        <v>0</v>
      </c>
      <c r="U3" s="1">
        <v>14</v>
      </c>
      <c r="V3" s="1">
        <v>6</v>
      </c>
      <c r="W3" s="1">
        <v>43</v>
      </c>
      <c r="X3" s="1">
        <v>6</v>
      </c>
      <c r="Y3" s="1">
        <v>2</v>
      </c>
      <c r="Z3" s="1">
        <v>33</v>
      </c>
      <c r="AA3" s="1">
        <v>0</v>
      </c>
      <c r="AB3" s="1">
        <v>3</v>
      </c>
      <c r="AC3" s="1">
        <v>3</v>
      </c>
      <c r="AD3" s="1">
        <v>0</v>
      </c>
      <c r="AE3" s="1">
        <v>0.17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29</v>
      </c>
      <c r="AL3" s="1">
        <v>40.299999999999997</v>
      </c>
      <c r="AM3" s="1">
        <v>22.2</v>
      </c>
      <c r="AN3" s="1">
        <v>1.6</v>
      </c>
      <c r="AO3" s="1">
        <v>1.8</v>
      </c>
      <c r="AP3" s="1">
        <v>7</v>
      </c>
      <c r="AQ3" s="1">
        <v>7</v>
      </c>
      <c r="AR3" s="1">
        <v>0</v>
      </c>
      <c r="AS3" s="1">
        <v>-1</v>
      </c>
      <c r="AT3" s="1">
        <v>5</v>
      </c>
      <c r="AU3" s="1">
        <v>7</v>
      </c>
      <c r="AV3" s="1">
        <v>4</v>
      </c>
      <c r="AW3" s="1">
        <v>57</v>
      </c>
      <c r="AX3" s="1">
        <v>7</v>
      </c>
      <c r="AY3" s="1">
        <v>1</v>
      </c>
      <c r="AZ3" s="1">
        <v>0</v>
      </c>
      <c r="BA3" s="1">
        <v>1</v>
      </c>
      <c r="BB3" s="1">
        <v>2</v>
      </c>
      <c r="BC3" s="1">
        <v>20</v>
      </c>
      <c r="BD3" s="1">
        <v>10</v>
      </c>
      <c r="BE3" s="1">
        <v>8</v>
      </c>
      <c r="BF3" s="1">
        <v>1</v>
      </c>
      <c r="BG3" s="1">
        <v>2</v>
      </c>
      <c r="BH3" s="1">
        <v>6</v>
      </c>
      <c r="BI3" s="1">
        <v>3.21</v>
      </c>
      <c r="BJ3" s="1">
        <v>43</v>
      </c>
      <c r="BK3" s="1">
        <v>30</v>
      </c>
      <c r="BL3" s="1">
        <v>70</v>
      </c>
      <c r="BM3" s="1">
        <v>32</v>
      </c>
      <c r="BN3" s="1">
        <v>18</v>
      </c>
      <c r="BO3" s="1">
        <v>56</v>
      </c>
      <c r="BP3" s="1">
        <v>14</v>
      </c>
      <c r="BQ3" s="1">
        <v>6</v>
      </c>
      <c r="BR3" s="1">
        <v>43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83</v>
      </c>
      <c r="BZ3" s="1">
        <v>5</v>
      </c>
      <c r="CA3" s="1">
        <v>5</v>
      </c>
      <c r="CB3" s="1">
        <v>7</v>
      </c>
      <c r="CC3" s="1">
        <v>0</v>
      </c>
      <c r="CD3" s="1">
        <v>0</v>
      </c>
      <c r="CE3" s="1">
        <v>0</v>
      </c>
      <c r="CF3" s="1">
        <v>2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3.6210638500000005</v>
      </c>
      <c r="CL3" s="1">
        <v>7</v>
      </c>
    </row>
    <row r="4" spans="1:90" x14ac:dyDescent="0.25">
      <c r="A4" s="1" t="s">
        <v>66</v>
      </c>
      <c r="B4" s="1">
        <v>4.8</v>
      </c>
      <c r="C4" s="1">
        <v>1</v>
      </c>
      <c r="D4" s="1">
        <v>90</v>
      </c>
      <c r="E4" s="1">
        <v>0.46</v>
      </c>
      <c r="F4" s="1">
        <v>0</v>
      </c>
      <c r="G4" s="1">
        <v>0.5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0.02</v>
      </c>
      <c r="P4" s="1">
        <v>0.02</v>
      </c>
      <c r="Q4" s="1">
        <v>0</v>
      </c>
      <c r="R4" s="1">
        <v>0</v>
      </c>
      <c r="S4" s="1">
        <v>0</v>
      </c>
      <c r="T4" s="1">
        <v>0</v>
      </c>
      <c r="U4" s="1">
        <v>20</v>
      </c>
      <c r="V4" s="1">
        <v>20</v>
      </c>
      <c r="W4" s="1">
        <v>100</v>
      </c>
      <c r="X4" s="1">
        <v>4</v>
      </c>
      <c r="Y4" s="1">
        <v>1</v>
      </c>
      <c r="Z4" s="1">
        <v>25</v>
      </c>
      <c r="AA4" s="1">
        <v>0</v>
      </c>
      <c r="AB4" s="1">
        <v>0</v>
      </c>
      <c r="AC4" s="1">
        <v>2</v>
      </c>
      <c r="AD4" s="1">
        <v>1</v>
      </c>
      <c r="AE4" s="1">
        <v>0.46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10</v>
      </c>
      <c r="AL4" s="1">
        <v>28.7</v>
      </c>
      <c r="AM4" s="1">
        <v>23</v>
      </c>
      <c r="AN4" s="1">
        <v>1.5</v>
      </c>
      <c r="AO4" s="1">
        <v>5.0999999999999996</v>
      </c>
      <c r="AP4" s="1">
        <v>22</v>
      </c>
      <c r="AQ4" s="1">
        <v>34</v>
      </c>
      <c r="AR4" s="1">
        <v>3</v>
      </c>
      <c r="AS4" s="1">
        <v>9</v>
      </c>
      <c r="AT4" s="1">
        <v>0</v>
      </c>
      <c r="AU4" s="1">
        <v>0</v>
      </c>
      <c r="AV4" s="1">
        <v>0</v>
      </c>
      <c r="AX4" s="1">
        <v>9</v>
      </c>
      <c r="AY4" s="1">
        <v>4</v>
      </c>
      <c r="AZ4" s="1">
        <v>1</v>
      </c>
      <c r="BA4" s="1">
        <v>0</v>
      </c>
      <c r="BB4" s="1">
        <v>5</v>
      </c>
      <c r="BC4" s="1">
        <v>10</v>
      </c>
      <c r="BD4" s="1">
        <v>5</v>
      </c>
      <c r="BE4" s="1">
        <v>4</v>
      </c>
      <c r="BF4" s="1">
        <v>0</v>
      </c>
      <c r="BG4" s="1">
        <v>2</v>
      </c>
      <c r="BH4" s="1">
        <v>1</v>
      </c>
      <c r="BI4" s="1">
        <v>0.93</v>
      </c>
      <c r="BJ4" s="1">
        <v>40</v>
      </c>
      <c r="BK4" s="1">
        <v>36</v>
      </c>
      <c r="BL4" s="1">
        <v>90</v>
      </c>
      <c r="BM4" s="1">
        <v>30</v>
      </c>
      <c r="BN4" s="1">
        <v>25</v>
      </c>
      <c r="BO4" s="1">
        <v>83</v>
      </c>
      <c r="BP4" s="1">
        <v>20</v>
      </c>
      <c r="BQ4" s="1">
        <v>20</v>
      </c>
      <c r="BR4" s="1">
        <v>100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2</v>
      </c>
      <c r="BY4" s="1">
        <v>69</v>
      </c>
      <c r="BZ4" s="1">
        <v>5</v>
      </c>
      <c r="CA4" s="1">
        <v>7</v>
      </c>
      <c r="CB4" s="1">
        <v>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3.3242402400000004</v>
      </c>
      <c r="CL4" s="1">
        <v>6</v>
      </c>
    </row>
    <row r="5" spans="1:90" x14ac:dyDescent="0.25">
      <c r="A5" s="1" t="s">
        <v>194</v>
      </c>
      <c r="B5" s="1">
        <v>5.2</v>
      </c>
      <c r="C5" s="1">
        <v>1</v>
      </c>
      <c r="D5" s="1">
        <v>31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</v>
      </c>
      <c r="V5" s="1">
        <v>3</v>
      </c>
      <c r="W5" s="1">
        <v>75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0.7</v>
      </c>
      <c r="AM5" s="1">
        <v>7.8</v>
      </c>
      <c r="AN5" s="1">
        <v>0</v>
      </c>
      <c r="AO5" s="1">
        <v>2.6</v>
      </c>
      <c r="AP5" s="1">
        <v>7</v>
      </c>
      <c r="AQ5" s="1">
        <v>7</v>
      </c>
      <c r="AR5" s="1">
        <v>0</v>
      </c>
      <c r="AS5" s="1">
        <v>1</v>
      </c>
      <c r="AT5" s="1">
        <v>1</v>
      </c>
      <c r="AU5" s="1">
        <v>1</v>
      </c>
      <c r="AV5" s="1">
        <v>1</v>
      </c>
      <c r="AW5" s="1">
        <v>100</v>
      </c>
      <c r="AX5" s="1">
        <v>3</v>
      </c>
      <c r="AY5" s="1">
        <v>1</v>
      </c>
      <c r="AZ5" s="1">
        <v>0</v>
      </c>
      <c r="BA5" s="1">
        <v>1</v>
      </c>
      <c r="BB5" s="1">
        <v>2</v>
      </c>
      <c r="BC5" s="1">
        <v>8</v>
      </c>
      <c r="BD5" s="1">
        <v>6</v>
      </c>
      <c r="BE5" s="1">
        <v>3</v>
      </c>
      <c r="BF5" s="1">
        <v>1</v>
      </c>
      <c r="BG5" s="1">
        <v>2</v>
      </c>
      <c r="BH5" s="1">
        <v>1</v>
      </c>
      <c r="BI5" s="1">
        <v>0.82</v>
      </c>
      <c r="BJ5" s="1">
        <v>27</v>
      </c>
      <c r="BK5" s="1">
        <v>22</v>
      </c>
      <c r="BL5" s="1">
        <v>81</v>
      </c>
      <c r="BM5" s="1">
        <v>13</v>
      </c>
      <c r="BN5" s="1">
        <v>10</v>
      </c>
      <c r="BO5" s="1">
        <v>77</v>
      </c>
      <c r="BP5" s="1">
        <v>4</v>
      </c>
      <c r="BQ5" s="1">
        <v>3</v>
      </c>
      <c r="BR5" s="1">
        <v>75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32</v>
      </c>
      <c r="BZ5" s="1">
        <v>0</v>
      </c>
      <c r="CA5" s="1">
        <v>4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3.2626236000000008</v>
      </c>
      <c r="CL5" s="1">
        <v>6</v>
      </c>
    </row>
    <row r="6" spans="1:90" x14ac:dyDescent="0.25">
      <c r="A6" s="1" t="s">
        <v>181</v>
      </c>
      <c r="B6" s="1">
        <v>4.5</v>
      </c>
      <c r="C6" s="1">
        <v>1</v>
      </c>
      <c r="D6" s="1">
        <v>90</v>
      </c>
      <c r="E6" s="1">
        <v>0.42</v>
      </c>
      <c r="F6" s="1">
        <v>0</v>
      </c>
      <c r="G6" s="1">
        <v>0.3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1</v>
      </c>
      <c r="N6" s="1">
        <v>1</v>
      </c>
      <c r="O6" s="1">
        <v>0.3</v>
      </c>
      <c r="P6" s="1">
        <v>0.3</v>
      </c>
      <c r="Q6" s="1">
        <v>0</v>
      </c>
      <c r="R6" s="1">
        <v>0</v>
      </c>
      <c r="S6" s="1">
        <v>0</v>
      </c>
      <c r="T6" s="1">
        <v>0</v>
      </c>
      <c r="U6" s="1">
        <v>18</v>
      </c>
      <c r="V6" s="1">
        <v>9</v>
      </c>
      <c r="W6" s="1">
        <v>50</v>
      </c>
      <c r="X6" s="1">
        <v>3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0.02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9</v>
      </c>
      <c r="AL6" s="1">
        <v>3.1</v>
      </c>
      <c r="AM6" s="1">
        <v>0</v>
      </c>
      <c r="AN6" s="1">
        <v>1.9</v>
      </c>
      <c r="AO6" s="1">
        <v>3.4</v>
      </c>
      <c r="AP6" s="1">
        <v>0</v>
      </c>
      <c r="AQ6" s="1">
        <v>0</v>
      </c>
      <c r="AR6" s="1">
        <v>0</v>
      </c>
      <c r="AS6" s="1">
        <v>0</v>
      </c>
      <c r="AT6" s="1">
        <v>3</v>
      </c>
      <c r="AU6" s="1">
        <v>1</v>
      </c>
      <c r="AV6" s="1">
        <v>1</v>
      </c>
      <c r="AW6" s="1">
        <v>100</v>
      </c>
      <c r="AX6" s="1">
        <v>3</v>
      </c>
      <c r="AY6" s="1">
        <v>0</v>
      </c>
      <c r="AZ6" s="1">
        <v>0</v>
      </c>
      <c r="BA6" s="1">
        <v>1</v>
      </c>
      <c r="BB6" s="1">
        <v>1</v>
      </c>
      <c r="BC6" s="1">
        <v>10</v>
      </c>
      <c r="BD6" s="1">
        <v>8</v>
      </c>
      <c r="BE6" s="1">
        <v>4</v>
      </c>
      <c r="BF6" s="1">
        <v>0</v>
      </c>
      <c r="BG6" s="1">
        <v>2</v>
      </c>
      <c r="BH6" s="1">
        <v>2</v>
      </c>
      <c r="BI6" s="1">
        <v>1.38</v>
      </c>
      <c r="BJ6" s="1">
        <v>46</v>
      </c>
      <c r="BK6" s="1">
        <v>33</v>
      </c>
      <c r="BL6" s="1">
        <v>72</v>
      </c>
      <c r="BM6" s="1">
        <v>30</v>
      </c>
      <c r="BN6" s="1">
        <v>17</v>
      </c>
      <c r="BO6" s="1">
        <v>57</v>
      </c>
      <c r="BP6" s="1">
        <v>18</v>
      </c>
      <c r="BQ6" s="1">
        <v>9</v>
      </c>
      <c r="BR6" s="1">
        <v>50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58</v>
      </c>
      <c r="BZ6" s="1">
        <v>2</v>
      </c>
      <c r="CA6" s="1">
        <v>6</v>
      </c>
      <c r="CB6" s="1">
        <v>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3.2882099199999986</v>
      </c>
      <c r="CL6" s="1">
        <v>6</v>
      </c>
    </row>
    <row r="7" spans="1:90" x14ac:dyDescent="0.25">
      <c r="A7" s="1" t="s">
        <v>92</v>
      </c>
      <c r="B7" s="1">
        <v>5.4</v>
      </c>
      <c r="C7" s="1">
        <v>1</v>
      </c>
      <c r="D7" s="1">
        <v>84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7</v>
      </c>
      <c r="V7" s="1">
        <v>4</v>
      </c>
      <c r="W7" s="1">
        <v>57</v>
      </c>
      <c r="X7" s="1">
        <v>8</v>
      </c>
      <c r="Y7" s="1">
        <v>3</v>
      </c>
      <c r="Z7" s="1">
        <v>38</v>
      </c>
      <c r="AA7" s="1">
        <v>0</v>
      </c>
      <c r="AB7" s="1">
        <v>0</v>
      </c>
      <c r="AC7" s="1">
        <v>2</v>
      </c>
      <c r="AD7" s="1">
        <v>0</v>
      </c>
      <c r="AE7" s="1">
        <v>7.0000000000000007E-2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34.799999999999997</v>
      </c>
      <c r="AM7" s="1">
        <v>20.399999999999999</v>
      </c>
      <c r="AN7" s="1">
        <v>0.2</v>
      </c>
      <c r="AO7" s="1">
        <v>2.8</v>
      </c>
      <c r="AP7" s="1">
        <v>12</v>
      </c>
      <c r="AQ7" s="1">
        <v>12</v>
      </c>
      <c r="AR7" s="1">
        <v>0</v>
      </c>
      <c r="AS7" s="1">
        <v>2</v>
      </c>
      <c r="AT7" s="1">
        <v>1</v>
      </c>
      <c r="AU7" s="1">
        <v>1</v>
      </c>
      <c r="AV7" s="1">
        <v>1</v>
      </c>
      <c r="AW7" s="1">
        <v>100</v>
      </c>
      <c r="AX7" s="1">
        <v>4</v>
      </c>
      <c r="AY7" s="1">
        <v>2</v>
      </c>
      <c r="AZ7" s="1">
        <v>1</v>
      </c>
      <c r="BA7" s="1">
        <v>1</v>
      </c>
      <c r="BB7" s="1">
        <v>4</v>
      </c>
      <c r="BC7" s="1">
        <v>13</v>
      </c>
      <c r="BD7" s="1">
        <v>10</v>
      </c>
      <c r="BE7" s="1">
        <v>4</v>
      </c>
      <c r="BF7" s="1">
        <v>0</v>
      </c>
      <c r="BG7" s="1">
        <v>1</v>
      </c>
      <c r="BH7" s="1">
        <v>2</v>
      </c>
      <c r="BI7" s="1">
        <v>1.44</v>
      </c>
      <c r="BJ7" s="1">
        <v>30</v>
      </c>
      <c r="BK7" s="1">
        <v>23</v>
      </c>
      <c r="BL7" s="1">
        <v>77</v>
      </c>
      <c r="BM7" s="1">
        <v>26</v>
      </c>
      <c r="BN7" s="1">
        <v>17</v>
      </c>
      <c r="BO7" s="1">
        <v>65</v>
      </c>
      <c r="BP7" s="1">
        <v>7</v>
      </c>
      <c r="BQ7" s="1">
        <v>4</v>
      </c>
      <c r="BR7" s="1">
        <v>57</v>
      </c>
      <c r="BS7" s="1">
        <v>0</v>
      </c>
      <c r="BT7" s="1">
        <v>0</v>
      </c>
      <c r="BU7" s="1">
        <v>1</v>
      </c>
      <c r="BV7" s="1">
        <v>0</v>
      </c>
      <c r="BW7" s="1">
        <v>1</v>
      </c>
      <c r="BX7" s="1">
        <v>1</v>
      </c>
      <c r="BY7" s="1">
        <v>60</v>
      </c>
      <c r="BZ7" s="1">
        <v>0</v>
      </c>
      <c r="CA7" s="1">
        <v>3</v>
      </c>
      <c r="CB7" s="1">
        <v>9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3.8567409199999991</v>
      </c>
      <c r="CL7" s="1">
        <v>5</v>
      </c>
    </row>
    <row r="8" spans="1:90" x14ac:dyDescent="0.25">
      <c r="A8" s="1" t="s">
        <v>160</v>
      </c>
      <c r="B8" s="1">
        <v>3.9</v>
      </c>
      <c r="C8" s="1">
        <v>1</v>
      </c>
      <c r="D8" s="1">
        <v>45</v>
      </c>
      <c r="E8" s="1">
        <v>0.09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</v>
      </c>
      <c r="V8" s="1">
        <v>6</v>
      </c>
      <c r="W8" s="1">
        <v>86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11.6</v>
      </c>
      <c r="AM8" s="1">
        <v>6.2</v>
      </c>
      <c r="AN8" s="1">
        <v>0.1</v>
      </c>
      <c r="AO8" s="1">
        <v>-0.2</v>
      </c>
      <c r="AP8" s="1">
        <v>5</v>
      </c>
      <c r="AQ8" s="1">
        <v>5</v>
      </c>
      <c r="AR8" s="1">
        <v>0</v>
      </c>
      <c r="AS8" s="1">
        <v>-1</v>
      </c>
      <c r="AT8" s="1">
        <v>4</v>
      </c>
      <c r="AU8" s="1">
        <v>1</v>
      </c>
      <c r="AV8" s="1">
        <v>1</v>
      </c>
      <c r="AW8" s="1">
        <v>100</v>
      </c>
      <c r="AX8" s="1">
        <v>4</v>
      </c>
      <c r="AY8" s="1">
        <v>1</v>
      </c>
      <c r="AZ8" s="1">
        <v>0</v>
      </c>
      <c r="BA8" s="1">
        <v>1</v>
      </c>
      <c r="BB8" s="1">
        <v>2</v>
      </c>
      <c r="BC8" s="1">
        <v>23</v>
      </c>
      <c r="BD8" s="1">
        <v>11</v>
      </c>
      <c r="BE8" s="1">
        <v>13</v>
      </c>
      <c r="BF8" s="1">
        <v>2</v>
      </c>
      <c r="BG8" s="1">
        <v>0</v>
      </c>
      <c r="BH8" s="1">
        <v>5</v>
      </c>
      <c r="BI8" s="1">
        <v>3.87</v>
      </c>
      <c r="BJ8" s="1">
        <v>14</v>
      </c>
      <c r="BK8" s="1">
        <v>12</v>
      </c>
      <c r="BL8" s="1">
        <v>86</v>
      </c>
      <c r="BM8" s="1">
        <v>7</v>
      </c>
      <c r="BN8" s="1">
        <v>6</v>
      </c>
      <c r="BO8" s="1">
        <v>86</v>
      </c>
      <c r="BP8" s="1">
        <v>7</v>
      </c>
      <c r="BQ8" s="1">
        <v>6</v>
      </c>
      <c r="BR8" s="1">
        <v>86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23</v>
      </c>
      <c r="BZ8" s="1">
        <v>1</v>
      </c>
      <c r="CA8" s="1">
        <v>2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3.1589903400000003</v>
      </c>
      <c r="CL8" s="1">
        <v>2</v>
      </c>
    </row>
    <row r="9" spans="1:90" x14ac:dyDescent="0.25">
      <c r="A9" s="1" t="s">
        <v>95</v>
      </c>
      <c r="B9" s="1">
        <v>5.2</v>
      </c>
      <c r="C9" s="1">
        <v>1</v>
      </c>
      <c r="D9" s="1">
        <v>90</v>
      </c>
      <c r="E9" s="1">
        <v>0.03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8</v>
      </c>
      <c r="V9" s="1">
        <v>8</v>
      </c>
      <c r="W9" s="1">
        <v>100</v>
      </c>
      <c r="X9" s="1">
        <v>1</v>
      </c>
      <c r="Y9" s="1">
        <v>1</v>
      </c>
      <c r="Z9" s="1">
        <v>100</v>
      </c>
      <c r="AA9" s="1">
        <v>0</v>
      </c>
      <c r="AB9" s="1">
        <v>0</v>
      </c>
      <c r="AC9" s="1">
        <v>1</v>
      </c>
      <c r="AD9" s="1">
        <v>0</v>
      </c>
      <c r="AE9" s="1">
        <v>0.04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2</v>
      </c>
      <c r="AL9" s="1">
        <v>12.8</v>
      </c>
      <c r="AM9" s="1">
        <v>24</v>
      </c>
      <c r="AN9" s="1">
        <v>0.1</v>
      </c>
      <c r="AO9" s="1">
        <v>3</v>
      </c>
      <c r="AP9" s="1">
        <v>16</v>
      </c>
      <c r="AQ9" s="1">
        <v>16</v>
      </c>
      <c r="AR9" s="1">
        <v>0</v>
      </c>
      <c r="AS9" s="1">
        <v>2</v>
      </c>
      <c r="AT9" s="1">
        <v>1</v>
      </c>
      <c r="AU9" s="1">
        <v>4</v>
      </c>
      <c r="AV9" s="1">
        <v>1</v>
      </c>
      <c r="AW9" s="1">
        <v>25</v>
      </c>
      <c r="AX9" s="1">
        <v>10</v>
      </c>
      <c r="AY9" s="1">
        <v>4</v>
      </c>
      <c r="AZ9" s="1">
        <v>0</v>
      </c>
      <c r="BA9" s="1">
        <v>1</v>
      </c>
      <c r="BB9" s="1">
        <v>5</v>
      </c>
      <c r="BC9" s="1">
        <v>15</v>
      </c>
      <c r="BD9" s="1">
        <v>10</v>
      </c>
      <c r="BE9" s="1">
        <v>5</v>
      </c>
      <c r="BF9" s="1">
        <v>1</v>
      </c>
      <c r="BG9" s="1">
        <v>6</v>
      </c>
      <c r="BH9" s="1">
        <v>1</v>
      </c>
      <c r="BI9" s="1">
        <v>1.32</v>
      </c>
      <c r="BJ9" s="1">
        <v>42</v>
      </c>
      <c r="BK9" s="1">
        <v>33</v>
      </c>
      <c r="BL9" s="1">
        <v>79</v>
      </c>
      <c r="BM9" s="1">
        <v>24</v>
      </c>
      <c r="BN9" s="1">
        <v>18</v>
      </c>
      <c r="BO9" s="1">
        <v>75</v>
      </c>
      <c r="BP9" s="1">
        <v>8</v>
      </c>
      <c r="BQ9" s="1">
        <v>8</v>
      </c>
      <c r="BR9" s="1">
        <v>100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2</v>
      </c>
      <c r="BY9" s="1">
        <v>73</v>
      </c>
      <c r="BZ9" s="1">
        <v>1</v>
      </c>
      <c r="CA9" s="1">
        <v>5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3.1197389799999984</v>
      </c>
      <c r="CL9" s="1">
        <v>2</v>
      </c>
    </row>
    <row r="10" spans="1:90" x14ac:dyDescent="0.25">
      <c r="A10" s="1" t="s">
        <v>196</v>
      </c>
      <c r="B10" s="1">
        <v>4.4000000000000004</v>
      </c>
      <c r="C10" s="1">
        <v>1</v>
      </c>
      <c r="D10" s="1">
        <v>14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1.5</v>
      </c>
      <c r="AP10" s="1">
        <v>3</v>
      </c>
      <c r="AQ10" s="1">
        <v>3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15</v>
      </c>
      <c r="BD10" s="1">
        <v>11</v>
      </c>
      <c r="BE10" s="1">
        <v>4</v>
      </c>
      <c r="BF10" s="1">
        <v>2</v>
      </c>
      <c r="BG10" s="1">
        <v>5</v>
      </c>
      <c r="BH10" s="1">
        <v>2</v>
      </c>
      <c r="BI10" s="1">
        <v>1.48</v>
      </c>
      <c r="BJ10" s="1">
        <v>2</v>
      </c>
      <c r="BK10" s="1">
        <v>1</v>
      </c>
      <c r="BL10" s="1">
        <v>50</v>
      </c>
      <c r="BM10" s="1">
        <v>1</v>
      </c>
      <c r="BN10" s="1">
        <v>0</v>
      </c>
      <c r="BO10" s="1">
        <v>0</v>
      </c>
      <c r="BP10" s="1">
        <v>0</v>
      </c>
      <c r="BQ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4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4.1804479999999993</v>
      </c>
      <c r="CL10" s="1">
        <v>2</v>
      </c>
    </row>
    <row r="11" spans="1:90" x14ac:dyDescent="0.25">
      <c r="A11" s="1" t="s">
        <v>100</v>
      </c>
      <c r="B11" s="1">
        <v>4.8</v>
      </c>
      <c r="C11" s="1">
        <v>1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1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8</v>
      </c>
      <c r="V11" s="1">
        <v>4</v>
      </c>
      <c r="W11" s="1">
        <v>50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0.3</v>
      </c>
      <c r="AM11" s="1">
        <v>17.600000000000001</v>
      </c>
      <c r="AN11" s="1">
        <v>0.1</v>
      </c>
      <c r="AO11" s="1">
        <v>3</v>
      </c>
      <c r="AP11" s="1">
        <v>9</v>
      </c>
      <c r="AQ11" s="1">
        <v>9</v>
      </c>
      <c r="AR11" s="1">
        <v>0</v>
      </c>
      <c r="AS11" s="1">
        <v>2</v>
      </c>
      <c r="AT11" s="1">
        <v>1</v>
      </c>
      <c r="AU11" s="1">
        <v>0</v>
      </c>
      <c r="AV11" s="1">
        <v>0</v>
      </c>
      <c r="AX11" s="1">
        <v>7</v>
      </c>
      <c r="AY11" s="1">
        <v>5</v>
      </c>
      <c r="AZ11" s="1">
        <v>1</v>
      </c>
      <c r="BA11" s="1">
        <v>1</v>
      </c>
      <c r="BB11" s="1">
        <v>7</v>
      </c>
      <c r="BC11" s="1">
        <v>12</v>
      </c>
      <c r="BD11" s="1">
        <v>6</v>
      </c>
      <c r="BE11" s="1">
        <v>5</v>
      </c>
      <c r="BF11" s="1">
        <v>1</v>
      </c>
      <c r="BG11" s="1">
        <v>0</v>
      </c>
      <c r="BH11" s="1">
        <v>1</v>
      </c>
      <c r="BI11" s="1">
        <v>1.23</v>
      </c>
      <c r="BJ11" s="1">
        <v>48</v>
      </c>
      <c r="BK11" s="1">
        <v>33</v>
      </c>
      <c r="BL11" s="1">
        <v>69</v>
      </c>
      <c r="BM11" s="1">
        <v>20</v>
      </c>
      <c r="BN11" s="1">
        <v>9</v>
      </c>
      <c r="BO11" s="1">
        <v>45</v>
      </c>
      <c r="BP11" s="1">
        <v>8</v>
      </c>
      <c r="BQ11" s="1">
        <v>4</v>
      </c>
      <c r="BR11" s="1">
        <v>50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58</v>
      </c>
      <c r="BZ11" s="1">
        <v>2</v>
      </c>
      <c r="CA11" s="1">
        <v>8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3.780667049999999</v>
      </c>
      <c r="CL11" s="1">
        <v>2</v>
      </c>
    </row>
    <row r="12" spans="1:90" x14ac:dyDescent="0.25">
      <c r="A12" s="1" t="s">
        <v>125</v>
      </c>
      <c r="B12" s="1">
        <v>4.4000000000000004</v>
      </c>
      <c r="C12" s="1">
        <v>1</v>
      </c>
      <c r="D12" s="1">
        <v>65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5</v>
      </c>
      <c r="V12" s="1">
        <v>2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0.3</v>
      </c>
      <c r="AM12" s="1">
        <v>7</v>
      </c>
      <c r="AN12" s="1">
        <v>0</v>
      </c>
      <c r="AO12" s="1">
        <v>0.8</v>
      </c>
      <c r="AP12" s="1">
        <v>11</v>
      </c>
      <c r="AQ12" s="1">
        <v>2</v>
      </c>
      <c r="AR12" s="1">
        <v>0</v>
      </c>
      <c r="AS12" s="1">
        <v>-4</v>
      </c>
      <c r="AT12" s="1">
        <v>7</v>
      </c>
      <c r="AU12" s="1">
        <v>2</v>
      </c>
      <c r="AV12" s="1">
        <v>1</v>
      </c>
      <c r="AW12" s="1">
        <v>50</v>
      </c>
      <c r="AX12" s="1">
        <v>5</v>
      </c>
      <c r="AY12" s="1">
        <v>2</v>
      </c>
      <c r="AZ12" s="1">
        <v>0</v>
      </c>
      <c r="BA12" s="1">
        <v>2</v>
      </c>
      <c r="BB12" s="1">
        <v>4</v>
      </c>
      <c r="BC12" s="1">
        <v>23</v>
      </c>
      <c r="BD12" s="1">
        <v>11</v>
      </c>
      <c r="BE12" s="1">
        <v>13</v>
      </c>
      <c r="BF12" s="1">
        <v>2</v>
      </c>
      <c r="BG12" s="1">
        <v>0</v>
      </c>
      <c r="BH12" s="1">
        <v>5</v>
      </c>
      <c r="BI12" s="1">
        <v>3.87</v>
      </c>
      <c r="BJ12" s="1">
        <v>43</v>
      </c>
      <c r="BK12" s="1">
        <v>35</v>
      </c>
      <c r="BL12" s="1">
        <v>81</v>
      </c>
      <c r="BM12" s="1">
        <v>13</v>
      </c>
      <c r="BN12" s="1">
        <v>8</v>
      </c>
      <c r="BO12" s="1">
        <v>62</v>
      </c>
      <c r="BP12" s="1">
        <v>5</v>
      </c>
      <c r="BQ12" s="1">
        <v>2</v>
      </c>
      <c r="BR12" s="1">
        <v>40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52</v>
      </c>
      <c r="BZ12" s="1">
        <v>0</v>
      </c>
      <c r="CA12" s="1">
        <v>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4.0586440000000001</v>
      </c>
      <c r="CL12" s="1">
        <v>2</v>
      </c>
    </row>
    <row r="13" spans="1:90" x14ac:dyDescent="0.25">
      <c r="A13" s="1" t="s">
        <v>130</v>
      </c>
      <c r="B13" s="1">
        <v>4.0999999999999996</v>
      </c>
      <c r="C13" s="1">
        <v>1</v>
      </c>
      <c r="D13" s="1">
        <v>90</v>
      </c>
      <c r="E13" s="1">
        <v>0.01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5</v>
      </c>
      <c r="V13" s="1">
        <v>3</v>
      </c>
      <c r="W13" s="1">
        <v>60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  <c r="AK13" s="1">
        <v>4</v>
      </c>
      <c r="AL13" s="1">
        <v>0.4</v>
      </c>
      <c r="AM13" s="1">
        <v>22.4</v>
      </c>
      <c r="AN13" s="1">
        <v>0.1</v>
      </c>
      <c r="AO13" s="1">
        <v>1.9</v>
      </c>
      <c r="AP13" s="1">
        <v>12</v>
      </c>
      <c r="AQ13" s="1">
        <v>12</v>
      </c>
      <c r="AR13" s="1">
        <v>0</v>
      </c>
      <c r="AS13" s="1">
        <v>0</v>
      </c>
      <c r="AT13" s="1">
        <v>2</v>
      </c>
      <c r="AU13" s="1">
        <v>1</v>
      </c>
      <c r="AV13" s="1">
        <v>1</v>
      </c>
      <c r="AW13" s="1">
        <v>100</v>
      </c>
      <c r="AX13" s="1">
        <v>4</v>
      </c>
      <c r="AY13" s="1">
        <v>5</v>
      </c>
      <c r="AZ13" s="1">
        <v>2</v>
      </c>
      <c r="BA13" s="1">
        <v>1</v>
      </c>
      <c r="BB13" s="1">
        <v>8</v>
      </c>
      <c r="BC13" s="1">
        <v>14</v>
      </c>
      <c r="BD13" s="1">
        <v>6</v>
      </c>
      <c r="BE13" s="1">
        <v>3</v>
      </c>
      <c r="BF13" s="1">
        <v>2</v>
      </c>
      <c r="BG13" s="1">
        <v>1</v>
      </c>
      <c r="BH13" s="1">
        <v>2</v>
      </c>
      <c r="BI13" s="1">
        <v>1.32</v>
      </c>
      <c r="BJ13" s="1">
        <v>49</v>
      </c>
      <c r="BK13" s="1">
        <v>43</v>
      </c>
      <c r="BL13" s="1">
        <v>88</v>
      </c>
      <c r="BM13" s="1">
        <v>12</v>
      </c>
      <c r="BN13" s="1">
        <v>8</v>
      </c>
      <c r="BO13" s="1">
        <v>67</v>
      </c>
      <c r="BP13" s="1">
        <v>5</v>
      </c>
      <c r="BQ13" s="1">
        <v>3</v>
      </c>
      <c r="BR13" s="1">
        <v>60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62</v>
      </c>
      <c r="BZ13" s="1">
        <v>1</v>
      </c>
      <c r="CA13" s="1">
        <v>5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4.0755946499999993</v>
      </c>
      <c r="CL13" s="1">
        <v>2</v>
      </c>
    </row>
    <row r="14" spans="1:90" x14ac:dyDescent="0.25">
      <c r="A14" s="1" t="s">
        <v>143</v>
      </c>
      <c r="B14" s="1">
        <v>4.5999999999999996</v>
      </c>
      <c r="C14" s="1">
        <v>1</v>
      </c>
      <c r="D14" s="1">
        <v>90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32</v>
      </c>
      <c r="V14" s="1">
        <v>26</v>
      </c>
      <c r="W14" s="1">
        <v>81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0.03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18.399999999999999</v>
      </c>
      <c r="AM14" s="1">
        <v>17</v>
      </c>
      <c r="AN14" s="1">
        <v>0.1</v>
      </c>
      <c r="AO14" s="1">
        <v>5.3</v>
      </c>
      <c r="AP14" s="1">
        <v>13</v>
      </c>
      <c r="AQ14" s="1">
        <v>25</v>
      </c>
      <c r="AR14" s="1">
        <v>0</v>
      </c>
      <c r="AS14" s="1">
        <v>6</v>
      </c>
      <c r="AT14" s="1">
        <v>0</v>
      </c>
      <c r="AU14" s="1">
        <v>1</v>
      </c>
      <c r="AV14" s="1">
        <v>0</v>
      </c>
      <c r="AW14" s="1">
        <v>0</v>
      </c>
      <c r="AX14" s="1">
        <v>6</v>
      </c>
      <c r="AY14" s="1">
        <v>1</v>
      </c>
      <c r="AZ14" s="1">
        <v>0</v>
      </c>
      <c r="BA14" s="1">
        <v>0</v>
      </c>
      <c r="BB14" s="1">
        <v>1</v>
      </c>
      <c r="BC14" s="1">
        <v>6</v>
      </c>
      <c r="BD14" s="1">
        <v>4</v>
      </c>
      <c r="BE14" s="1">
        <v>1</v>
      </c>
      <c r="BF14" s="1">
        <v>3</v>
      </c>
      <c r="BG14" s="1">
        <v>2</v>
      </c>
      <c r="BH14" s="1">
        <v>0</v>
      </c>
      <c r="BI14" s="1">
        <v>0.27</v>
      </c>
      <c r="BJ14" s="1">
        <v>122</v>
      </c>
      <c r="BK14" s="1">
        <v>108</v>
      </c>
      <c r="BL14" s="1">
        <v>89</v>
      </c>
      <c r="BM14" s="1">
        <v>79</v>
      </c>
      <c r="BN14" s="1">
        <v>72</v>
      </c>
      <c r="BO14" s="1">
        <v>91</v>
      </c>
      <c r="BP14" s="1">
        <v>32</v>
      </c>
      <c r="BQ14" s="1">
        <v>26</v>
      </c>
      <c r="BR14" s="1">
        <v>81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129</v>
      </c>
      <c r="BZ14" s="1">
        <v>0</v>
      </c>
      <c r="CA14" s="1">
        <v>15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4.5471136599999982</v>
      </c>
      <c r="CL14" s="1">
        <v>2</v>
      </c>
    </row>
    <row r="15" spans="1:90" x14ac:dyDescent="0.25">
      <c r="A15" s="1" t="s">
        <v>69</v>
      </c>
      <c r="B15" s="1">
        <v>4.4000000000000004</v>
      </c>
      <c r="C15" s="1">
        <v>1</v>
      </c>
      <c r="D15" s="1">
        <v>45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11</v>
      </c>
      <c r="AN15" s="1">
        <v>0</v>
      </c>
      <c r="AO15" s="1">
        <v>0.1</v>
      </c>
      <c r="AP15" s="1">
        <v>7</v>
      </c>
      <c r="AQ15" s="1">
        <v>7</v>
      </c>
      <c r="AR15" s="1">
        <v>0</v>
      </c>
      <c r="AS15" s="1">
        <v>0</v>
      </c>
      <c r="AT15" s="1">
        <v>2</v>
      </c>
      <c r="AU15" s="1">
        <v>1</v>
      </c>
      <c r="AV15" s="1">
        <v>1</v>
      </c>
      <c r="AW15" s="1">
        <v>100</v>
      </c>
      <c r="AX15" s="1">
        <v>0</v>
      </c>
      <c r="AY15" s="1">
        <v>2</v>
      </c>
      <c r="AZ15" s="1">
        <v>1</v>
      </c>
      <c r="BA15" s="1">
        <v>1</v>
      </c>
      <c r="BB15" s="1">
        <v>4</v>
      </c>
      <c r="BC15" s="1">
        <v>22</v>
      </c>
      <c r="BD15" s="1">
        <v>14</v>
      </c>
      <c r="BE15" s="1">
        <v>9</v>
      </c>
      <c r="BF15" s="1">
        <v>2</v>
      </c>
      <c r="BG15" s="1">
        <v>1</v>
      </c>
      <c r="BH15" s="1">
        <v>4</v>
      </c>
      <c r="BI15" s="1">
        <v>3.14</v>
      </c>
      <c r="BJ15" s="1">
        <v>18</v>
      </c>
      <c r="BK15" s="1">
        <v>15</v>
      </c>
      <c r="BL15" s="1">
        <v>83</v>
      </c>
      <c r="BM15" s="1">
        <v>4</v>
      </c>
      <c r="BN15" s="1">
        <v>1</v>
      </c>
      <c r="BO15" s="1">
        <v>25</v>
      </c>
      <c r="BP15" s="1">
        <v>1</v>
      </c>
      <c r="BQ15" s="1">
        <v>0</v>
      </c>
      <c r="BR15" s="1">
        <v>0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25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4.3709159999999994</v>
      </c>
      <c r="CL15" s="1">
        <v>1</v>
      </c>
    </row>
    <row r="16" spans="1:90" x14ac:dyDescent="0.25">
      <c r="A16" s="1" t="s">
        <v>197</v>
      </c>
      <c r="B16" s="1">
        <v>4.4000000000000004</v>
      </c>
      <c r="C16" s="1">
        <v>1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2.2000000000000002</v>
      </c>
      <c r="AN16" s="1">
        <v>0</v>
      </c>
      <c r="AO16" s="1">
        <v>2.2999999999999998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1</v>
      </c>
      <c r="BC16" s="1">
        <v>10</v>
      </c>
      <c r="BD16" s="1">
        <v>5</v>
      </c>
      <c r="BE16" s="1">
        <v>4</v>
      </c>
      <c r="BF16" s="1">
        <v>0</v>
      </c>
      <c r="BG16" s="1">
        <v>2</v>
      </c>
      <c r="BH16" s="1">
        <v>1</v>
      </c>
      <c r="BI16" s="1">
        <v>0.93</v>
      </c>
      <c r="BJ16" s="1">
        <v>2</v>
      </c>
      <c r="BK16" s="1">
        <v>1</v>
      </c>
      <c r="BL16" s="1">
        <v>50</v>
      </c>
      <c r="BM16" s="1">
        <v>2</v>
      </c>
      <c r="BN16" s="1">
        <v>1</v>
      </c>
      <c r="BO16" s="1">
        <v>50</v>
      </c>
      <c r="BP16" s="1">
        <v>0</v>
      </c>
      <c r="BQ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3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3.5070044000000005</v>
      </c>
      <c r="CL16" s="1">
        <v>1</v>
      </c>
    </row>
    <row r="17" spans="1:90" x14ac:dyDescent="0.25">
      <c r="A17" s="1" t="s">
        <v>126</v>
      </c>
      <c r="B17" s="1">
        <v>4.4000000000000004</v>
      </c>
      <c r="C17" s="1">
        <v>1</v>
      </c>
      <c r="D17" s="1">
        <v>45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0.1</v>
      </c>
      <c r="AM17" s="1">
        <v>0</v>
      </c>
      <c r="AN17" s="1">
        <v>0</v>
      </c>
      <c r="AO17" s="1">
        <v>-0.3</v>
      </c>
      <c r="AP17" s="1">
        <v>3</v>
      </c>
      <c r="AQ17" s="1">
        <v>3</v>
      </c>
      <c r="AR17" s="1">
        <v>0</v>
      </c>
      <c r="AS17" s="1">
        <v>0</v>
      </c>
      <c r="AT17" s="1">
        <v>3</v>
      </c>
      <c r="AU17" s="1">
        <v>0</v>
      </c>
      <c r="AV17" s="1">
        <v>0</v>
      </c>
      <c r="AX17" s="1">
        <v>6</v>
      </c>
      <c r="AY17" s="1">
        <v>0</v>
      </c>
      <c r="AZ17" s="1">
        <v>0</v>
      </c>
      <c r="BA17" s="1">
        <v>1</v>
      </c>
      <c r="BB17" s="1">
        <v>1</v>
      </c>
      <c r="BC17" s="1">
        <v>23</v>
      </c>
      <c r="BD17" s="1">
        <v>11</v>
      </c>
      <c r="BE17" s="1">
        <v>13</v>
      </c>
      <c r="BF17" s="1">
        <v>2</v>
      </c>
      <c r="BG17" s="1">
        <v>0</v>
      </c>
      <c r="BH17" s="1">
        <v>5</v>
      </c>
      <c r="BI17" s="1">
        <v>3.87</v>
      </c>
      <c r="BJ17" s="1">
        <v>15</v>
      </c>
      <c r="BK17" s="1">
        <v>11</v>
      </c>
      <c r="BL17" s="1">
        <v>73</v>
      </c>
      <c r="BM17" s="1">
        <v>5</v>
      </c>
      <c r="BN17" s="1">
        <v>2</v>
      </c>
      <c r="BO17" s="1">
        <v>40</v>
      </c>
      <c r="BP17" s="1">
        <v>1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0</v>
      </c>
      <c r="BW17" s="1">
        <v>1</v>
      </c>
      <c r="BX17" s="1">
        <v>0</v>
      </c>
      <c r="BY17" s="1">
        <v>26</v>
      </c>
      <c r="BZ17" s="1">
        <v>0</v>
      </c>
      <c r="CA17" s="1">
        <v>0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4.4585329999999992</v>
      </c>
      <c r="CL17" s="1">
        <v>1</v>
      </c>
    </row>
    <row r="18" spans="1:90" x14ac:dyDescent="0.25">
      <c r="A18" s="1" t="s">
        <v>135</v>
      </c>
      <c r="B18" s="1">
        <v>4.9000000000000004</v>
      </c>
      <c r="C18" s="1">
        <v>1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0.2</v>
      </c>
      <c r="AM18" s="1">
        <v>0.2</v>
      </c>
      <c r="AN18" s="1">
        <v>0</v>
      </c>
      <c r="AO18" s="1">
        <v>2.2999999999999998</v>
      </c>
      <c r="AP18" s="1">
        <v>3</v>
      </c>
      <c r="AQ18" s="1">
        <v>3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7</v>
      </c>
      <c r="BD18" s="1">
        <v>4</v>
      </c>
      <c r="BE18" s="1">
        <v>4</v>
      </c>
      <c r="BF18" s="1">
        <v>1</v>
      </c>
      <c r="BG18" s="1">
        <v>2</v>
      </c>
      <c r="BH18" s="1">
        <v>1</v>
      </c>
      <c r="BI18" s="1">
        <v>0.98</v>
      </c>
      <c r="BJ18" s="1">
        <v>3</v>
      </c>
      <c r="BK18" s="1">
        <v>3</v>
      </c>
      <c r="BL18" s="1">
        <v>100</v>
      </c>
      <c r="BM18" s="1">
        <v>1</v>
      </c>
      <c r="BN18" s="1">
        <v>1</v>
      </c>
      <c r="BO18" s="1">
        <v>100</v>
      </c>
      <c r="BP18" s="1">
        <v>0</v>
      </c>
      <c r="BQ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3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2.7255844000000002</v>
      </c>
      <c r="CL18" s="1">
        <v>1</v>
      </c>
    </row>
    <row r="19" spans="1:90" x14ac:dyDescent="0.25">
      <c r="A19" s="1" t="s">
        <v>138</v>
      </c>
      <c r="B19" s="1">
        <v>4.7</v>
      </c>
      <c r="C19" s="1">
        <v>1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0.6</v>
      </c>
      <c r="AM19" s="1">
        <v>0</v>
      </c>
      <c r="AN19" s="1">
        <v>0</v>
      </c>
      <c r="AO19" s="1">
        <v>2.5</v>
      </c>
      <c r="AP19" s="1">
        <v>3</v>
      </c>
      <c r="AQ19" s="1">
        <v>3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9</v>
      </c>
      <c r="BD19" s="1">
        <v>6</v>
      </c>
      <c r="BE19" s="1">
        <v>3</v>
      </c>
      <c r="BF19" s="1">
        <v>2</v>
      </c>
      <c r="BG19" s="1">
        <v>4</v>
      </c>
      <c r="BH19" s="1">
        <v>1</v>
      </c>
      <c r="BI19" s="1">
        <v>0.87</v>
      </c>
      <c r="BJ19" s="1">
        <v>3</v>
      </c>
      <c r="BK19" s="1">
        <v>3</v>
      </c>
      <c r="BL19" s="1">
        <v>100</v>
      </c>
      <c r="BM19" s="1">
        <v>2</v>
      </c>
      <c r="BN19" s="1">
        <v>2</v>
      </c>
      <c r="BO19" s="1">
        <v>100</v>
      </c>
      <c r="BP19" s="1">
        <v>1</v>
      </c>
      <c r="BQ19" s="1">
        <v>1</v>
      </c>
      <c r="BR19" s="1">
        <v>100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0</v>
      </c>
      <c r="BY19" s="1">
        <v>4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2.5710869999999995</v>
      </c>
      <c r="CL19" s="1">
        <v>1</v>
      </c>
    </row>
    <row r="20" spans="1:90" x14ac:dyDescent="0.25">
      <c r="A20" s="1" t="s">
        <v>119</v>
      </c>
      <c r="B20" s="1">
        <v>4.2</v>
      </c>
      <c r="C20" s="1">
        <v>1</v>
      </c>
      <c r="D20" s="1">
        <v>90</v>
      </c>
      <c r="E20" s="1">
        <v>0.19</v>
      </c>
      <c r="F20" s="1">
        <v>0</v>
      </c>
      <c r="G20" s="1">
        <v>0.3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1</v>
      </c>
      <c r="N20" s="1">
        <v>0</v>
      </c>
      <c r="O20" s="1">
        <v>0.28999999999999998</v>
      </c>
      <c r="P20" s="1">
        <v>0.28999999999999998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3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0.01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0.4</v>
      </c>
      <c r="AM20" s="1">
        <v>15.4</v>
      </c>
      <c r="AN20" s="1">
        <v>1.8</v>
      </c>
      <c r="AO20" s="1">
        <v>3.8</v>
      </c>
      <c r="AP20" s="1">
        <v>9</v>
      </c>
      <c r="AQ20" s="1">
        <v>9</v>
      </c>
      <c r="AR20" s="1">
        <v>0</v>
      </c>
      <c r="AS20" s="1">
        <v>1</v>
      </c>
      <c r="AT20" s="1">
        <v>2</v>
      </c>
      <c r="AU20" s="1">
        <v>2</v>
      </c>
      <c r="AV20" s="1">
        <v>2</v>
      </c>
      <c r="AW20" s="1">
        <v>100</v>
      </c>
      <c r="AX20" s="1">
        <v>7</v>
      </c>
      <c r="AY20" s="1">
        <v>3</v>
      </c>
      <c r="AZ20" s="1">
        <v>2</v>
      </c>
      <c r="BA20" s="1">
        <v>0</v>
      </c>
      <c r="BB20" s="1">
        <v>5</v>
      </c>
      <c r="BC20" s="1">
        <v>10</v>
      </c>
      <c r="BD20" s="1">
        <v>8</v>
      </c>
      <c r="BE20" s="1">
        <v>4</v>
      </c>
      <c r="BF20" s="1">
        <v>0</v>
      </c>
      <c r="BG20" s="1">
        <v>2</v>
      </c>
      <c r="BH20" s="1">
        <v>4</v>
      </c>
      <c r="BI20" s="1">
        <v>1.94</v>
      </c>
      <c r="BJ20" s="1">
        <v>42</v>
      </c>
      <c r="BK20" s="1">
        <v>31</v>
      </c>
      <c r="BL20" s="1">
        <v>74</v>
      </c>
      <c r="BM20" s="1">
        <v>16</v>
      </c>
      <c r="BN20" s="1">
        <v>10</v>
      </c>
      <c r="BO20" s="1">
        <v>63</v>
      </c>
      <c r="BP20" s="1">
        <v>4</v>
      </c>
      <c r="BQ20" s="1">
        <v>3</v>
      </c>
      <c r="BR20" s="1">
        <v>75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55</v>
      </c>
      <c r="BZ20" s="1">
        <v>1</v>
      </c>
      <c r="CA20" s="1">
        <v>3</v>
      </c>
      <c r="CB20" s="1">
        <v>3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3.9633423499999987</v>
      </c>
      <c r="CL20" s="1">
        <v>-2</v>
      </c>
    </row>
    <row r="21" spans="1:90" x14ac:dyDescent="0.25">
      <c r="A21" s="1" t="s">
        <v>148</v>
      </c>
      <c r="B21" s="1">
        <v>7.1</v>
      </c>
      <c r="C21" s="1">
        <v>2</v>
      </c>
      <c r="D21" s="1">
        <v>84</v>
      </c>
      <c r="E21" s="1">
        <v>0.19</v>
      </c>
      <c r="F21" s="1">
        <v>0</v>
      </c>
      <c r="G21" s="1">
        <v>0.4</v>
      </c>
      <c r="H21" s="1">
        <v>0</v>
      </c>
      <c r="I21" s="1">
        <v>4.5</v>
      </c>
      <c r="J21" s="1">
        <v>2</v>
      </c>
      <c r="K21" s="1">
        <v>0.5</v>
      </c>
      <c r="L21" s="1">
        <v>4</v>
      </c>
      <c r="M21" s="1">
        <v>0</v>
      </c>
      <c r="N21" s="1">
        <v>0</v>
      </c>
      <c r="O21" s="1">
        <v>0.34</v>
      </c>
      <c r="P21" s="1">
        <v>0.34</v>
      </c>
      <c r="Q21" s="1">
        <v>0</v>
      </c>
      <c r="R21" s="1">
        <v>0</v>
      </c>
      <c r="S21" s="1">
        <v>0</v>
      </c>
      <c r="T21" s="1">
        <v>0</v>
      </c>
      <c r="U21" s="1">
        <v>22</v>
      </c>
      <c r="V21" s="1">
        <v>19</v>
      </c>
      <c r="W21" s="1">
        <v>86</v>
      </c>
      <c r="X21" s="1">
        <v>3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0.09</v>
      </c>
      <c r="AF21" s="1">
        <v>0</v>
      </c>
      <c r="AG21" s="1">
        <v>0</v>
      </c>
      <c r="AH21" s="1">
        <v>0.5</v>
      </c>
      <c r="AI21" s="1">
        <v>0</v>
      </c>
      <c r="AJ21" s="1">
        <v>0</v>
      </c>
      <c r="AK21" s="1">
        <v>40.5</v>
      </c>
      <c r="AL21" s="1">
        <v>6</v>
      </c>
      <c r="AM21" s="1">
        <v>14</v>
      </c>
      <c r="AN21" s="1">
        <v>2.2999999999999998</v>
      </c>
      <c r="AO21" s="1">
        <v>4.9000000000000004</v>
      </c>
      <c r="AP21" s="1">
        <v>7.5</v>
      </c>
      <c r="AQ21" s="1">
        <v>7.5</v>
      </c>
      <c r="AR21" s="1">
        <v>0</v>
      </c>
      <c r="AS21" s="1">
        <v>1.5</v>
      </c>
      <c r="AT21" s="1">
        <v>1</v>
      </c>
      <c r="AU21" s="1">
        <v>1</v>
      </c>
      <c r="AV21" s="1">
        <v>0.5</v>
      </c>
      <c r="AW21" s="1">
        <v>50</v>
      </c>
      <c r="AX21" s="1">
        <v>5</v>
      </c>
      <c r="AY21" s="1">
        <v>0</v>
      </c>
      <c r="AZ21" s="1">
        <v>0</v>
      </c>
      <c r="BA21" s="1">
        <v>3</v>
      </c>
      <c r="BB21" s="1">
        <v>3</v>
      </c>
      <c r="BC21" s="1">
        <v>9</v>
      </c>
      <c r="BD21" s="1">
        <v>6.5</v>
      </c>
      <c r="BE21" s="1">
        <v>4</v>
      </c>
      <c r="BF21" s="1">
        <v>0.5</v>
      </c>
      <c r="BG21" s="1">
        <v>1.5</v>
      </c>
      <c r="BH21" s="1">
        <v>1</v>
      </c>
      <c r="BI21" s="1">
        <v>1.1399999999999999</v>
      </c>
      <c r="BJ21" s="1">
        <v>67.5</v>
      </c>
      <c r="BK21" s="1">
        <v>59</v>
      </c>
      <c r="BL21" s="1">
        <v>87</v>
      </c>
      <c r="BM21" s="1">
        <v>43.5</v>
      </c>
      <c r="BN21" s="1">
        <v>36.5</v>
      </c>
      <c r="BO21" s="1">
        <v>84</v>
      </c>
      <c r="BP21" s="1">
        <v>22</v>
      </c>
      <c r="BQ21" s="1">
        <v>19</v>
      </c>
      <c r="BR21" s="1">
        <v>86</v>
      </c>
      <c r="BS21" s="1">
        <v>0</v>
      </c>
      <c r="BT21" s="1">
        <v>0</v>
      </c>
      <c r="BU21" s="1">
        <v>2</v>
      </c>
      <c r="BV21" s="1">
        <v>0</v>
      </c>
      <c r="BW21" s="1">
        <v>1</v>
      </c>
      <c r="BX21" s="1">
        <v>0</v>
      </c>
      <c r="BY21" s="1">
        <v>94</v>
      </c>
      <c r="BZ21" s="1">
        <v>1.5</v>
      </c>
      <c r="CA21" s="1">
        <v>8</v>
      </c>
      <c r="CB21" s="1">
        <v>3.5</v>
      </c>
      <c r="CC21" s="1">
        <v>0</v>
      </c>
      <c r="CD21" s="1">
        <v>0</v>
      </c>
      <c r="CE21" s="1">
        <v>0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4.340780500000001</v>
      </c>
      <c r="CL21" s="1">
        <v>14</v>
      </c>
    </row>
    <row r="22" spans="1:90" x14ac:dyDescent="0.25">
      <c r="A22" s="1" t="s">
        <v>155</v>
      </c>
      <c r="B22" s="1">
        <v>8.5</v>
      </c>
      <c r="C22" s="1">
        <v>2</v>
      </c>
      <c r="D22" s="1">
        <v>90</v>
      </c>
      <c r="E22" s="1">
        <v>0.15</v>
      </c>
      <c r="F22" s="1">
        <v>0.14000000000000001</v>
      </c>
      <c r="G22" s="1">
        <v>0.4</v>
      </c>
      <c r="H22" s="1">
        <v>1</v>
      </c>
      <c r="I22" s="1">
        <v>1</v>
      </c>
      <c r="J22" s="1">
        <v>0.5</v>
      </c>
      <c r="K22" s="1">
        <v>0</v>
      </c>
      <c r="L22" s="1">
        <v>1</v>
      </c>
      <c r="M22" s="1">
        <v>0</v>
      </c>
      <c r="N22" s="1">
        <v>0</v>
      </c>
      <c r="O22" s="1">
        <v>0.08</v>
      </c>
      <c r="P22" s="1">
        <v>0.08</v>
      </c>
      <c r="Q22" s="1">
        <v>0</v>
      </c>
      <c r="R22" s="1">
        <v>0</v>
      </c>
      <c r="S22" s="1">
        <v>0</v>
      </c>
      <c r="T22" s="1">
        <v>0</v>
      </c>
      <c r="U22" s="1">
        <v>21.5</v>
      </c>
      <c r="V22" s="1">
        <v>15</v>
      </c>
      <c r="W22" s="1">
        <v>70</v>
      </c>
      <c r="X22" s="1">
        <v>5</v>
      </c>
      <c r="Y22" s="1">
        <v>1.5</v>
      </c>
      <c r="Z22" s="1">
        <v>30</v>
      </c>
      <c r="AA22" s="1">
        <v>2</v>
      </c>
      <c r="AB22" s="1">
        <v>0.5</v>
      </c>
      <c r="AC22" s="1">
        <v>2</v>
      </c>
      <c r="AD22" s="1">
        <v>0.5</v>
      </c>
      <c r="AE22" s="1">
        <v>0.27</v>
      </c>
      <c r="AF22" s="1">
        <v>0.5</v>
      </c>
      <c r="AG22" s="1">
        <v>0</v>
      </c>
      <c r="AH22" s="1">
        <v>0</v>
      </c>
      <c r="AI22" s="1">
        <v>0</v>
      </c>
      <c r="AJ22" s="1">
        <v>0.5</v>
      </c>
      <c r="AK22" s="1">
        <v>8</v>
      </c>
      <c r="AL22" s="1">
        <v>29.5</v>
      </c>
      <c r="AM22" s="1">
        <v>27.8</v>
      </c>
      <c r="AN22" s="1">
        <v>1.3</v>
      </c>
      <c r="AO22" s="1">
        <v>4</v>
      </c>
      <c r="AP22" s="1">
        <v>20</v>
      </c>
      <c r="AQ22" s="1">
        <v>30.5</v>
      </c>
      <c r="AR22" s="1">
        <v>0.5</v>
      </c>
      <c r="AS22" s="1">
        <v>5.5</v>
      </c>
      <c r="AT22" s="1">
        <v>1</v>
      </c>
      <c r="AU22" s="1">
        <v>1</v>
      </c>
      <c r="AV22" s="1">
        <v>1</v>
      </c>
      <c r="AW22" s="1">
        <v>100</v>
      </c>
      <c r="AX22" s="1">
        <v>6.5</v>
      </c>
      <c r="AY22" s="1">
        <v>1.5</v>
      </c>
      <c r="AZ22" s="1">
        <v>0</v>
      </c>
      <c r="BA22" s="1">
        <v>2</v>
      </c>
      <c r="BB22" s="1">
        <v>3.5</v>
      </c>
      <c r="BC22" s="1">
        <v>10.5</v>
      </c>
      <c r="BD22" s="1">
        <v>8</v>
      </c>
      <c r="BE22" s="1">
        <v>5</v>
      </c>
      <c r="BF22" s="1">
        <v>0.5</v>
      </c>
      <c r="BG22" s="1">
        <v>1.5</v>
      </c>
      <c r="BH22" s="1">
        <v>2</v>
      </c>
      <c r="BI22" s="1">
        <v>1.5</v>
      </c>
      <c r="BJ22" s="1">
        <v>91</v>
      </c>
      <c r="BK22" s="1">
        <v>76</v>
      </c>
      <c r="BL22" s="1">
        <v>84</v>
      </c>
      <c r="BM22" s="1">
        <v>60</v>
      </c>
      <c r="BN22" s="1">
        <v>44.5</v>
      </c>
      <c r="BO22" s="1">
        <v>74</v>
      </c>
      <c r="BP22" s="1">
        <v>21.5</v>
      </c>
      <c r="BQ22" s="1">
        <v>15</v>
      </c>
      <c r="BR22" s="1">
        <v>70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0.5</v>
      </c>
      <c r="BY22" s="1">
        <v>112</v>
      </c>
      <c r="BZ22" s="1">
        <v>2</v>
      </c>
      <c r="CA22" s="1">
        <v>10.5</v>
      </c>
      <c r="CB22" s="1">
        <v>6.5</v>
      </c>
      <c r="CC22" s="1">
        <v>0</v>
      </c>
      <c r="CD22" s="1">
        <v>0</v>
      </c>
      <c r="CE22" s="1">
        <v>2</v>
      </c>
      <c r="CF22" s="1">
        <v>0.5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4.6252796199999988</v>
      </c>
      <c r="CL22" s="1">
        <v>12</v>
      </c>
    </row>
    <row r="23" spans="1:90" x14ac:dyDescent="0.25">
      <c r="A23" s="1" t="s">
        <v>122</v>
      </c>
      <c r="B23" s="1">
        <v>4.5</v>
      </c>
      <c r="C23" s="1">
        <v>2</v>
      </c>
      <c r="D23" s="1">
        <v>90</v>
      </c>
      <c r="E23" s="1">
        <v>0.01</v>
      </c>
      <c r="F23" s="1">
        <v>0</v>
      </c>
      <c r="G23" s="1">
        <v>0</v>
      </c>
      <c r="H23" s="1">
        <v>0</v>
      </c>
      <c r="I23" s="1">
        <v>0.5</v>
      </c>
      <c r="J23" s="1">
        <v>0</v>
      </c>
      <c r="K23" s="1">
        <v>0</v>
      </c>
      <c r="L23" s="1">
        <v>0.5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5</v>
      </c>
      <c r="W23" s="1">
        <v>63</v>
      </c>
      <c r="X23" s="1">
        <v>3.5</v>
      </c>
      <c r="Y23" s="1">
        <v>0.5</v>
      </c>
      <c r="Z23" s="1">
        <v>14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3.5</v>
      </c>
      <c r="AL23" s="1">
        <v>3.95</v>
      </c>
      <c r="AM23" s="1">
        <v>5.0999999999999996</v>
      </c>
      <c r="AN23" s="1">
        <v>0.1</v>
      </c>
      <c r="AO23" s="1">
        <v>2.2000000000000002</v>
      </c>
      <c r="AP23" s="1">
        <v>7.5</v>
      </c>
      <c r="AQ23" s="1">
        <v>7.5</v>
      </c>
      <c r="AR23" s="1">
        <v>0</v>
      </c>
      <c r="AS23" s="1">
        <v>1</v>
      </c>
      <c r="AT23" s="1">
        <v>2.5</v>
      </c>
      <c r="AU23" s="1">
        <v>0</v>
      </c>
      <c r="AV23" s="1">
        <v>0</v>
      </c>
      <c r="AX23" s="1">
        <v>9</v>
      </c>
      <c r="AY23" s="1">
        <v>1.5</v>
      </c>
      <c r="AZ23" s="1">
        <v>0</v>
      </c>
      <c r="BA23" s="1">
        <v>1</v>
      </c>
      <c r="BB23" s="1">
        <v>2.5</v>
      </c>
      <c r="BC23" s="1">
        <v>12.5</v>
      </c>
      <c r="BD23" s="1">
        <v>6.5</v>
      </c>
      <c r="BE23" s="1">
        <v>6</v>
      </c>
      <c r="BF23" s="1">
        <v>1</v>
      </c>
      <c r="BG23" s="1">
        <v>3</v>
      </c>
      <c r="BH23" s="1">
        <v>3</v>
      </c>
      <c r="BI23" s="1">
        <v>1.88</v>
      </c>
      <c r="BJ23" s="1">
        <v>40</v>
      </c>
      <c r="BK23" s="1">
        <v>27.5</v>
      </c>
      <c r="BL23" s="1">
        <v>69</v>
      </c>
      <c r="BM23" s="1">
        <v>24</v>
      </c>
      <c r="BN23" s="1">
        <v>12.5</v>
      </c>
      <c r="BO23" s="1">
        <v>52</v>
      </c>
      <c r="BP23" s="1">
        <v>8</v>
      </c>
      <c r="BQ23" s="1">
        <v>5</v>
      </c>
      <c r="BR23" s="1">
        <v>63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0.5</v>
      </c>
      <c r="BY23" s="1">
        <v>54.5</v>
      </c>
      <c r="BZ23" s="1">
        <v>1.5</v>
      </c>
      <c r="CA23" s="1">
        <v>2.5</v>
      </c>
      <c r="CB23" s="1">
        <v>2.5</v>
      </c>
      <c r="CC23" s="1">
        <v>0.5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3.7817433599999983</v>
      </c>
      <c r="CL23" s="1">
        <v>10</v>
      </c>
    </row>
    <row r="24" spans="1:90" x14ac:dyDescent="0.25">
      <c r="A24" s="1" t="s">
        <v>62</v>
      </c>
      <c r="B24" s="1">
        <v>4.5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2.5</v>
      </c>
      <c r="W24" s="1">
        <v>71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0.5</v>
      </c>
      <c r="AK24" s="1">
        <v>0</v>
      </c>
      <c r="AL24" s="1">
        <v>0.35</v>
      </c>
      <c r="AM24" s="1">
        <v>14.9</v>
      </c>
      <c r="AN24" s="1">
        <v>0</v>
      </c>
      <c r="AO24" s="1">
        <v>2.1</v>
      </c>
      <c r="AP24" s="1">
        <v>11</v>
      </c>
      <c r="AQ24" s="1">
        <v>17</v>
      </c>
      <c r="AR24" s="1">
        <v>0</v>
      </c>
      <c r="AS24" s="1">
        <v>4</v>
      </c>
      <c r="AT24" s="1">
        <v>0.5</v>
      </c>
      <c r="AU24" s="1">
        <v>1</v>
      </c>
      <c r="AV24" s="1">
        <v>0</v>
      </c>
      <c r="AW24" s="1">
        <v>0</v>
      </c>
      <c r="AX24" s="1">
        <v>4.5</v>
      </c>
      <c r="AY24" s="1">
        <v>3.5</v>
      </c>
      <c r="AZ24" s="1">
        <v>1</v>
      </c>
      <c r="BA24" s="1">
        <v>0.5</v>
      </c>
      <c r="BB24" s="1">
        <v>5</v>
      </c>
      <c r="BC24" s="1">
        <v>13</v>
      </c>
      <c r="BD24" s="1">
        <v>6.5</v>
      </c>
      <c r="BE24" s="1">
        <v>6</v>
      </c>
      <c r="BF24" s="1">
        <v>1</v>
      </c>
      <c r="BG24" s="1">
        <v>1</v>
      </c>
      <c r="BH24" s="1">
        <v>3</v>
      </c>
      <c r="BI24" s="1">
        <v>1.96</v>
      </c>
      <c r="BJ24" s="1">
        <v>29</v>
      </c>
      <c r="BK24" s="1">
        <v>26.5</v>
      </c>
      <c r="BL24" s="1">
        <v>91</v>
      </c>
      <c r="BM24" s="1">
        <v>6.5</v>
      </c>
      <c r="BN24" s="1">
        <v>5</v>
      </c>
      <c r="BO24" s="1">
        <v>77</v>
      </c>
      <c r="BP24" s="1">
        <v>3.5</v>
      </c>
      <c r="BQ24" s="1">
        <v>2.5</v>
      </c>
      <c r="BR24" s="1">
        <v>71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40.5</v>
      </c>
      <c r="BZ24" s="1">
        <v>0</v>
      </c>
      <c r="CA24" s="1">
        <v>2.5</v>
      </c>
      <c r="CB24" s="1">
        <v>0.5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3.2003947999999993</v>
      </c>
      <c r="CL24" s="1">
        <v>8</v>
      </c>
    </row>
    <row r="25" spans="1:90" x14ac:dyDescent="0.25">
      <c r="A25" s="1" t="s">
        <v>67</v>
      </c>
      <c r="B25" s="1">
        <v>5.4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17.5</v>
      </c>
      <c r="V25" s="1">
        <v>12.5</v>
      </c>
      <c r="W25" s="1">
        <v>71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0.5</v>
      </c>
      <c r="AI25" s="1">
        <v>0</v>
      </c>
      <c r="AJ25" s="1">
        <v>0</v>
      </c>
      <c r="AK25" s="1">
        <v>3</v>
      </c>
      <c r="AL25" s="1">
        <v>4</v>
      </c>
      <c r="AM25" s="1">
        <v>8.6999999999999993</v>
      </c>
      <c r="AN25" s="1">
        <v>0.1</v>
      </c>
      <c r="AO25" s="1">
        <v>2.7</v>
      </c>
      <c r="AP25" s="1">
        <v>11</v>
      </c>
      <c r="AQ25" s="1">
        <v>11</v>
      </c>
      <c r="AR25" s="1">
        <v>0</v>
      </c>
      <c r="AS25" s="1">
        <v>1</v>
      </c>
      <c r="AT25" s="1">
        <v>1.5</v>
      </c>
      <c r="AU25" s="1">
        <v>0</v>
      </c>
      <c r="AV25" s="1">
        <v>0</v>
      </c>
      <c r="AX25" s="1">
        <v>6</v>
      </c>
      <c r="AY25" s="1">
        <v>0.5</v>
      </c>
      <c r="AZ25" s="1">
        <v>0.5</v>
      </c>
      <c r="BA25" s="1">
        <v>0.5</v>
      </c>
      <c r="BB25" s="1">
        <v>1.5</v>
      </c>
      <c r="BC25" s="1">
        <v>9</v>
      </c>
      <c r="BD25" s="1">
        <v>6.5</v>
      </c>
      <c r="BE25" s="1">
        <v>4</v>
      </c>
      <c r="BF25" s="1">
        <v>0.5</v>
      </c>
      <c r="BG25" s="1">
        <v>1.5</v>
      </c>
      <c r="BH25" s="1">
        <v>1</v>
      </c>
      <c r="BI25" s="1">
        <v>1.1399999999999999</v>
      </c>
      <c r="BJ25" s="1">
        <v>69</v>
      </c>
      <c r="BK25" s="1">
        <v>58</v>
      </c>
      <c r="BL25" s="1">
        <v>84</v>
      </c>
      <c r="BM25" s="1">
        <v>40.5</v>
      </c>
      <c r="BN25" s="1">
        <v>32.5</v>
      </c>
      <c r="BO25" s="1">
        <v>80</v>
      </c>
      <c r="BP25" s="1">
        <v>17.5</v>
      </c>
      <c r="BQ25" s="1">
        <v>12.5</v>
      </c>
      <c r="BR25" s="1">
        <v>71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84.5</v>
      </c>
      <c r="BZ25" s="1">
        <v>1.5</v>
      </c>
      <c r="CA25" s="1">
        <v>8.5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3.6950418999999997</v>
      </c>
      <c r="CL25" s="1">
        <v>8</v>
      </c>
    </row>
    <row r="26" spans="1:90" x14ac:dyDescent="0.25">
      <c r="A26" s="1" t="s">
        <v>90</v>
      </c>
      <c r="B26" s="1">
        <v>4.8</v>
      </c>
      <c r="C26" s="1">
        <v>2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8</v>
      </c>
      <c r="V26" s="1">
        <v>5</v>
      </c>
      <c r="W26" s="1">
        <v>63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  <c r="AK26" s="1">
        <v>1</v>
      </c>
      <c r="AL26" s="1">
        <v>1.05</v>
      </c>
      <c r="AM26" s="1">
        <v>17.5</v>
      </c>
      <c r="AN26" s="1">
        <v>0</v>
      </c>
      <c r="AO26" s="1">
        <v>1.7</v>
      </c>
      <c r="AP26" s="1">
        <v>12.5</v>
      </c>
      <c r="AQ26" s="1">
        <v>12.5</v>
      </c>
      <c r="AR26" s="1">
        <v>0</v>
      </c>
      <c r="AS26" s="1">
        <v>0.5</v>
      </c>
      <c r="AT26" s="1">
        <v>2</v>
      </c>
      <c r="AU26" s="1">
        <v>2</v>
      </c>
      <c r="AV26" s="1">
        <v>1</v>
      </c>
      <c r="AW26" s="1">
        <v>50</v>
      </c>
      <c r="AX26" s="1">
        <v>10</v>
      </c>
      <c r="AY26" s="1">
        <v>1.5</v>
      </c>
      <c r="AZ26" s="1">
        <v>0.5</v>
      </c>
      <c r="BA26" s="1">
        <v>3.5</v>
      </c>
      <c r="BB26" s="1">
        <v>5.5</v>
      </c>
      <c r="BC26" s="1">
        <v>11.5</v>
      </c>
      <c r="BD26" s="1">
        <v>9</v>
      </c>
      <c r="BE26" s="1">
        <v>4</v>
      </c>
      <c r="BF26" s="1">
        <v>0</v>
      </c>
      <c r="BG26" s="1">
        <v>1.5</v>
      </c>
      <c r="BH26" s="1">
        <v>2</v>
      </c>
      <c r="BI26" s="1">
        <v>1.41</v>
      </c>
      <c r="BJ26" s="1">
        <v>63.5</v>
      </c>
      <c r="BK26" s="1">
        <v>55</v>
      </c>
      <c r="BL26" s="1">
        <v>87</v>
      </c>
      <c r="BM26" s="1">
        <v>27.5</v>
      </c>
      <c r="BN26" s="1">
        <v>21.5</v>
      </c>
      <c r="BO26" s="1">
        <v>78</v>
      </c>
      <c r="BP26" s="1">
        <v>8</v>
      </c>
      <c r="BQ26" s="1">
        <v>5</v>
      </c>
      <c r="BR26" s="1">
        <v>63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1</v>
      </c>
      <c r="BY26" s="1">
        <v>77.5</v>
      </c>
      <c r="BZ26" s="1">
        <v>0.5</v>
      </c>
      <c r="CA26" s="1">
        <v>6.5</v>
      </c>
      <c r="CB26" s="1">
        <v>2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3.6565739999999995</v>
      </c>
      <c r="CL26" s="1">
        <v>8</v>
      </c>
    </row>
    <row r="27" spans="1:90" x14ac:dyDescent="0.25">
      <c r="A27" s="1" t="s">
        <v>133</v>
      </c>
      <c r="B27" s="1">
        <v>4.5999999999999996</v>
      </c>
      <c r="C27" s="1">
        <v>2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</v>
      </c>
      <c r="N27" s="1">
        <v>0.5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6.5</v>
      </c>
      <c r="V27" s="1">
        <v>2.5</v>
      </c>
      <c r="W27" s="1">
        <v>38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0.9</v>
      </c>
      <c r="AM27" s="1">
        <v>21.9</v>
      </c>
      <c r="AN27" s="1">
        <v>0.1</v>
      </c>
      <c r="AO27" s="1">
        <v>2.7</v>
      </c>
      <c r="AP27" s="1">
        <v>14</v>
      </c>
      <c r="AQ27" s="1">
        <v>14</v>
      </c>
      <c r="AR27" s="1">
        <v>0</v>
      </c>
      <c r="AS27" s="1">
        <v>1.5</v>
      </c>
      <c r="AT27" s="1">
        <v>2</v>
      </c>
      <c r="AU27" s="1">
        <v>0.5</v>
      </c>
      <c r="AV27" s="1">
        <v>0.5</v>
      </c>
      <c r="AW27" s="1">
        <v>100</v>
      </c>
      <c r="AX27" s="1">
        <v>2.5</v>
      </c>
      <c r="AY27" s="1">
        <v>2</v>
      </c>
      <c r="AZ27" s="1">
        <v>1.5</v>
      </c>
      <c r="BA27" s="1">
        <v>2</v>
      </c>
      <c r="BB27" s="1">
        <v>5.5</v>
      </c>
      <c r="BC27" s="1">
        <v>11.5</v>
      </c>
      <c r="BD27" s="1">
        <v>9</v>
      </c>
      <c r="BE27" s="1">
        <v>4</v>
      </c>
      <c r="BF27" s="1">
        <v>0</v>
      </c>
      <c r="BG27" s="1">
        <v>1.5</v>
      </c>
      <c r="BH27" s="1">
        <v>2</v>
      </c>
      <c r="BI27" s="1">
        <v>1.41</v>
      </c>
      <c r="BJ27" s="1">
        <v>79</v>
      </c>
      <c r="BK27" s="1">
        <v>72</v>
      </c>
      <c r="BL27" s="1">
        <v>91</v>
      </c>
      <c r="BM27" s="1">
        <v>20.5</v>
      </c>
      <c r="BN27" s="1">
        <v>15.5</v>
      </c>
      <c r="BO27" s="1">
        <v>76</v>
      </c>
      <c r="BP27" s="1">
        <v>6.5</v>
      </c>
      <c r="BQ27" s="1">
        <v>2.5</v>
      </c>
      <c r="BR27" s="1">
        <v>38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87.5</v>
      </c>
      <c r="BZ27" s="1">
        <v>1</v>
      </c>
      <c r="CA27" s="1">
        <v>5.5</v>
      </c>
      <c r="CB27" s="1">
        <v>1.5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3.336582959999999</v>
      </c>
      <c r="CL27" s="1">
        <v>8</v>
      </c>
    </row>
    <row r="28" spans="1:90" x14ac:dyDescent="0.25">
      <c r="A28" s="1" t="s">
        <v>149</v>
      </c>
      <c r="B28" s="1">
        <v>4.4000000000000004</v>
      </c>
      <c r="C28" s="1">
        <v>2</v>
      </c>
      <c r="D28" s="1">
        <v>90</v>
      </c>
      <c r="E28" s="1">
        <v>0.03</v>
      </c>
      <c r="F28" s="1">
        <v>0</v>
      </c>
      <c r="G28" s="1">
        <v>0</v>
      </c>
      <c r="H28" s="1">
        <v>0</v>
      </c>
      <c r="I28" s="1">
        <v>0.5</v>
      </c>
      <c r="J28" s="1">
        <v>0</v>
      </c>
      <c r="K28" s="1">
        <v>0.5</v>
      </c>
      <c r="L28" s="1">
        <v>0</v>
      </c>
      <c r="M28" s="1">
        <v>0</v>
      </c>
      <c r="N28" s="1">
        <v>0.5</v>
      </c>
      <c r="O28" s="1">
        <v>0.02</v>
      </c>
      <c r="P28" s="1">
        <v>0.02</v>
      </c>
      <c r="Q28" s="1">
        <v>0</v>
      </c>
      <c r="R28" s="1">
        <v>0</v>
      </c>
      <c r="S28" s="1">
        <v>0</v>
      </c>
      <c r="T28" s="1">
        <v>0</v>
      </c>
      <c r="U28" s="1">
        <v>4</v>
      </c>
      <c r="V28" s="1">
        <v>3</v>
      </c>
      <c r="W28" s="1">
        <v>75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9</v>
      </c>
      <c r="AL28" s="1">
        <v>0.65</v>
      </c>
      <c r="AM28" s="1">
        <v>22.3</v>
      </c>
      <c r="AN28" s="1">
        <v>0.2</v>
      </c>
      <c r="AO28" s="1">
        <v>3.6</v>
      </c>
      <c r="AP28" s="1">
        <v>17.5</v>
      </c>
      <c r="AQ28" s="1">
        <v>23.5</v>
      </c>
      <c r="AR28" s="1">
        <v>1</v>
      </c>
      <c r="AS28" s="1">
        <v>4.5</v>
      </c>
      <c r="AT28" s="1">
        <v>1</v>
      </c>
      <c r="AU28" s="1">
        <v>1</v>
      </c>
      <c r="AV28" s="1">
        <v>1</v>
      </c>
      <c r="AW28" s="1">
        <v>100</v>
      </c>
      <c r="AX28" s="1">
        <v>9</v>
      </c>
      <c r="AY28" s="1">
        <v>6</v>
      </c>
      <c r="AZ28" s="1">
        <v>0.5</v>
      </c>
      <c r="BA28" s="1">
        <v>2.5</v>
      </c>
      <c r="BB28" s="1">
        <v>9</v>
      </c>
      <c r="BC28" s="1">
        <v>9.5</v>
      </c>
      <c r="BD28" s="1">
        <v>4.5</v>
      </c>
      <c r="BE28" s="1">
        <v>4.5</v>
      </c>
      <c r="BF28" s="1">
        <v>0.5</v>
      </c>
      <c r="BG28" s="1">
        <v>2</v>
      </c>
      <c r="BH28" s="1">
        <v>1</v>
      </c>
      <c r="BI28" s="1">
        <v>1.02</v>
      </c>
      <c r="BJ28" s="1">
        <v>67</v>
      </c>
      <c r="BK28" s="1">
        <v>55.5</v>
      </c>
      <c r="BL28" s="1">
        <v>83</v>
      </c>
      <c r="BM28" s="1">
        <v>16</v>
      </c>
      <c r="BN28" s="1">
        <v>11.5</v>
      </c>
      <c r="BO28" s="1">
        <v>72</v>
      </c>
      <c r="BP28" s="1">
        <v>4</v>
      </c>
      <c r="BQ28" s="1">
        <v>3</v>
      </c>
      <c r="BR28" s="1">
        <v>75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80.5</v>
      </c>
      <c r="BZ28" s="1">
        <v>0.5</v>
      </c>
      <c r="CA28" s="1">
        <v>3.5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4.0021544599999999</v>
      </c>
      <c r="CL28" s="1">
        <v>8</v>
      </c>
    </row>
    <row r="29" spans="1:90" x14ac:dyDescent="0.25">
      <c r="A29" s="1" t="s">
        <v>184</v>
      </c>
      <c r="B29" s="1">
        <v>5.4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1.5</v>
      </c>
      <c r="W29" s="1">
        <v>21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0.5</v>
      </c>
      <c r="AK29" s="1">
        <v>1</v>
      </c>
      <c r="AL29" s="1">
        <v>0.5</v>
      </c>
      <c r="AM29" s="1">
        <v>14.5</v>
      </c>
      <c r="AN29" s="1">
        <v>0</v>
      </c>
      <c r="AO29" s="1">
        <v>3.5</v>
      </c>
      <c r="AP29" s="1">
        <v>13.5</v>
      </c>
      <c r="AQ29" s="1">
        <v>19.5</v>
      </c>
      <c r="AR29" s="1">
        <v>0</v>
      </c>
      <c r="AS29" s="1">
        <v>4</v>
      </c>
      <c r="AT29" s="1">
        <v>0.5</v>
      </c>
      <c r="AU29" s="1">
        <v>0.5</v>
      </c>
      <c r="AV29" s="1">
        <v>0</v>
      </c>
      <c r="AW29" s="1">
        <v>0</v>
      </c>
      <c r="AX29" s="1">
        <v>4.5</v>
      </c>
      <c r="AY29" s="1">
        <v>4</v>
      </c>
      <c r="AZ29" s="1">
        <v>0.5</v>
      </c>
      <c r="BA29" s="1">
        <v>0.5</v>
      </c>
      <c r="BB29" s="1">
        <v>5</v>
      </c>
      <c r="BC29" s="1">
        <v>8</v>
      </c>
      <c r="BD29" s="1">
        <v>5</v>
      </c>
      <c r="BE29" s="1">
        <v>3.5</v>
      </c>
      <c r="BF29" s="1">
        <v>1.5</v>
      </c>
      <c r="BG29" s="1">
        <v>3</v>
      </c>
      <c r="BH29" s="1">
        <v>1</v>
      </c>
      <c r="BI29" s="1">
        <v>0.92</v>
      </c>
      <c r="BJ29" s="1">
        <v>46.5</v>
      </c>
      <c r="BK29" s="1">
        <v>38</v>
      </c>
      <c r="BL29" s="1">
        <v>82</v>
      </c>
      <c r="BM29" s="1">
        <v>14</v>
      </c>
      <c r="BN29" s="1">
        <v>7.5</v>
      </c>
      <c r="BO29" s="1">
        <v>54</v>
      </c>
      <c r="BP29" s="1">
        <v>7</v>
      </c>
      <c r="BQ29" s="1">
        <v>1.5</v>
      </c>
      <c r="BR29" s="1">
        <v>21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55</v>
      </c>
      <c r="BZ29" s="1">
        <v>0.5</v>
      </c>
      <c r="CA29" s="1">
        <v>7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3.3047069999999996</v>
      </c>
      <c r="CL29" s="1">
        <v>7</v>
      </c>
    </row>
    <row r="30" spans="1:90" x14ac:dyDescent="0.25">
      <c r="A30" s="1" t="s">
        <v>118</v>
      </c>
      <c r="B30" s="1">
        <v>6.2</v>
      </c>
      <c r="C30" s="1">
        <v>2</v>
      </c>
      <c r="D30" s="1">
        <v>90</v>
      </c>
      <c r="E30" s="1">
        <v>0.26</v>
      </c>
      <c r="F30" s="1">
        <v>0.3</v>
      </c>
      <c r="G30" s="1">
        <v>0.8</v>
      </c>
      <c r="H30" s="1">
        <v>3</v>
      </c>
      <c r="I30" s="1">
        <v>2.5</v>
      </c>
      <c r="J30" s="1">
        <v>2</v>
      </c>
      <c r="K30" s="1">
        <v>2</v>
      </c>
      <c r="L30" s="1">
        <v>0.5</v>
      </c>
      <c r="M30" s="1">
        <v>0.5</v>
      </c>
      <c r="N30" s="1">
        <v>0</v>
      </c>
      <c r="O30" s="1">
        <v>0.47</v>
      </c>
      <c r="P30" s="1">
        <v>0.47</v>
      </c>
      <c r="Q30" s="1">
        <v>1.5</v>
      </c>
      <c r="R30" s="1">
        <v>1.5</v>
      </c>
      <c r="S30" s="1">
        <v>0</v>
      </c>
      <c r="T30" s="1">
        <v>0</v>
      </c>
      <c r="U30" s="1">
        <v>28</v>
      </c>
      <c r="V30" s="1">
        <v>24.5</v>
      </c>
      <c r="W30" s="1">
        <v>88</v>
      </c>
      <c r="X30" s="1">
        <v>3.5</v>
      </c>
      <c r="Y30" s="1">
        <v>0.5</v>
      </c>
      <c r="Z30" s="1">
        <v>14</v>
      </c>
      <c r="AA30" s="1">
        <v>0</v>
      </c>
      <c r="AB30" s="1">
        <v>0</v>
      </c>
      <c r="AC30" s="1">
        <v>2.5</v>
      </c>
      <c r="AD30" s="1">
        <v>0.5</v>
      </c>
      <c r="AE30" s="1">
        <v>0.35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37</v>
      </c>
      <c r="AL30" s="1">
        <v>35.15</v>
      </c>
      <c r="AM30" s="1">
        <v>64.3</v>
      </c>
      <c r="AN30" s="1">
        <v>3.9</v>
      </c>
      <c r="AO30" s="1">
        <v>9</v>
      </c>
      <c r="AP30" s="1">
        <v>22</v>
      </c>
      <c r="AQ30" s="1">
        <v>52</v>
      </c>
      <c r="AR30" s="1">
        <v>2</v>
      </c>
      <c r="AS30" s="1">
        <v>17</v>
      </c>
      <c r="AT30" s="1">
        <v>0</v>
      </c>
      <c r="AU30" s="1">
        <v>1.5</v>
      </c>
      <c r="AV30" s="1">
        <v>1.5</v>
      </c>
      <c r="AW30" s="1">
        <v>100</v>
      </c>
      <c r="AX30" s="1">
        <v>4.5</v>
      </c>
      <c r="AY30" s="1">
        <v>1</v>
      </c>
      <c r="AZ30" s="1">
        <v>0</v>
      </c>
      <c r="BA30" s="1">
        <v>0</v>
      </c>
      <c r="BB30" s="1">
        <v>1</v>
      </c>
      <c r="BC30" s="1">
        <v>4.5</v>
      </c>
      <c r="BD30" s="1">
        <v>2.5</v>
      </c>
      <c r="BE30" s="1">
        <v>1</v>
      </c>
      <c r="BF30" s="1">
        <v>1.5</v>
      </c>
      <c r="BG30" s="1">
        <v>1</v>
      </c>
      <c r="BH30" s="1">
        <v>0.5</v>
      </c>
      <c r="BI30" s="1">
        <v>0.37</v>
      </c>
      <c r="BJ30" s="1">
        <v>60</v>
      </c>
      <c r="BK30" s="1">
        <v>55.5</v>
      </c>
      <c r="BL30" s="1">
        <v>93</v>
      </c>
      <c r="BM30" s="1">
        <v>45</v>
      </c>
      <c r="BN30" s="1">
        <v>38</v>
      </c>
      <c r="BO30" s="1">
        <v>84</v>
      </c>
      <c r="BP30" s="1">
        <v>28</v>
      </c>
      <c r="BQ30" s="1">
        <v>24.5</v>
      </c>
      <c r="BR30" s="1">
        <v>88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1.5</v>
      </c>
      <c r="BY30" s="1">
        <v>83</v>
      </c>
      <c r="BZ30" s="1">
        <v>5</v>
      </c>
      <c r="CA30" s="1">
        <v>3</v>
      </c>
      <c r="CB30" s="1">
        <v>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4.6617166899999978</v>
      </c>
      <c r="CL30" s="1">
        <v>7</v>
      </c>
    </row>
    <row r="31" spans="1:90" x14ac:dyDescent="0.25">
      <c r="A31" s="1" t="s">
        <v>124</v>
      </c>
      <c r="B31" s="1">
        <v>4.5</v>
      </c>
      <c r="C31" s="1">
        <v>2</v>
      </c>
      <c r="D31" s="1">
        <v>90</v>
      </c>
      <c r="E31" s="1">
        <v>7.0000000000000007E-2</v>
      </c>
      <c r="F31" s="1">
        <v>0</v>
      </c>
      <c r="G31" s="1">
        <v>0.1</v>
      </c>
      <c r="H31" s="1">
        <v>0</v>
      </c>
      <c r="I31" s="1">
        <v>1</v>
      </c>
      <c r="J31" s="1">
        <v>0.5</v>
      </c>
      <c r="K31" s="1">
        <v>1</v>
      </c>
      <c r="L31" s="1">
        <v>0</v>
      </c>
      <c r="M31" s="1">
        <v>0</v>
      </c>
      <c r="N31" s="1">
        <v>0.5</v>
      </c>
      <c r="O31" s="1">
        <v>0.08</v>
      </c>
      <c r="P31" s="1">
        <v>0.08</v>
      </c>
      <c r="Q31" s="1">
        <v>0</v>
      </c>
      <c r="R31" s="1">
        <v>0</v>
      </c>
      <c r="S31" s="1">
        <v>0</v>
      </c>
      <c r="T31" s="1">
        <v>0</v>
      </c>
      <c r="U31" s="1">
        <v>11.5</v>
      </c>
      <c r="V31" s="1">
        <v>8</v>
      </c>
      <c r="W31" s="1">
        <v>70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0.02</v>
      </c>
      <c r="AF31" s="1">
        <v>0</v>
      </c>
      <c r="AG31" s="1">
        <v>0</v>
      </c>
      <c r="AH31" s="1">
        <v>0</v>
      </c>
      <c r="AI31" s="1">
        <v>0</v>
      </c>
      <c r="AJ31" s="1">
        <v>0.5</v>
      </c>
      <c r="AK31" s="1">
        <v>10.5</v>
      </c>
      <c r="AL31" s="1">
        <v>2.4</v>
      </c>
      <c r="AM31" s="1">
        <v>20.8</v>
      </c>
      <c r="AN31" s="1">
        <v>0.6</v>
      </c>
      <c r="AO31" s="1">
        <v>4.4000000000000004</v>
      </c>
      <c r="AP31" s="1">
        <v>13</v>
      </c>
      <c r="AQ31" s="1">
        <v>19</v>
      </c>
      <c r="AR31" s="1">
        <v>0</v>
      </c>
      <c r="AS31" s="1">
        <v>4</v>
      </c>
      <c r="AT31" s="1">
        <v>0.5</v>
      </c>
      <c r="AU31" s="1">
        <v>1</v>
      </c>
      <c r="AV31" s="1">
        <v>0.5</v>
      </c>
      <c r="AW31" s="1">
        <v>50</v>
      </c>
      <c r="AX31" s="1">
        <v>3</v>
      </c>
      <c r="AY31" s="1">
        <v>4</v>
      </c>
      <c r="AZ31" s="1">
        <v>1</v>
      </c>
      <c r="BA31" s="1">
        <v>1.5</v>
      </c>
      <c r="BB31" s="1">
        <v>6.5</v>
      </c>
      <c r="BC31" s="1">
        <v>10</v>
      </c>
      <c r="BD31" s="1">
        <v>7.5</v>
      </c>
      <c r="BE31" s="1">
        <v>2.5</v>
      </c>
      <c r="BF31" s="1">
        <v>2</v>
      </c>
      <c r="BG31" s="1">
        <v>2</v>
      </c>
      <c r="BH31" s="1">
        <v>0.5</v>
      </c>
      <c r="BI31" s="1">
        <v>0.79</v>
      </c>
      <c r="BJ31" s="1">
        <v>68.5</v>
      </c>
      <c r="BK31" s="1">
        <v>61.5</v>
      </c>
      <c r="BL31" s="1">
        <v>90</v>
      </c>
      <c r="BM31" s="1">
        <v>29</v>
      </c>
      <c r="BN31" s="1">
        <v>25.5</v>
      </c>
      <c r="BO31" s="1">
        <v>88</v>
      </c>
      <c r="BP31" s="1">
        <v>11.5</v>
      </c>
      <c r="BQ31" s="1">
        <v>8</v>
      </c>
      <c r="BR31" s="1">
        <v>70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83</v>
      </c>
      <c r="BZ31" s="1">
        <v>1</v>
      </c>
      <c r="CA31" s="1">
        <v>9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3.4167352399999995</v>
      </c>
      <c r="CL31" s="1">
        <v>7</v>
      </c>
    </row>
    <row r="32" spans="1:90" x14ac:dyDescent="0.25">
      <c r="A32" s="1" t="s">
        <v>64</v>
      </c>
      <c r="B32" s="1">
        <v>4.5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13.5</v>
      </c>
      <c r="V32" s="1">
        <v>10.5</v>
      </c>
      <c r="W32" s="1">
        <v>78</v>
      </c>
      <c r="X32" s="1">
        <v>0.5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0</v>
      </c>
      <c r="AL32" s="1">
        <v>3.4</v>
      </c>
      <c r="AM32" s="1">
        <v>24</v>
      </c>
      <c r="AN32" s="1">
        <v>0</v>
      </c>
      <c r="AO32" s="1">
        <v>3.3</v>
      </c>
      <c r="AP32" s="1">
        <v>13.5</v>
      </c>
      <c r="AQ32" s="1">
        <v>19.5</v>
      </c>
      <c r="AR32" s="1">
        <v>1</v>
      </c>
      <c r="AS32" s="1">
        <v>4.5</v>
      </c>
      <c r="AT32" s="1">
        <v>0.5</v>
      </c>
      <c r="AU32" s="1">
        <v>1.5</v>
      </c>
      <c r="AV32" s="1">
        <v>0.5</v>
      </c>
      <c r="AW32" s="1">
        <v>33</v>
      </c>
      <c r="AX32" s="1">
        <v>6.5</v>
      </c>
      <c r="AY32" s="1">
        <v>6</v>
      </c>
      <c r="AZ32" s="1">
        <v>0.5</v>
      </c>
      <c r="BA32" s="1">
        <v>0.5</v>
      </c>
      <c r="BB32" s="1">
        <v>7</v>
      </c>
      <c r="BC32" s="1">
        <v>10</v>
      </c>
      <c r="BD32" s="1">
        <v>7.5</v>
      </c>
      <c r="BE32" s="1">
        <v>2.5</v>
      </c>
      <c r="BF32" s="1">
        <v>2</v>
      </c>
      <c r="BG32" s="1">
        <v>2</v>
      </c>
      <c r="BH32" s="1">
        <v>0.5</v>
      </c>
      <c r="BI32" s="1">
        <v>0.79</v>
      </c>
      <c r="BJ32" s="1">
        <v>68</v>
      </c>
      <c r="BK32" s="1">
        <v>60</v>
      </c>
      <c r="BL32" s="1">
        <v>88</v>
      </c>
      <c r="BM32" s="1">
        <v>32.5</v>
      </c>
      <c r="BN32" s="1">
        <v>28.5</v>
      </c>
      <c r="BO32" s="1">
        <v>88</v>
      </c>
      <c r="BP32" s="1">
        <v>13.5</v>
      </c>
      <c r="BQ32" s="1">
        <v>10.5</v>
      </c>
      <c r="BR32" s="1">
        <v>78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1.5</v>
      </c>
      <c r="BY32" s="1">
        <v>92.5</v>
      </c>
      <c r="BZ32" s="1">
        <v>0</v>
      </c>
      <c r="CA32" s="1">
        <v>6.5</v>
      </c>
      <c r="CB32" s="1">
        <v>2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3.8039249999999982</v>
      </c>
      <c r="CL32" s="1">
        <v>6</v>
      </c>
    </row>
    <row r="33" spans="1:90" x14ac:dyDescent="0.25">
      <c r="A33" s="1" t="s">
        <v>75</v>
      </c>
      <c r="B33" s="1">
        <v>4.3</v>
      </c>
      <c r="C33" s="1">
        <v>2</v>
      </c>
      <c r="D33" s="1">
        <v>90</v>
      </c>
      <c r="E33" s="1">
        <v>0.18</v>
      </c>
      <c r="F33" s="1">
        <v>0</v>
      </c>
      <c r="G33" s="1">
        <v>0.4</v>
      </c>
      <c r="H33" s="1">
        <v>0</v>
      </c>
      <c r="I33" s="1">
        <v>2</v>
      </c>
      <c r="J33" s="1">
        <v>0.5</v>
      </c>
      <c r="K33" s="1">
        <v>1.5</v>
      </c>
      <c r="L33" s="1">
        <v>0.5</v>
      </c>
      <c r="M33" s="1">
        <v>0</v>
      </c>
      <c r="N33" s="1">
        <v>0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11.5</v>
      </c>
      <c r="V33" s="1">
        <v>9.5</v>
      </c>
      <c r="W33" s="1">
        <v>83</v>
      </c>
      <c r="X33" s="1">
        <v>2.5</v>
      </c>
      <c r="Y33" s="1">
        <v>1</v>
      </c>
      <c r="Z33" s="1">
        <v>40</v>
      </c>
      <c r="AA33" s="1">
        <v>0</v>
      </c>
      <c r="AB33" s="1">
        <v>0</v>
      </c>
      <c r="AC33" s="1">
        <v>0.5</v>
      </c>
      <c r="AD33" s="1">
        <v>0.5</v>
      </c>
      <c r="AE33" s="1">
        <v>0.27</v>
      </c>
      <c r="AF33" s="1">
        <v>0</v>
      </c>
      <c r="AG33" s="1">
        <v>0</v>
      </c>
      <c r="AH33" s="1">
        <v>0</v>
      </c>
      <c r="AI33" s="1">
        <v>0</v>
      </c>
      <c r="AJ33" s="1">
        <v>0.5</v>
      </c>
      <c r="AK33" s="1">
        <v>29.5</v>
      </c>
      <c r="AL33" s="1">
        <v>11.35</v>
      </c>
      <c r="AM33" s="1">
        <v>12</v>
      </c>
      <c r="AN33" s="1">
        <v>1.5</v>
      </c>
      <c r="AO33" s="1">
        <v>3.7</v>
      </c>
      <c r="AP33" s="1">
        <v>9.5</v>
      </c>
      <c r="AQ33" s="1">
        <v>15.5</v>
      </c>
      <c r="AR33" s="1">
        <v>0</v>
      </c>
      <c r="AS33" s="1">
        <v>4</v>
      </c>
      <c r="AT33" s="1">
        <v>0.5</v>
      </c>
      <c r="AU33" s="1">
        <v>1</v>
      </c>
      <c r="AV33" s="1">
        <v>1</v>
      </c>
      <c r="AW33" s="1">
        <v>100</v>
      </c>
      <c r="AX33" s="1">
        <v>4</v>
      </c>
      <c r="AY33" s="1">
        <v>3</v>
      </c>
      <c r="AZ33" s="1">
        <v>0</v>
      </c>
      <c r="BA33" s="1">
        <v>1</v>
      </c>
      <c r="BB33" s="1">
        <v>4</v>
      </c>
      <c r="BC33" s="1">
        <v>13</v>
      </c>
      <c r="BD33" s="1">
        <v>6.5</v>
      </c>
      <c r="BE33" s="1">
        <v>6</v>
      </c>
      <c r="BF33" s="1">
        <v>1</v>
      </c>
      <c r="BG33" s="1">
        <v>1</v>
      </c>
      <c r="BH33" s="1">
        <v>3</v>
      </c>
      <c r="BI33" s="1">
        <v>1.96</v>
      </c>
      <c r="BJ33" s="1">
        <v>34.5</v>
      </c>
      <c r="BK33" s="1">
        <v>29.5</v>
      </c>
      <c r="BL33" s="1">
        <v>86</v>
      </c>
      <c r="BM33" s="1">
        <v>20.5</v>
      </c>
      <c r="BN33" s="1">
        <v>16</v>
      </c>
      <c r="BO33" s="1">
        <v>78</v>
      </c>
      <c r="BP33" s="1">
        <v>11.5</v>
      </c>
      <c r="BQ33" s="1">
        <v>9.5</v>
      </c>
      <c r="BR33" s="1">
        <v>83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1</v>
      </c>
      <c r="BY33" s="1">
        <v>59.5</v>
      </c>
      <c r="BZ33" s="1">
        <v>4.5</v>
      </c>
      <c r="CA33" s="1">
        <v>7</v>
      </c>
      <c r="CB33" s="1">
        <v>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4.3779351599999998</v>
      </c>
      <c r="CL33" s="1">
        <v>6</v>
      </c>
    </row>
    <row r="34" spans="1:90" x14ac:dyDescent="0.25">
      <c r="A34" s="1" t="s">
        <v>97</v>
      </c>
      <c r="B34" s="1">
        <v>4.5</v>
      </c>
      <c r="C34" s="1">
        <v>2</v>
      </c>
      <c r="D34" s="1">
        <v>90</v>
      </c>
      <c r="E34" s="1">
        <v>0.14000000000000001</v>
      </c>
      <c r="F34" s="1">
        <v>0.33</v>
      </c>
      <c r="G34" s="1">
        <v>0.2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11</v>
      </c>
      <c r="V34" s="1">
        <v>7</v>
      </c>
      <c r="W34" s="1">
        <v>64</v>
      </c>
      <c r="X34" s="1">
        <v>2</v>
      </c>
      <c r="Y34" s="1">
        <v>0.5</v>
      </c>
      <c r="Z34" s="1">
        <v>25</v>
      </c>
      <c r="AA34" s="1">
        <v>0</v>
      </c>
      <c r="AB34" s="1">
        <v>0</v>
      </c>
      <c r="AC34" s="1">
        <v>0.5</v>
      </c>
      <c r="AD34" s="1">
        <v>0.5</v>
      </c>
      <c r="AE34" s="1">
        <v>0.21</v>
      </c>
      <c r="AF34" s="1">
        <v>0.5</v>
      </c>
      <c r="AG34" s="1">
        <v>0</v>
      </c>
      <c r="AH34" s="1">
        <v>0</v>
      </c>
      <c r="AI34" s="1">
        <v>0</v>
      </c>
      <c r="AJ34" s="1">
        <v>0.5</v>
      </c>
      <c r="AK34" s="1">
        <v>3</v>
      </c>
      <c r="AL34" s="1">
        <v>9.25</v>
      </c>
      <c r="AM34" s="1">
        <v>21.7</v>
      </c>
      <c r="AN34" s="1">
        <v>0.7</v>
      </c>
      <c r="AO34" s="1">
        <v>4.4000000000000004</v>
      </c>
      <c r="AP34" s="1">
        <v>12</v>
      </c>
      <c r="AQ34" s="1">
        <v>22.5</v>
      </c>
      <c r="AR34" s="1">
        <v>1</v>
      </c>
      <c r="AS34" s="1">
        <v>6.5</v>
      </c>
      <c r="AT34" s="1">
        <v>0.5</v>
      </c>
      <c r="AU34" s="1">
        <v>2</v>
      </c>
      <c r="AV34" s="1">
        <v>1</v>
      </c>
      <c r="AW34" s="1">
        <v>50</v>
      </c>
      <c r="AX34" s="1">
        <v>5.5</v>
      </c>
      <c r="AY34" s="1">
        <v>2</v>
      </c>
      <c r="AZ34" s="1">
        <v>0.5</v>
      </c>
      <c r="BA34" s="1">
        <v>2</v>
      </c>
      <c r="BB34" s="1">
        <v>4.5</v>
      </c>
      <c r="BC34" s="1">
        <v>10</v>
      </c>
      <c r="BD34" s="1">
        <v>7.5</v>
      </c>
      <c r="BE34" s="1">
        <v>2.5</v>
      </c>
      <c r="BF34" s="1">
        <v>2</v>
      </c>
      <c r="BG34" s="1">
        <v>2</v>
      </c>
      <c r="BH34" s="1">
        <v>0.5</v>
      </c>
      <c r="BI34" s="1">
        <v>0.79</v>
      </c>
      <c r="BJ34" s="1">
        <v>37.5</v>
      </c>
      <c r="BK34" s="1">
        <v>27</v>
      </c>
      <c r="BL34" s="1">
        <v>72</v>
      </c>
      <c r="BM34" s="1">
        <v>21.5</v>
      </c>
      <c r="BN34" s="1">
        <v>14.5</v>
      </c>
      <c r="BO34" s="1">
        <v>67</v>
      </c>
      <c r="BP34" s="1">
        <v>11</v>
      </c>
      <c r="BQ34" s="1">
        <v>7</v>
      </c>
      <c r="BR34" s="1">
        <v>64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58.5</v>
      </c>
      <c r="BZ34" s="1">
        <v>1.5</v>
      </c>
      <c r="CA34" s="1">
        <v>4.5</v>
      </c>
      <c r="CB34" s="1">
        <v>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3.2898738399999989</v>
      </c>
      <c r="CL34" s="1">
        <v>6</v>
      </c>
    </row>
    <row r="35" spans="1:90" x14ac:dyDescent="0.25">
      <c r="A35" s="1" t="s">
        <v>106</v>
      </c>
      <c r="B35" s="1">
        <v>4.3</v>
      </c>
      <c r="C35" s="1">
        <v>2</v>
      </c>
      <c r="D35" s="1">
        <v>90</v>
      </c>
      <c r="E35" s="1">
        <v>0.27</v>
      </c>
      <c r="F35" s="1">
        <v>0.33</v>
      </c>
      <c r="G35" s="1">
        <v>0.4</v>
      </c>
      <c r="H35" s="1">
        <v>1</v>
      </c>
      <c r="I35" s="1">
        <v>1.5</v>
      </c>
      <c r="J35" s="1">
        <v>0.5</v>
      </c>
      <c r="K35" s="1">
        <v>1.5</v>
      </c>
      <c r="L35" s="1">
        <v>0</v>
      </c>
      <c r="M35" s="1">
        <v>0.5</v>
      </c>
      <c r="N35" s="1">
        <v>0.5</v>
      </c>
      <c r="O35" s="1">
        <v>0.26</v>
      </c>
      <c r="P35" s="1">
        <v>0.26</v>
      </c>
      <c r="Q35" s="1">
        <v>0.5</v>
      </c>
      <c r="R35" s="1">
        <v>0.5</v>
      </c>
      <c r="S35" s="1">
        <v>0</v>
      </c>
      <c r="T35" s="1">
        <v>0.5</v>
      </c>
      <c r="U35" s="1">
        <v>15.5</v>
      </c>
      <c r="V35" s="1">
        <v>10.5</v>
      </c>
      <c r="W35" s="1">
        <v>68</v>
      </c>
      <c r="X35" s="1">
        <v>4.5</v>
      </c>
      <c r="Y35" s="1">
        <v>1</v>
      </c>
      <c r="Z35" s="1">
        <v>22</v>
      </c>
      <c r="AA35" s="1">
        <v>0</v>
      </c>
      <c r="AB35" s="1">
        <v>0</v>
      </c>
      <c r="AC35" s="1">
        <v>1.5</v>
      </c>
      <c r="AD35" s="1">
        <v>0</v>
      </c>
      <c r="AE35" s="1">
        <v>0.12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30.5</v>
      </c>
      <c r="AL35" s="1">
        <v>22.4</v>
      </c>
      <c r="AM35" s="1">
        <v>32.9</v>
      </c>
      <c r="AN35" s="1">
        <v>2</v>
      </c>
      <c r="AO35" s="1">
        <v>5.3</v>
      </c>
      <c r="AP35" s="1">
        <v>15.5</v>
      </c>
      <c r="AQ35" s="1">
        <v>27.5</v>
      </c>
      <c r="AR35" s="1">
        <v>1</v>
      </c>
      <c r="AS35" s="1">
        <v>7.5</v>
      </c>
      <c r="AT35" s="1">
        <v>1</v>
      </c>
      <c r="AU35" s="1">
        <v>2.5</v>
      </c>
      <c r="AV35" s="1">
        <v>2</v>
      </c>
      <c r="AW35" s="1">
        <v>80</v>
      </c>
      <c r="AX35" s="1">
        <v>6.5</v>
      </c>
      <c r="AY35" s="1">
        <v>2</v>
      </c>
      <c r="AZ35" s="1">
        <v>0</v>
      </c>
      <c r="BA35" s="1">
        <v>2</v>
      </c>
      <c r="BB35" s="1">
        <v>4</v>
      </c>
      <c r="BC35" s="1">
        <v>9.5</v>
      </c>
      <c r="BD35" s="1">
        <v>4.5</v>
      </c>
      <c r="BE35" s="1">
        <v>4.5</v>
      </c>
      <c r="BF35" s="1">
        <v>0.5</v>
      </c>
      <c r="BG35" s="1">
        <v>2</v>
      </c>
      <c r="BH35" s="1">
        <v>1</v>
      </c>
      <c r="BI35" s="1">
        <v>1.02</v>
      </c>
      <c r="BJ35" s="1">
        <v>42</v>
      </c>
      <c r="BK35" s="1">
        <v>33.5</v>
      </c>
      <c r="BL35" s="1">
        <v>80</v>
      </c>
      <c r="BM35" s="1">
        <v>28.5</v>
      </c>
      <c r="BN35" s="1">
        <v>19.5</v>
      </c>
      <c r="BO35" s="1">
        <v>68</v>
      </c>
      <c r="BP35" s="1">
        <v>15.5</v>
      </c>
      <c r="BQ35" s="1">
        <v>10.5</v>
      </c>
      <c r="BR35" s="1">
        <v>68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2</v>
      </c>
      <c r="BY35" s="1">
        <v>81</v>
      </c>
      <c r="BZ35" s="1">
        <v>3</v>
      </c>
      <c r="CA35" s="1">
        <v>7</v>
      </c>
      <c r="CB35" s="1">
        <v>4.5</v>
      </c>
      <c r="CC35" s="1">
        <v>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3.4900422599999996</v>
      </c>
      <c r="CL35" s="1">
        <v>6</v>
      </c>
    </row>
    <row r="36" spans="1:90" x14ac:dyDescent="0.25">
      <c r="A36" s="1" t="s">
        <v>115</v>
      </c>
      <c r="B36" s="1">
        <v>4.9000000000000004</v>
      </c>
      <c r="C36" s="1">
        <v>2</v>
      </c>
      <c r="D36" s="1">
        <v>90</v>
      </c>
      <c r="E36" s="1">
        <v>0.21</v>
      </c>
      <c r="F36" s="1">
        <v>0.67</v>
      </c>
      <c r="G36" s="1">
        <v>0.3</v>
      </c>
      <c r="H36" s="1">
        <v>2</v>
      </c>
      <c r="I36" s="1">
        <v>1</v>
      </c>
      <c r="J36" s="1">
        <v>0.5</v>
      </c>
      <c r="K36" s="1">
        <v>1</v>
      </c>
      <c r="L36" s="1">
        <v>0</v>
      </c>
      <c r="M36" s="1">
        <v>0</v>
      </c>
      <c r="N36" s="1">
        <v>1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10</v>
      </c>
      <c r="V36" s="1">
        <v>6</v>
      </c>
      <c r="W36" s="1">
        <v>60</v>
      </c>
      <c r="X36" s="1">
        <v>0</v>
      </c>
      <c r="Y36" s="1">
        <v>0</v>
      </c>
      <c r="AA36" s="1">
        <v>0</v>
      </c>
      <c r="AB36" s="1">
        <v>0</v>
      </c>
      <c r="AC36" s="1">
        <v>1</v>
      </c>
      <c r="AD36" s="1">
        <v>0.5</v>
      </c>
      <c r="AE36" s="1">
        <v>0.24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11.5</v>
      </c>
      <c r="AL36" s="1">
        <v>10.65</v>
      </c>
      <c r="AM36" s="1">
        <v>46.2</v>
      </c>
      <c r="AN36" s="1">
        <v>1.3</v>
      </c>
      <c r="AO36" s="1">
        <v>3</v>
      </c>
      <c r="AP36" s="1">
        <v>21</v>
      </c>
      <c r="AQ36" s="1">
        <v>30</v>
      </c>
      <c r="AR36" s="1">
        <v>1.5</v>
      </c>
      <c r="AS36" s="1">
        <v>5</v>
      </c>
      <c r="AT36" s="1">
        <v>3.5</v>
      </c>
      <c r="AU36" s="1">
        <v>4</v>
      </c>
      <c r="AV36" s="1">
        <v>3</v>
      </c>
      <c r="AW36" s="1">
        <v>75</v>
      </c>
      <c r="AX36" s="1">
        <v>5.5</v>
      </c>
      <c r="AY36" s="1">
        <v>5.5</v>
      </c>
      <c r="AZ36" s="1">
        <v>1</v>
      </c>
      <c r="BA36" s="1">
        <v>2</v>
      </c>
      <c r="BB36" s="1">
        <v>8.5</v>
      </c>
      <c r="BC36" s="1">
        <v>15</v>
      </c>
      <c r="BD36" s="1">
        <v>9</v>
      </c>
      <c r="BE36" s="1">
        <v>6</v>
      </c>
      <c r="BF36" s="1">
        <v>0.5</v>
      </c>
      <c r="BG36" s="1">
        <v>2</v>
      </c>
      <c r="BH36" s="1">
        <v>5</v>
      </c>
      <c r="BI36" s="1">
        <v>2.58</v>
      </c>
      <c r="BJ36" s="1">
        <v>54.5</v>
      </c>
      <c r="BK36" s="1">
        <v>44</v>
      </c>
      <c r="BL36" s="1">
        <v>81</v>
      </c>
      <c r="BM36" s="1">
        <v>20</v>
      </c>
      <c r="BN36" s="1">
        <v>14.5</v>
      </c>
      <c r="BO36" s="1">
        <v>73</v>
      </c>
      <c r="BP36" s="1">
        <v>10</v>
      </c>
      <c r="BQ36" s="1">
        <v>6</v>
      </c>
      <c r="BR36" s="1">
        <v>60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72.5</v>
      </c>
      <c r="BZ36" s="1">
        <v>1.5</v>
      </c>
      <c r="CA36" s="1">
        <v>9.5</v>
      </c>
      <c r="CB36" s="1">
        <v>1.5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3.0789560799999989</v>
      </c>
      <c r="CL36" s="1">
        <v>6</v>
      </c>
    </row>
    <row r="37" spans="1:90" x14ac:dyDescent="0.25">
      <c r="A37" s="1" t="s">
        <v>177</v>
      </c>
      <c r="B37" s="1">
        <v>4.8</v>
      </c>
      <c r="C37" s="1">
        <v>2</v>
      </c>
      <c r="D37" s="1">
        <v>90</v>
      </c>
      <c r="E37" s="1">
        <v>7.0000000000000007E-2</v>
      </c>
      <c r="F37" s="1">
        <v>0</v>
      </c>
      <c r="G37" s="1">
        <v>0.1</v>
      </c>
      <c r="H37" s="1">
        <v>0</v>
      </c>
      <c r="I37" s="1">
        <v>1.5</v>
      </c>
      <c r="J37" s="1">
        <v>0.5</v>
      </c>
      <c r="K37" s="1">
        <v>0</v>
      </c>
      <c r="L37" s="1">
        <v>1.5</v>
      </c>
      <c r="M37" s="1">
        <v>0</v>
      </c>
      <c r="N37" s="1">
        <v>0</v>
      </c>
      <c r="O37" s="1">
        <v>0.08</v>
      </c>
      <c r="P37" s="1">
        <v>0.08</v>
      </c>
      <c r="Q37" s="1">
        <v>0</v>
      </c>
      <c r="R37" s="1">
        <v>0</v>
      </c>
      <c r="S37" s="1">
        <v>0</v>
      </c>
      <c r="T37" s="1">
        <v>0</v>
      </c>
      <c r="U37" s="1">
        <v>9.5</v>
      </c>
      <c r="V37" s="1">
        <v>6</v>
      </c>
      <c r="W37" s="1">
        <v>63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0.04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9</v>
      </c>
      <c r="AL37" s="1">
        <v>6.25</v>
      </c>
      <c r="AM37" s="1">
        <v>19.399999999999999</v>
      </c>
      <c r="AN37" s="1">
        <v>0.6</v>
      </c>
      <c r="AO37" s="1">
        <v>2.2000000000000002</v>
      </c>
      <c r="AP37" s="1">
        <v>11.5</v>
      </c>
      <c r="AQ37" s="1">
        <v>11.5</v>
      </c>
      <c r="AR37" s="1">
        <v>0</v>
      </c>
      <c r="AS37" s="1">
        <v>0.5</v>
      </c>
      <c r="AT37" s="1">
        <v>3.5</v>
      </c>
      <c r="AU37" s="1">
        <v>3.5</v>
      </c>
      <c r="AV37" s="1">
        <v>1.5</v>
      </c>
      <c r="AW37" s="1">
        <v>43</v>
      </c>
      <c r="AX37" s="1">
        <v>7</v>
      </c>
      <c r="AY37" s="1">
        <v>4.5</v>
      </c>
      <c r="AZ37" s="1">
        <v>0.5</v>
      </c>
      <c r="BA37" s="1">
        <v>1.5</v>
      </c>
      <c r="BB37" s="1">
        <v>6.5</v>
      </c>
      <c r="BC37" s="1">
        <v>15</v>
      </c>
      <c r="BD37" s="1">
        <v>9</v>
      </c>
      <c r="BE37" s="1">
        <v>6</v>
      </c>
      <c r="BF37" s="1">
        <v>0.5</v>
      </c>
      <c r="BG37" s="1">
        <v>2</v>
      </c>
      <c r="BH37" s="1">
        <v>5</v>
      </c>
      <c r="BI37" s="1">
        <v>2.58</v>
      </c>
      <c r="BJ37" s="1">
        <v>32.5</v>
      </c>
      <c r="BK37" s="1">
        <v>24.5</v>
      </c>
      <c r="BL37" s="1">
        <v>75</v>
      </c>
      <c r="BM37" s="1">
        <v>15</v>
      </c>
      <c r="BN37" s="1">
        <v>9.5</v>
      </c>
      <c r="BO37" s="1">
        <v>63</v>
      </c>
      <c r="BP37" s="1">
        <v>9.5</v>
      </c>
      <c r="BQ37" s="1">
        <v>6</v>
      </c>
      <c r="BR37" s="1">
        <v>63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0.5</v>
      </c>
      <c r="BY37" s="1">
        <v>54.5</v>
      </c>
      <c r="BZ37" s="1">
        <v>0.5</v>
      </c>
      <c r="CA37" s="1">
        <v>5.5</v>
      </c>
      <c r="CB37" s="1">
        <v>1.5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3.5338584400000008</v>
      </c>
      <c r="CL37" s="1">
        <v>6</v>
      </c>
    </row>
    <row r="38" spans="1:90" x14ac:dyDescent="0.25">
      <c r="A38" s="1" t="s">
        <v>180</v>
      </c>
      <c r="B38" s="1">
        <v>5</v>
      </c>
      <c r="C38" s="1">
        <v>2</v>
      </c>
      <c r="D38" s="1">
        <v>90</v>
      </c>
      <c r="E38" s="1">
        <v>0.03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17.5</v>
      </c>
      <c r="V38" s="1">
        <v>14.5</v>
      </c>
      <c r="W38" s="1">
        <v>83</v>
      </c>
      <c r="X38" s="1">
        <v>4</v>
      </c>
      <c r="Y38" s="1">
        <v>0</v>
      </c>
      <c r="Z38" s="1">
        <v>0</v>
      </c>
      <c r="AA38" s="1">
        <v>0</v>
      </c>
      <c r="AB38" s="1">
        <v>0</v>
      </c>
      <c r="AC38" s="1">
        <v>0.5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4</v>
      </c>
      <c r="AL38" s="1">
        <v>10.15</v>
      </c>
      <c r="AM38" s="1">
        <v>15.5</v>
      </c>
      <c r="AN38" s="1">
        <v>0.1</v>
      </c>
      <c r="AO38" s="1">
        <v>2.8</v>
      </c>
      <c r="AP38" s="1">
        <v>17</v>
      </c>
      <c r="AQ38" s="1">
        <v>17</v>
      </c>
      <c r="AR38" s="1">
        <v>0</v>
      </c>
      <c r="AS38" s="1">
        <v>1.5</v>
      </c>
      <c r="AT38" s="1">
        <v>2</v>
      </c>
      <c r="AU38" s="1">
        <v>3.5</v>
      </c>
      <c r="AV38" s="1">
        <v>2</v>
      </c>
      <c r="AW38" s="1">
        <v>57</v>
      </c>
      <c r="AX38" s="1">
        <v>9.5</v>
      </c>
      <c r="AY38" s="1">
        <v>0.5</v>
      </c>
      <c r="AZ38" s="1">
        <v>0</v>
      </c>
      <c r="BA38" s="1">
        <v>2.5</v>
      </c>
      <c r="BB38" s="1">
        <v>3</v>
      </c>
      <c r="BC38" s="1">
        <v>11.5</v>
      </c>
      <c r="BD38" s="1">
        <v>9</v>
      </c>
      <c r="BE38" s="1">
        <v>4</v>
      </c>
      <c r="BF38" s="1">
        <v>0</v>
      </c>
      <c r="BG38" s="1">
        <v>1.5</v>
      </c>
      <c r="BH38" s="1">
        <v>2</v>
      </c>
      <c r="BI38" s="1">
        <v>1.41</v>
      </c>
      <c r="BJ38" s="1">
        <v>60</v>
      </c>
      <c r="BK38" s="1">
        <v>51</v>
      </c>
      <c r="BL38" s="1">
        <v>85</v>
      </c>
      <c r="BM38" s="1">
        <v>34</v>
      </c>
      <c r="BN38" s="1">
        <v>26.5</v>
      </c>
      <c r="BO38" s="1">
        <v>78</v>
      </c>
      <c r="BP38" s="1">
        <v>17.5</v>
      </c>
      <c r="BQ38" s="1">
        <v>14.5</v>
      </c>
      <c r="BR38" s="1">
        <v>83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3</v>
      </c>
      <c r="BY38" s="1">
        <v>90</v>
      </c>
      <c r="BZ38" s="1">
        <v>2</v>
      </c>
      <c r="CA38" s="1">
        <v>2.5</v>
      </c>
      <c r="CB38" s="1">
        <v>2.5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3.9360974799999995</v>
      </c>
      <c r="CL38" s="1">
        <v>6</v>
      </c>
    </row>
    <row r="39" spans="1:90" x14ac:dyDescent="0.25">
      <c r="A39" s="1" t="s">
        <v>134</v>
      </c>
      <c r="B39" s="1">
        <v>6.3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0.5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9.5</v>
      </c>
      <c r="V39" s="1">
        <v>6.5</v>
      </c>
      <c r="W39" s="1">
        <v>68</v>
      </c>
      <c r="X39" s="1">
        <v>0.5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</v>
      </c>
      <c r="AL39" s="1">
        <v>2.4</v>
      </c>
      <c r="AM39" s="1">
        <v>17</v>
      </c>
      <c r="AN39" s="1">
        <v>0.1</v>
      </c>
      <c r="AO39" s="1">
        <v>3.2</v>
      </c>
      <c r="AP39" s="1">
        <v>11</v>
      </c>
      <c r="AQ39" s="1">
        <v>11</v>
      </c>
      <c r="AR39" s="1">
        <v>0</v>
      </c>
      <c r="AS39" s="1">
        <v>1.5</v>
      </c>
      <c r="AT39" s="1">
        <v>1.5</v>
      </c>
      <c r="AU39" s="1">
        <v>4</v>
      </c>
      <c r="AV39" s="1">
        <v>2</v>
      </c>
      <c r="AW39" s="1">
        <v>50</v>
      </c>
      <c r="AX39" s="1">
        <v>6</v>
      </c>
      <c r="AY39" s="1">
        <v>3</v>
      </c>
      <c r="AZ39" s="1">
        <v>0</v>
      </c>
      <c r="BA39" s="1">
        <v>0.5</v>
      </c>
      <c r="BB39" s="1">
        <v>3.5</v>
      </c>
      <c r="BC39" s="1">
        <v>9</v>
      </c>
      <c r="BD39" s="1">
        <v>6.5</v>
      </c>
      <c r="BE39" s="1">
        <v>4</v>
      </c>
      <c r="BF39" s="1">
        <v>0.5</v>
      </c>
      <c r="BG39" s="1">
        <v>1.5</v>
      </c>
      <c r="BH39" s="1">
        <v>1</v>
      </c>
      <c r="BI39" s="1">
        <v>1.1399999999999999</v>
      </c>
      <c r="BJ39" s="1">
        <v>73</v>
      </c>
      <c r="BK39" s="1">
        <v>65.5</v>
      </c>
      <c r="BL39" s="1">
        <v>90</v>
      </c>
      <c r="BM39" s="1">
        <v>33.5</v>
      </c>
      <c r="BN39" s="1">
        <v>28.5</v>
      </c>
      <c r="BO39" s="1">
        <v>85</v>
      </c>
      <c r="BP39" s="1">
        <v>9.5</v>
      </c>
      <c r="BQ39" s="1">
        <v>6.5</v>
      </c>
      <c r="BR39" s="1">
        <v>68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89</v>
      </c>
      <c r="BZ39" s="1">
        <v>1</v>
      </c>
      <c r="CA39" s="1">
        <v>5.5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3.7981924999999999</v>
      </c>
      <c r="CL39" s="1">
        <v>6</v>
      </c>
    </row>
    <row r="40" spans="1:90" x14ac:dyDescent="0.25">
      <c r="A40" s="1" t="s">
        <v>140</v>
      </c>
      <c r="B40" s="1">
        <v>4.9000000000000004</v>
      </c>
      <c r="C40" s="1">
        <v>2</v>
      </c>
      <c r="D40" s="1">
        <v>90</v>
      </c>
      <c r="E40" s="1">
        <v>0.06</v>
      </c>
      <c r="F40" s="1">
        <v>0</v>
      </c>
      <c r="G40" s="1">
        <v>0.1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</v>
      </c>
      <c r="O40" s="1">
        <v>0.03</v>
      </c>
      <c r="P40" s="1">
        <v>0.03</v>
      </c>
      <c r="Q40" s="1">
        <v>0</v>
      </c>
      <c r="R40" s="1">
        <v>0</v>
      </c>
      <c r="S40" s="1">
        <v>0</v>
      </c>
      <c r="T40" s="1">
        <v>0</v>
      </c>
      <c r="U40" s="1">
        <v>16</v>
      </c>
      <c r="V40" s="1">
        <v>11</v>
      </c>
      <c r="W40" s="1">
        <v>69</v>
      </c>
      <c r="X40" s="1">
        <v>2.5</v>
      </c>
      <c r="Y40" s="1">
        <v>0.5</v>
      </c>
      <c r="Z40" s="1">
        <v>20</v>
      </c>
      <c r="AA40" s="1">
        <v>0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14</v>
      </c>
      <c r="AL40" s="1">
        <v>14.5</v>
      </c>
      <c r="AM40" s="1">
        <v>21.6</v>
      </c>
      <c r="AN40" s="1">
        <v>0.4</v>
      </c>
      <c r="AO40" s="1">
        <v>1.4</v>
      </c>
      <c r="AP40" s="1">
        <v>11</v>
      </c>
      <c r="AQ40" s="1">
        <v>11</v>
      </c>
      <c r="AR40" s="1">
        <v>0</v>
      </c>
      <c r="AS40" s="1">
        <v>0</v>
      </c>
      <c r="AT40" s="1">
        <v>3.5</v>
      </c>
      <c r="AU40" s="1">
        <v>3.5</v>
      </c>
      <c r="AV40" s="1">
        <v>1.5</v>
      </c>
      <c r="AW40" s="1">
        <v>43</v>
      </c>
      <c r="AX40" s="1">
        <v>6.5</v>
      </c>
      <c r="AY40" s="1">
        <v>3</v>
      </c>
      <c r="AZ40" s="1">
        <v>1</v>
      </c>
      <c r="BA40" s="1">
        <v>0.5</v>
      </c>
      <c r="BB40" s="1">
        <v>4.5</v>
      </c>
      <c r="BC40" s="1">
        <v>15</v>
      </c>
      <c r="BD40" s="1">
        <v>9</v>
      </c>
      <c r="BE40" s="1">
        <v>6</v>
      </c>
      <c r="BF40" s="1">
        <v>0.5</v>
      </c>
      <c r="BG40" s="1">
        <v>2</v>
      </c>
      <c r="BH40" s="1">
        <v>5</v>
      </c>
      <c r="BI40" s="1">
        <v>2.58</v>
      </c>
      <c r="BJ40" s="1">
        <v>42.5</v>
      </c>
      <c r="BK40" s="1">
        <v>32.5</v>
      </c>
      <c r="BL40" s="1">
        <v>76</v>
      </c>
      <c r="BM40" s="1">
        <v>29</v>
      </c>
      <c r="BN40" s="1">
        <v>19.5</v>
      </c>
      <c r="BO40" s="1">
        <v>67</v>
      </c>
      <c r="BP40" s="1">
        <v>16</v>
      </c>
      <c r="BQ40" s="1">
        <v>11</v>
      </c>
      <c r="BR40" s="1">
        <v>69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67</v>
      </c>
      <c r="BZ40" s="1">
        <v>3</v>
      </c>
      <c r="CA40" s="1">
        <v>9</v>
      </c>
      <c r="CB40" s="1">
        <v>4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3.943917729999999</v>
      </c>
      <c r="CL40" s="1">
        <v>6</v>
      </c>
    </row>
    <row r="41" spans="1:90" x14ac:dyDescent="0.25">
      <c r="A41" s="1" t="s">
        <v>142</v>
      </c>
      <c r="B41" s="1">
        <v>4.4000000000000004</v>
      </c>
      <c r="C41" s="1">
        <v>2</v>
      </c>
      <c r="D41" s="1">
        <v>90</v>
      </c>
      <c r="E41" s="1">
        <v>7.0000000000000007E-2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2.5</v>
      </c>
      <c r="V41" s="1">
        <v>0</v>
      </c>
      <c r="W41" s="1">
        <v>0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0.5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5</v>
      </c>
      <c r="AL41" s="1">
        <v>7.1</v>
      </c>
      <c r="AM41" s="1">
        <v>21.7</v>
      </c>
      <c r="AN41" s="1">
        <v>0.1</v>
      </c>
      <c r="AO41" s="1">
        <v>1.9</v>
      </c>
      <c r="AP41" s="1">
        <v>13.5</v>
      </c>
      <c r="AQ41" s="1">
        <v>13.5</v>
      </c>
      <c r="AR41" s="1">
        <v>0</v>
      </c>
      <c r="AS41" s="1">
        <v>1.5</v>
      </c>
      <c r="AT41" s="1">
        <v>2</v>
      </c>
      <c r="AU41" s="1">
        <v>1</v>
      </c>
      <c r="AV41" s="1">
        <v>1</v>
      </c>
      <c r="AW41" s="1">
        <v>100</v>
      </c>
      <c r="AX41" s="1">
        <v>3</v>
      </c>
      <c r="AY41" s="1">
        <v>5.5</v>
      </c>
      <c r="AZ41" s="1">
        <v>1</v>
      </c>
      <c r="BA41" s="1">
        <v>2</v>
      </c>
      <c r="BB41" s="1">
        <v>8.5</v>
      </c>
      <c r="BC41" s="1">
        <v>17</v>
      </c>
      <c r="BD41" s="1">
        <v>10</v>
      </c>
      <c r="BE41" s="1">
        <v>4.5</v>
      </c>
      <c r="BF41" s="1">
        <v>0</v>
      </c>
      <c r="BG41" s="1">
        <v>2.5</v>
      </c>
      <c r="BH41" s="1">
        <v>4</v>
      </c>
      <c r="BI41" s="1">
        <v>2.29</v>
      </c>
      <c r="BJ41" s="1">
        <v>14.5</v>
      </c>
      <c r="BK41" s="1">
        <v>7.5</v>
      </c>
      <c r="BL41" s="1">
        <v>52</v>
      </c>
      <c r="BM41" s="1">
        <v>8.5</v>
      </c>
      <c r="BN41" s="1">
        <v>2.5</v>
      </c>
      <c r="BO41" s="1">
        <v>29</v>
      </c>
      <c r="BP41" s="1">
        <v>2.5</v>
      </c>
      <c r="BQ41" s="1">
        <v>0</v>
      </c>
      <c r="BR41" s="1">
        <v>0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26.5</v>
      </c>
      <c r="BZ41" s="1">
        <v>2.5</v>
      </c>
      <c r="CA41" s="1">
        <v>1.5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3.2466392099999997</v>
      </c>
      <c r="CL41" s="1">
        <v>6</v>
      </c>
    </row>
    <row r="42" spans="1:90" x14ac:dyDescent="0.25">
      <c r="A42" s="1" t="s">
        <v>152</v>
      </c>
      <c r="B42" s="1">
        <v>4.5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5</v>
      </c>
      <c r="V42" s="1">
        <v>3</v>
      </c>
      <c r="W42" s="1">
        <v>60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0.5</v>
      </c>
      <c r="AI42" s="1">
        <v>0</v>
      </c>
      <c r="AJ42" s="1">
        <v>0.5</v>
      </c>
      <c r="AK42" s="1">
        <v>0</v>
      </c>
      <c r="AL42" s="1">
        <v>0.75</v>
      </c>
      <c r="AM42" s="1">
        <v>16.899999999999999</v>
      </c>
      <c r="AN42" s="1">
        <v>0</v>
      </c>
      <c r="AO42" s="1">
        <v>3.2</v>
      </c>
      <c r="AP42" s="1">
        <v>10.5</v>
      </c>
      <c r="AQ42" s="1">
        <v>16.5</v>
      </c>
      <c r="AR42" s="1">
        <v>0</v>
      </c>
      <c r="AS42" s="1">
        <v>3.5</v>
      </c>
      <c r="AT42" s="1">
        <v>0.5</v>
      </c>
      <c r="AU42" s="1">
        <v>1</v>
      </c>
      <c r="AV42" s="1">
        <v>0.5</v>
      </c>
      <c r="AW42" s="1">
        <v>50</v>
      </c>
      <c r="AX42" s="1">
        <v>3</v>
      </c>
      <c r="AY42" s="1">
        <v>5</v>
      </c>
      <c r="AZ42" s="1">
        <v>0</v>
      </c>
      <c r="BA42" s="1">
        <v>0.5</v>
      </c>
      <c r="BB42" s="1">
        <v>5.5</v>
      </c>
      <c r="BC42" s="1">
        <v>10</v>
      </c>
      <c r="BD42" s="1">
        <v>7.5</v>
      </c>
      <c r="BE42" s="1">
        <v>2.5</v>
      </c>
      <c r="BF42" s="1">
        <v>2</v>
      </c>
      <c r="BG42" s="1">
        <v>2</v>
      </c>
      <c r="BH42" s="1">
        <v>0.5</v>
      </c>
      <c r="BI42" s="1">
        <v>0.79</v>
      </c>
      <c r="BJ42" s="1">
        <v>70.5</v>
      </c>
      <c r="BK42" s="1">
        <v>63</v>
      </c>
      <c r="BL42" s="1">
        <v>89</v>
      </c>
      <c r="BM42" s="1">
        <v>21</v>
      </c>
      <c r="BN42" s="1">
        <v>17</v>
      </c>
      <c r="BO42" s="1">
        <v>81</v>
      </c>
      <c r="BP42" s="1">
        <v>5</v>
      </c>
      <c r="BQ42" s="1">
        <v>3</v>
      </c>
      <c r="BR42" s="1">
        <v>60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79</v>
      </c>
      <c r="BZ42" s="1">
        <v>0</v>
      </c>
      <c r="CA42" s="1">
        <v>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3.9709962999999995</v>
      </c>
      <c r="CL42" s="1">
        <v>6</v>
      </c>
    </row>
    <row r="43" spans="1:90" x14ac:dyDescent="0.25">
      <c r="A43" s="1" t="s">
        <v>171</v>
      </c>
      <c r="B43" s="1">
        <v>4.7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12</v>
      </c>
      <c r="V43" s="1">
        <v>9.5</v>
      </c>
      <c r="W43" s="1">
        <v>79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1.5</v>
      </c>
      <c r="AL43" s="1">
        <v>2.35</v>
      </c>
      <c r="AM43" s="1">
        <v>16.8</v>
      </c>
      <c r="AN43" s="1">
        <v>0</v>
      </c>
      <c r="AO43" s="1">
        <v>2.2000000000000002</v>
      </c>
      <c r="AP43" s="1">
        <v>12.5</v>
      </c>
      <c r="AQ43" s="1">
        <v>18.5</v>
      </c>
      <c r="AR43" s="1">
        <v>0</v>
      </c>
      <c r="AS43" s="1">
        <v>4</v>
      </c>
      <c r="AT43" s="1">
        <v>0.5</v>
      </c>
      <c r="AU43" s="1">
        <v>1.5</v>
      </c>
      <c r="AV43" s="1">
        <v>1</v>
      </c>
      <c r="AW43" s="1">
        <v>67</v>
      </c>
      <c r="AX43" s="1">
        <v>6</v>
      </c>
      <c r="AY43" s="1">
        <v>5</v>
      </c>
      <c r="AZ43" s="1">
        <v>0.5</v>
      </c>
      <c r="BA43" s="1">
        <v>1.5</v>
      </c>
      <c r="BB43" s="1">
        <v>7</v>
      </c>
      <c r="BC43" s="1">
        <v>13</v>
      </c>
      <c r="BD43" s="1">
        <v>6.5</v>
      </c>
      <c r="BE43" s="1">
        <v>6</v>
      </c>
      <c r="BF43" s="1">
        <v>1</v>
      </c>
      <c r="BG43" s="1">
        <v>1</v>
      </c>
      <c r="BH43" s="1">
        <v>3</v>
      </c>
      <c r="BI43" s="1">
        <v>1.96</v>
      </c>
      <c r="BJ43" s="1">
        <v>39.5</v>
      </c>
      <c r="BK43" s="1">
        <v>31</v>
      </c>
      <c r="BL43" s="1">
        <v>78</v>
      </c>
      <c r="BM43" s="1">
        <v>23.5</v>
      </c>
      <c r="BN43" s="1">
        <v>17</v>
      </c>
      <c r="BO43" s="1">
        <v>72</v>
      </c>
      <c r="BP43" s="1">
        <v>12</v>
      </c>
      <c r="BQ43" s="1">
        <v>9.5</v>
      </c>
      <c r="BR43" s="1">
        <v>79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62.5</v>
      </c>
      <c r="BZ43" s="1">
        <v>0.5</v>
      </c>
      <c r="CA43" s="1">
        <v>6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3.6832760999999987</v>
      </c>
      <c r="CL43" s="1">
        <v>5</v>
      </c>
    </row>
    <row r="44" spans="1:90" x14ac:dyDescent="0.25">
      <c r="A44" s="1" t="s">
        <v>88</v>
      </c>
      <c r="B44" s="1">
        <v>4.5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9</v>
      </c>
      <c r="V44" s="1">
        <v>6</v>
      </c>
      <c r="W44" s="1">
        <v>67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0.5</v>
      </c>
      <c r="AK44" s="1">
        <v>0</v>
      </c>
      <c r="AL44" s="1">
        <v>1.25</v>
      </c>
      <c r="AM44" s="1">
        <v>21.2</v>
      </c>
      <c r="AN44" s="1">
        <v>0</v>
      </c>
      <c r="AO44" s="1">
        <v>2.8</v>
      </c>
      <c r="AP44" s="1">
        <v>14.5</v>
      </c>
      <c r="AQ44" s="1">
        <v>20.5</v>
      </c>
      <c r="AR44" s="1">
        <v>0</v>
      </c>
      <c r="AS44" s="1">
        <v>3</v>
      </c>
      <c r="AT44" s="1">
        <v>1</v>
      </c>
      <c r="AU44" s="1">
        <v>2.5</v>
      </c>
      <c r="AV44" s="1">
        <v>2</v>
      </c>
      <c r="AW44" s="1">
        <v>80</v>
      </c>
      <c r="AX44" s="1">
        <v>8.5</v>
      </c>
      <c r="AY44" s="1">
        <v>5.5</v>
      </c>
      <c r="AZ44" s="1">
        <v>0</v>
      </c>
      <c r="BA44" s="1">
        <v>4.5</v>
      </c>
      <c r="BB44" s="1">
        <v>10</v>
      </c>
      <c r="BC44" s="1">
        <v>9.5</v>
      </c>
      <c r="BD44" s="1">
        <v>4.5</v>
      </c>
      <c r="BE44" s="1">
        <v>4.5</v>
      </c>
      <c r="BF44" s="1">
        <v>0.5</v>
      </c>
      <c r="BG44" s="1">
        <v>2</v>
      </c>
      <c r="BH44" s="1">
        <v>1</v>
      </c>
      <c r="BI44" s="1">
        <v>1.02</v>
      </c>
      <c r="BJ44" s="1">
        <v>74</v>
      </c>
      <c r="BK44" s="1">
        <v>56</v>
      </c>
      <c r="BL44" s="1">
        <v>76</v>
      </c>
      <c r="BM44" s="1">
        <v>28.5</v>
      </c>
      <c r="BN44" s="1">
        <v>18</v>
      </c>
      <c r="BO44" s="1">
        <v>63</v>
      </c>
      <c r="BP44" s="1">
        <v>9</v>
      </c>
      <c r="BQ44" s="1">
        <v>6</v>
      </c>
      <c r="BR44" s="1">
        <v>67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0.5</v>
      </c>
      <c r="BY44" s="1">
        <v>91</v>
      </c>
      <c r="BZ44" s="1">
        <v>0</v>
      </c>
      <c r="CA44" s="1">
        <v>8</v>
      </c>
      <c r="CB44" s="1">
        <v>3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4.5423833999999985</v>
      </c>
      <c r="CL44" s="1">
        <v>5</v>
      </c>
    </row>
    <row r="45" spans="1:90" x14ac:dyDescent="0.25">
      <c r="A45" s="1" t="s">
        <v>178</v>
      </c>
      <c r="B45" s="1">
        <v>5.3</v>
      </c>
      <c r="C45" s="1">
        <v>2</v>
      </c>
      <c r="D45" s="1">
        <v>90</v>
      </c>
      <c r="E45" s="1">
        <v>7.0000000000000007E-2</v>
      </c>
      <c r="F45" s="1">
        <v>0.2</v>
      </c>
      <c r="G45" s="1">
        <v>0.2</v>
      </c>
      <c r="H45" s="1">
        <v>1</v>
      </c>
      <c r="I45" s="1">
        <v>0.5</v>
      </c>
      <c r="J45" s="1">
        <v>0.5</v>
      </c>
      <c r="K45" s="1">
        <v>0.5</v>
      </c>
      <c r="L45" s="1">
        <v>0</v>
      </c>
      <c r="M45" s="1">
        <v>0</v>
      </c>
      <c r="N45" s="1">
        <v>0.5</v>
      </c>
      <c r="O45" s="1">
        <v>0.1</v>
      </c>
      <c r="P45" s="1">
        <v>0.1</v>
      </c>
      <c r="Q45" s="1">
        <v>0.5</v>
      </c>
      <c r="R45" s="1">
        <v>0.5</v>
      </c>
      <c r="S45" s="1">
        <v>0</v>
      </c>
      <c r="T45" s="1">
        <v>0.5</v>
      </c>
      <c r="U45" s="1">
        <v>1.5</v>
      </c>
      <c r="V45" s="1">
        <v>0.5</v>
      </c>
      <c r="W45" s="1">
        <v>33</v>
      </c>
      <c r="X45" s="1">
        <v>0</v>
      </c>
      <c r="Y45" s="1">
        <v>0</v>
      </c>
      <c r="AA45" s="1">
        <v>0</v>
      </c>
      <c r="AB45" s="1">
        <v>0</v>
      </c>
      <c r="AC45" s="1">
        <v>0.5</v>
      </c>
      <c r="AD45" s="1">
        <v>0</v>
      </c>
      <c r="AE45" s="1">
        <v>0.06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17.5</v>
      </c>
      <c r="AL45" s="1">
        <v>5.0999999999999996</v>
      </c>
      <c r="AM45" s="1">
        <v>35.1</v>
      </c>
      <c r="AN45" s="1">
        <v>0.8</v>
      </c>
      <c r="AO45" s="1">
        <v>2.9</v>
      </c>
      <c r="AP45" s="1">
        <v>15</v>
      </c>
      <c r="AQ45" s="1">
        <v>27</v>
      </c>
      <c r="AR45" s="1">
        <v>1.5</v>
      </c>
      <c r="AS45" s="1">
        <v>8.5</v>
      </c>
      <c r="AT45" s="1">
        <v>0.5</v>
      </c>
      <c r="AU45" s="1">
        <v>1</v>
      </c>
      <c r="AV45" s="1">
        <v>0</v>
      </c>
      <c r="AW45" s="1">
        <v>0</v>
      </c>
      <c r="AX45" s="1">
        <v>3</v>
      </c>
      <c r="AY45" s="1">
        <v>4.5</v>
      </c>
      <c r="AZ45" s="1">
        <v>1</v>
      </c>
      <c r="BA45" s="1">
        <v>1</v>
      </c>
      <c r="BB45" s="1">
        <v>6.5</v>
      </c>
      <c r="BC45" s="1">
        <v>13</v>
      </c>
      <c r="BD45" s="1">
        <v>6.5</v>
      </c>
      <c r="BE45" s="1">
        <v>6</v>
      </c>
      <c r="BF45" s="1">
        <v>1</v>
      </c>
      <c r="BG45" s="1">
        <v>1</v>
      </c>
      <c r="BH45" s="1">
        <v>3</v>
      </c>
      <c r="BI45" s="1">
        <v>1.96</v>
      </c>
      <c r="BJ45" s="1">
        <v>37</v>
      </c>
      <c r="BK45" s="1">
        <v>31.5</v>
      </c>
      <c r="BL45" s="1">
        <v>85</v>
      </c>
      <c r="BM45" s="1">
        <v>6.5</v>
      </c>
      <c r="BN45" s="1">
        <v>3.5</v>
      </c>
      <c r="BO45" s="1">
        <v>54</v>
      </c>
      <c r="BP45" s="1">
        <v>1.5</v>
      </c>
      <c r="BQ45" s="1">
        <v>0.5</v>
      </c>
      <c r="BR45" s="1">
        <v>33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49</v>
      </c>
      <c r="BZ45" s="1">
        <v>1</v>
      </c>
      <c r="CA45" s="1">
        <v>1.5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2.8444467199999992</v>
      </c>
      <c r="CL45" s="1">
        <v>5</v>
      </c>
    </row>
    <row r="46" spans="1:90" x14ac:dyDescent="0.25">
      <c r="A46" s="1" t="s">
        <v>161</v>
      </c>
      <c r="B46" s="1">
        <v>4.2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1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0.65</v>
      </c>
      <c r="AM46" s="1">
        <v>17</v>
      </c>
      <c r="AN46" s="1">
        <v>0</v>
      </c>
      <c r="AO46" s="1">
        <v>1.9</v>
      </c>
      <c r="AP46" s="1">
        <v>14</v>
      </c>
      <c r="AQ46" s="1">
        <v>14</v>
      </c>
      <c r="AR46" s="1">
        <v>0</v>
      </c>
      <c r="AS46" s="1">
        <v>0.5</v>
      </c>
      <c r="AT46" s="1">
        <v>3</v>
      </c>
      <c r="AU46" s="1">
        <v>2.5</v>
      </c>
      <c r="AV46" s="1">
        <v>2.5</v>
      </c>
      <c r="AW46" s="1">
        <v>100</v>
      </c>
      <c r="AX46" s="1">
        <v>3.5</v>
      </c>
      <c r="AY46" s="1">
        <v>3</v>
      </c>
      <c r="AZ46" s="1">
        <v>1</v>
      </c>
      <c r="BA46" s="1">
        <v>2</v>
      </c>
      <c r="BB46" s="1">
        <v>6</v>
      </c>
      <c r="BC46" s="1">
        <v>18.5</v>
      </c>
      <c r="BD46" s="1">
        <v>12</v>
      </c>
      <c r="BE46" s="1">
        <v>8.5</v>
      </c>
      <c r="BF46" s="1">
        <v>1</v>
      </c>
      <c r="BG46" s="1">
        <v>1</v>
      </c>
      <c r="BH46" s="1">
        <v>3</v>
      </c>
      <c r="BI46" s="1">
        <v>2.52</v>
      </c>
      <c r="BJ46" s="1">
        <v>39.5</v>
      </c>
      <c r="BK46" s="1">
        <v>29.5</v>
      </c>
      <c r="BL46" s="1">
        <v>75</v>
      </c>
      <c r="BM46" s="1">
        <v>14.5</v>
      </c>
      <c r="BN46" s="1">
        <v>8</v>
      </c>
      <c r="BO46" s="1">
        <v>55</v>
      </c>
      <c r="BP46" s="1">
        <v>3</v>
      </c>
      <c r="BQ46" s="1">
        <v>1</v>
      </c>
      <c r="BR46" s="1">
        <v>33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0.5</v>
      </c>
      <c r="BY46" s="1">
        <v>56.5</v>
      </c>
      <c r="BZ46" s="1">
        <v>0.5</v>
      </c>
      <c r="CA46" s="1">
        <v>1.5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3.9160579999999983</v>
      </c>
      <c r="CL46" s="1">
        <v>2</v>
      </c>
    </row>
    <row r="47" spans="1:90" x14ac:dyDescent="0.25">
      <c r="A47" s="1" t="s">
        <v>163</v>
      </c>
      <c r="B47" s="1">
        <v>5.6</v>
      </c>
      <c r="C47" s="1">
        <v>2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16</v>
      </c>
      <c r="V47" s="1">
        <v>14</v>
      </c>
      <c r="W47" s="1">
        <v>88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0</v>
      </c>
      <c r="AL47" s="1">
        <v>8.5500000000000007</v>
      </c>
      <c r="AM47" s="1">
        <v>24.1</v>
      </c>
      <c r="AN47" s="1">
        <v>0.1</v>
      </c>
      <c r="AO47" s="1">
        <v>5</v>
      </c>
      <c r="AP47" s="1">
        <v>17</v>
      </c>
      <c r="AQ47" s="1">
        <v>29</v>
      </c>
      <c r="AR47" s="1">
        <v>0</v>
      </c>
      <c r="AS47" s="1">
        <v>6</v>
      </c>
      <c r="AT47" s="1">
        <v>0</v>
      </c>
      <c r="AU47" s="1">
        <v>0.5</v>
      </c>
      <c r="AV47" s="1">
        <v>0.5</v>
      </c>
      <c r="AW47" s="1">
        <v>100</v>
      </c>
      <c r="AX47" s="1">
        <v>6</v>
      </c>
      <c r="AY47" s="1">
        <v>1.5</v>
      </c>
      <c r="AZ47" s="1">
        <v>1</v>
      </c>
      <c r="BA47" s="1">
        <v>2</v>
      </c>
      <c r="BB47" s="1">
        <v>4.5</v>
      </c>
      <c r="BC47" s="1">
        <v>4.5</v>
      </c>
      <c r="BD47" s="1">
        <v>2.5</v>
      </c>
      <c r="BE47" s="1">
        <v>1</v>
      </c>
      <c r="BF47" s="1">
        <v>1.5</v>
      </c>
      <c r="BG47" s="1">
        <v>1</v>
      </c>
      <c r="BH47" s="1">
        <v>0.5</v>
      </c>
      <c r="BI47" s="1">
        <v>0.37</v>
      </c>
      <c r="BJ47" s="1">
        <v>94</v>
      </c>
      <c r="BK47" s="1">
        <v>88</v>
      </c>
      <c r="BL47" s="1">
        <v>94</v>
      </c>
      <c r="BM47" s="1">
        <v>44</v>
      </c>
      <c r="BN47" s="1">
        <v>42</v>
      </c>
      <c r="BO47" s="1">
        <v>95</v>
      </c>
      <c r="BP47" s="1">
        <v>16</v>
      </c>
      <c r="BQ47" s="1">
        <v>14</v>
      </c>
      <c r="BR47" s="1">
        <v>88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100</v>
      </c>
      <c r="BZ47" s="1">
        <v>0</v>
      </c>
      <c r="CA47" s="1">
        <v>11.5</v>
      </c>
      <c r="CB47" s="1">
        <v>1.5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3.8455377000000004</v>
      </c>
      <c r="CL47" s="1">
        <v>2</v>
      </c>
    </row>
    <row r="48" spans="1:90" x14ac:dyDescent="0.25">
      <c r="A48" s="1" t="s">
        <v>74</v>
      </c>
      <c r="B48" s="1">
        <v>4.4000000000000004</v>
      </c>
      <c r="C48" s="1">
        <v>2</v>
      </c>
      <c r="D48" s="1">
        <v>90</v>
      </c>
      <c r="E48" s="1">
        <v>0.11</v>
      </c>
      <c r="F48" s="1">
        <v>0.2</v>
      </c>
      <c r="G48" s="1">
        <v>0.2</v>
      </c>
      <c r="H48" s="1">
        <v>1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9</v>
      </c>
      <c r="V48" s="1">
        <v>4.5</v>
      </c>
      <c r="W48" s="1">
        <v>50</v>
      </c>
      <c r="X48" s="1">
        <v>3</v>
      </c>
      <c r="Y48" s="1">
        <v>1</v>
      </c>
      <c r="Z48" s="1">
        <v>33</v>
      </c>
      <c r="AA48" s="1">
        <v>0</v>
      </c>
      <c r="AB48" s="1">
        <v>0</v>
      </c>
      <c r="AC48" s="1">
        <v>0.5</v>
      </c>
      <c r="AD48" s="1">
        <v>0.5</v>
      </c>
      <c r="AE48" s="1">
        <v>0.2</v>
      </c>
      <c r="AF48" s="1">
        <v>0.5</v>
      </c>
      <c r="AG48" s="1">
        <v>0</v>
      </c>
      <c r="AH48" s="1">
        <v>0</v>
      </c>
      <c r="AI48" s="1">
        <v>0</v>
      </c>
      <c r="AJ48" s="1">
        <v>0</v>
      </c>
      <c r="AK48" s="1">
        <v>0.5</v>
      </c>
      <c r="AL48" s="1">
        <v>10.45</v>
      </c>
      <c r="AM48" s="1">
        <v>24.5</v>
      </c>
      <c r="AN48" s="1">
        <v>0.6</v>
      </c>
      <c r="AO48" s="1">
        <v>3.2</v>
      </c>
      <c r="AP48" s="1">
        <v>15</v>
      </c>
      <c r="AQ48" s="1">
        <v>19.5</v>
      </c>
      <c r="AR48" s="1">
        <v>0.5</v>
      </c>
      <c r="AS48" s="1">
        <v>3.5</v>
      </c>
      <c r="AT48" s="1">
        <v>1.5</v>
      </c>
      <c r="AU48" s="1">
        <v>0.5</v>
      </c>
      <c r="AV48" s="1">
        <v>0.5</v>
      </c>
      <c r="AW48" s="1">
        <v>100</v>
      </c>
      <c r="AX48" s="1">
        <v>6.5</v>
      </c>
      <c r="AY48" s="1">
        <v>3</v>
      </c>
      <c r="AZ48" s="1">
        <v>0.5</v>
      </c>
      <c r="BA48" s="1">
        <v>4.5</v>
      </c>
      <c r="BB48" s="1">
        <v>8</v>
      </c>
      <c r="BC48" s="1">
        <v>14</v>
      </c>
      <c r="BD48" s="1">
        <v>9</v>
      </c>
      <c r="BE48" s="1">
        <v>4.5</v>
      </c>
      <c r="BF48" s="1">
        <v>0.5</v>
      </c>
      <c r="BG48" s="1">
        <v>1.5</v>
      </c>
      <c r="BH48" s="1">
        <v>2</v>
      </c>
      <c r="BI48" s="1">
        <v>1.5</v>
      </c>
      <c r="BJ48" s="1">
        <v>30.5</v>
      </c>
      <c r="BK48" s="1">
        <v>20</v>
      </c>
      <c r="BL48" s="1">
        <v>66</v>
      </c>
      <c r="BM48" s="1">
        <v>21.5</v>
      </c>
      <c r="BN48" s="1">
        <v>12.5</v>
      </c>
      <c r="BO48" s="1">
        <v>58</v>
      </c>
      <c r="BP48" s="1">
        <v>9</v>
      </c>
      <c r="BQ48" s="1">
        <v>4.5</v>
      </c>
      <c r="BR48" s="1">
        <v>50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1</v>
      </c>
      <c r="BY48" s="1">
        <v>64</v>
      </c>
      <c r="BZ48" s="1">
        <v>0</v>
      </c>
      <c r="CA48" s="1">
        <v>5.5</v>
      </c>
      <c r="CB48" s="1">
        <v>3.5</v>
      </c>
      <c r="CC48" s="1">
        <v>0.5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3.7795667599999998</v>
      </c>
      <c r="CL48" s="1">
        <v>2</v>
      </c>
    </row>
    <row r="49" spans="1:90" x14ac:dyDescent="0.25">
      <c r="A49" s="1" t="s">
        <v>77</v>
      </c>
      <c r="B49" s="1">
        <v>4.7</v>
      </c>
      <c r="C49" s="1">
        <v>2</v>
      </c>
      <c r="D49" s="1">
        <v>90</v>
      </c>
      <c r="E49" s="1">
        <v>0.25</v>
      </c>
      <c r="F49" s="1">
        <v>0</v>
      </c>
      <c r="G49" s="1">
        <v>0.3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16</v>
      </c>
      <c r="V49" s="1">
        <v>10.5</v>
      </c>
      <c r="W49" s="1">
        <v>66</v>
      </c>
      <c r="X49" s="1">
        <v>2.5</v>
      </c>
      <c r="Y49" s="1">
        <v>1.5</v>
      </c>
      <c r="Z49" s="1">
        <v>60</v>
      </c>
      <c r="AA49" s="1">
        <v>1</v>
      </c>
      <c r="AB49" s="1">
        <v>0</v>
      </c>
      <c r="AC49" s="1">
        <v>2.5</v>
      </c>
      <c r="AD49" s="1">
        <v>0.5</v>
      </c>
      <c r="AE49" s="1">
        <v>0.28000000000000003</v>
      </c>
      <c r="AF49" s="1">
        <v>0</v>
      </c>
      <c r="AG49" s="1">
        <v>0</v>
      </c>
      <c r="AH49" s="1">
        <v>0.5</v>
      </c>
      <c r="AI49" s="1">
        <v>0</v>
      </c>
      <c r="AJ49" s="1">
        <v>0</v>
      </c>
      <c r="AK49" s="1">
        <v>1</v>
      </c>
      <c r="AL49" s="1">
        <v>33.6</v>
      </c>
      <c r="AM49" s="1">
        <v>16.8</v>
      </c>
      <c r="AN49" s="1">
        <v>0.8</v>
      </c>
      <c r="AO49" s="1">
        <v>1.7</v>
      </c>
      <c r="AP49" s="1">
        <v>12.5</v>
      </c>
      <c r="AQ49" s="1">
        <v>12.5</v>
      </c>
      <c r="AR49" s="1">
        <v>0</v>
      </c>
      <c r="AS49" s="1">
        <v>0</v>
      </c>
      <c r="AT49" s="1">
        <v>3.5</v>
      </c>
      <c r="AU49" s="1">
        <v>1</v>
      </c>
      <c r="AV49" s="1">
        <v>0</v>
      </c>
      <c r="AW49" s="1">
        <v>0</v>
      </c>
      <c r="AX49" s="1">
        <v>6.5</v>
      </c>
      <c r="AY49" s="1">
        <v>2.5</v>
      </c>
      <c r="AZ49" s="1">
        <v>1</v>
      </c>
      <c r="BA49" s="1">
        <v>1.5</v>
      </c>
      <c r="BB49" s="1">
        <v>5</v>
      </c>
      <c r="BC49" s="1">
        <v>21.5</v>
      </c>
      <c r="BD49" s="1">
        <v>13.5</v>
      </c>
      <c r="BE49" s="1">
        <v>8.5</v>
      </c>
      <c r="BF49" s="1">
        <v>1.5</v>
      </c>
      <c r="BG49" s="1">
        <v>2</v>
      </c>
      <c r="BH49" s="1">
        <v>3.5</v>
      </c>
      <c r="BI49" s="1">
        <v>2.82</v>
      </c>
      <c r="BJ49" s="1">
        <v>44</v>
      </c>
      <c r="BK49" s="1">
        <v>31.5</v>
      </c>
      <c r="BL49" s="1">
        <v>72</v>
      </c>
      <c r="BM49" s="1">
        <v>29.5</v>
      </c>
      <c r="BN49" s="1">
        <v>19</v>
      </c>
      <c r="BO49" s="1">
        <v>64</v>
      </c>
      <c r="BP49" s="1">
        <v>16</v>
      </c>
      <c r="BQ49" s="1">
        <v>10.5</v>
      </c>
      <c r="BR49" s="1">
        <v>66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65</v>
      </c>
      <c r="BZ49" s="1">
        <v>0.5</v>
      </c>
      <c r="CA49" s="1">
        <v>9.5</v>
      </c>
      <c r="CB49" s="1">
        <v>5</v>
      </c>
      <c r="CC49" s="1">
        <v>0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3.6475700999999989</v>
      </c>
      <c r="CL49" s="1">
        <v>2</v>
      </c>
    </row>
    <row r="50" spans="1:90" x14ac:dyDescent="0.25">
      <c r="A50" s="1" t="s">
        <v>80</v>
      </c>
      <c r="B50" s="1">
        <v>4.9000000000000004</v>
      </c>
      <c r="C50" s="1">
        <v>2</v>
      </c>
      <c r="D50" s="1">
        <v>79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5.5</v>
      </c>
      <c r="W50" s="1">
        <v>79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0.5</v>
      </c>
      <c r="AI50" s="1">
        <v>0</v>
      </c>
      <c r="AJ50" s="1">
        <v>0</v>
      </c>
      <c r="AK50" s="1">
        <v>3</v>
      </c>
      <c r="AL50" s="1">
        <v>1.65</v>
      </c>
      <c r="AM50" s="1">
        <v>17.2</v>
      </c>
      <c r="AN50" s="1">
        <v>0.1</v>
      </c>
      <c r="AO50" s="1">
        <v>2.4</v>
      </c>
      <c r="AP50" s="1">
        <v>15.5</v>
      </c>
      <c r="AQ50" s="1">
        <v>15.5</v>
      </c>
      <c r="AR50" s="1">
        <v>0</v>
      </c>
      <c r="AS50" s="1">
        <v>1</v>
      </c>
      <c r="AT50" s="1">
        <v>1.5</v>
      </c>
      <c r="AU50" s="1">
        <v>2.5</v>
      </c>
      <c r="AV50" s="1">
        <v>2</v>
      </c>
      <c r="AW50" s="1">
        <v>80</v>
      </c>
      <c r="AX50" s="1">
        <v>7</v>
      </c>
      <c r="AY50" s="1">
        <v>4</v>
      </c>
      <c r="AZ50" s="1">
        <v>0.5</v>
      </c>
      <c r="BA50" s="1">
        <v>1.5</v>
      </c>
      <c r="BB50" s="1">
        <v>6</v>
      </c>
      <c r="BC50" s="1">
        <v>12</v>
      </c>
      <c r="BD50" s="1">
        <v>8.5</v>
      </c>
      <c r="BE50" s="1">
        <v>5</v>
      </c>
      <c r="BF50" s="1">
        <v>0.5</v>
      </c>
      <c r="BG50" s="1">
        <v>3.5</v>
      </c>
      <c r="BH50" s="1">
        <v>1</v>
      </c>
      <c r="BI50" s="1">
        <v>1.33</v>
      </c>
      <c r="BJ50" s="1">
        <v>62</v>
      </c>
      <c r="BK50" s="1">
        <v>55</v>
      </c>
      <c r="BL50" s="1">
        <v>89</v>
      </c>
      <c r="BM50" s="1">
        <v>20.5</v>
      </c>
      <c r="BN50" s="1">
        <v>17</v>
      </c>
      <c r="BO50" s="1">
        <v>83</v>
      </c>
      <c r="BP50" s="1">
        <v>7</v>
      </c>
      <c r="BQ50" s="1">
        <v>5.5</v>
      </c>
      <c r="BR50" s="1">
        <v>79</v>
      </c>
      <c r="BS50" s="1">
        <v>0</v>
      </c>
      <c r="BT50" s="1">
        <v>0</v>
      </c>
      <c r="BU50" s="1">
        <v>2</v>
      </c>
      <c r="BV50" s="1">
        <v>0</v>
      </c>
      <c r="BW50" s="1">
        <v>1</v>
      </c>
      <c r="BX50" s="1">
        <v>0.5</v>
      </c>
      <c r="BY50" s="1">
        <v>73.5</v>
      </c>
      <c r="BZ50" s="1">
        <v>1.5</v>
      </c>
      <c r="CA50" s="1">
        <v>4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3.5049630599999992</v>
      </c>
      <c r="CL50" s="1">
        <v>2</v>
      </c>
    </row>
    <row r="51" spans="1:90" x14ac:dyDescent="0.25">
      <c r="A51" s="1" t="s">
        <v>82</v>
      </c>
      <c r="B51" s="1">
        <v>4.3</v>
      </c>
      <c r="C51" s="1">
        <v>2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9</v>
      </c>
      <c r="V51" s="1">
        <v>7</v>
      </c>
      <c r="W51" s="1">
        <v>78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</v>
      </c>
      <c r="AL51" s="1">
        <v>1.8</v>
      </c>
      <c r="AM51" s="1">
        <v>18.399999999999999</v>
      </c>
      <c r="AN51" s="1">
        <v>0</v>
      </c>
      <c r="AO51" s="1">
        <v>3.7</v>
      </c>
      <c r="AP51" s="1">
        <v>11</v>
      </c>
      <c r="AQ51" s="1">
        <v>11</v>
      </c>
      <c r="AR51" s="1">
        <v>0</v>
      </c>
      <c r="AS51" s="1">
        <v>2</v>
      </c>
      <c r="AT51" s="1">
        <v>1</v>
      </c>
      <c r="AU51" s="1">
        <v>5</v>
      </c>
      <c r="AV51" s="1">
        <v>2.5</v>
      </c>
      <c r="AW51" s="1">
        <v>50</v>
      </c>
      <c r="AX51" s="1">
        <v>5</v>
      </c>
      <c r="AY51" s="1">
        <v>0.5</v>
      </c>
      <c r="AZ51" s="1">
        <v>0.5</v>
      </c>
      <c r="BA51" s="1">
        <v>1.5</v>
      </c>
      <c r="BB51" s="1">
        <v>2.5</v>
      </c>
      <c r="BC51" s="1">
        <v>11</v>
      </c>
      <c r="BD51" s="1">
        <v>5</v>
      </c>
      <c r="BE51" s="1">
        <v>3.5</v>
      </c>
      <c r="BF51" s="1">
        <v>1.5</v>
      </c>
      <c r="BG51" s="1">
        <v>2</v>
      </c>
      <c r="BH51" s="1">
        <v>0.5</v>
      </c>
      <c r="BI51" s="1">
        <v>0.82</v>
      </c>
      <c r="BJ51" s="1">
        <v>39</v>
      </c>
      <c r="BK51" s="1">
        <v>32.5</v>
      </c>
      <c r="BL51" s="1">
        <v>83</v>
      </c>
      <c r="BM51" s="1">
        <v>20</v>
      </c>
      <c r="BN51" s="1">
        <v>16</v>
      </c>
      <c r="BO51" s="1">
        <v>80</v>
      </c>
      <c r="BP51" s="1">
        <v>9</v>
      </c>
      <c r="BQ51" s="1">
        <v>7</v>
      </c>
      <c r="BR51" s="1">
        <v>78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52.5</v>
      </c>
      <c r="BZ51" s="1">
        <v>0.5</v>
      </c>
      <c r="CA51" s="1">
        <v>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2.7672097999999998</v>
      </c>
      <c r="CL51" s="1">
        <v>2</v>
      </c>
    </row>
    <row r="52" spans="1:90" x14ac:dyDescent="0.25">
      <c r="A52" s="1" t="s">
        <v>85</v>
      </c>
      <c r="B52" s="1">
        <v>4.8</v>
      </c>
      <c r="C52" s="1">
        <v>2</v>
      </c>
      <c r="D52" s="1">
        <v>90</v>
      </c>
      <c r="E52" s="1">
        <v>0.16</v>
      </c>
      <c r="F52" s="1">
        <v>0</v>
      </c>
      <c r="G52" s="1">
        <v>0.2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6</v>
      </c>
      <c r="W52" s="1">
        <v>80</v>
      </c>
      <c r="X52" s="1">
        <v>0.5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0.5</v>
      </c>
      <c r="AE52" s="1">
        <v>0.22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</v>
      </c>
      <c r="AL52" s="1">
        <v>12.05</v>
      </c>
      <c r="AM52" s="1">
        <v>12.3</v>
      </c>
      <c r="AN52" s="1">
        <v>0.7</v>
      </c>
      <c r="AO52" s="1">
        <v>2.9</v>
      </c>
      <c r="AP52" s="1">
        <v>10</v>
      </c>
      <c r="AQ52" s="1">
        <v>10</v>
      </c>
      <c r="AR52" s="1">
        <v>0</v>
      </c>
      <c r="AS52" s="1">
        <v>2</v>
      </c>
      <c r="AT52" s="1">
        <v>1</v>
      </c>
      <c r="AU52" s="1">
        <v>3</v>
      </c>
      <c r="AV52" s="1">
        <v>1.5</v>
      </c>
      <c r="AW52" s="1">
        <v>50</v>
      </c>
      <c r="AX52" s="1">
        <v>8.5</v>
      </c>
      <c r="AY52" s="1">
        <v>2</v>
      </c>
      <c r="AZ52" s="1">
        <v>0</v>
      </c>
      <c r="BA52" s="1">
        <v>0.5</v>
      </c>
      <c r="BB52" s="1">
        <v>2.5</v>
      </c>
      <c r="BC52" s="1">
        <v>16</v>
      </c>
      <c r="BD52" s="1">
        <v>11.5</v>
      </c>
      <c r="BE52" s="1">
        <v>4.5</v>
      </c>
      <c r="BF52" s="1">
        <v>2</v>
      </c>
      <c r="BG52" s="1">
        <v>4</v>
      </c>
      <c r="BH52" s="1">
        <v>2</v>
      </c>
      <c r="BI52" s="1">
        <v>1.72</v>
      </c>
      <c r="BJ52" s="1">
        <v>29</v>
      </c>
      <c r="BK52" s="1">
        <v>22</v>
      </c>
      <c r="BL52" s="1">
        <v>76</v>
      </c>
      <c r="BM52" s="1">
        <v>17.5</v>
      </c>
      <c r="BN52" s="1">
        <v>14.5</v>
      </c>
      <c r="BO52" s="1">
        <v>83</v>
      </c>
      <c r="BP52" s="1">
        <v>7.5</v>
      </c>
      <c r="BQ52" s="1">
        <v>6</v>
      </c>
      <c r="BR52" s="1">
        <v>80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2</v>
      </c>
      <c r="BY52" s="1">
        <v>56.5</v>
      </c>
      <c r="BZ52" s="1">
        <v>1</v>
      </c>
      <c r="CA52" s="1">
        <v>4.5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3.0247886599999987</v>
      </c>
      <c r="CL52" s="1">
        <v>2</v>
      </c>
    </row>
    <row r="53" spans="1:90" x14ac:dyDescent="0.25">
      <c r="A53" s="1" t="s">
        <v>89</v>
      </c>
      <c r="B53" s="1">
        <v>6.2</v>
      </c>
      <c r="C53" s="1">
        <v>2</v>
      </c>
      <c r="D53" s="1">
        <v>90</v>
      </c>
      <c r="E53" s="1">
        <v>7.0000000000000007E-2</v>
      </c>
      <c r="F53" s="1">
        <v>0.1</v>
      </c>
      <c r="G53" s="1">
        <v>0.2</v>
      </c>
      <c r="H53" s="1">
        <v>1</v>
      </c>
      <c r="I53" s="1">
        <v>3</v>
      </c>
      <c r="J53" s="1">
        <v>0.5</v>
      </c>
      <c r="K53" s="1">
        <v>1.5</v>
      </c>
      <c r="L53" s="1">
        <v>1.5</v>
      </c>
      <c r="M53" s="1">
        <v>0</v>
      </c>
      <c r="N53" s="1">
        <v>0.5</v>
      </c>
      <c r="O53" s="1">
        <v>0.12</v>
      </c>
      <c r="P53" s="1">
        <v>0.12</v>
      </c>
      <c r="Q53" s="1">
        <v>0</v>
      </c>
      <c r="R53" s="1">
        <v>0</v>
      </c>
      <c r="S53" s="1">
        <v>0</v>
      </c>
      <c r="T53" s="1">
        <v>0</v>
      </c>
      <c r="U53" s="1">
        <v>31.5</v>
      </c>
      <c r="V53" s="1">
        <v>26</v>
      </c>
      <c r="W53" s="1">
        <v>83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0.08</v>
      </c>
      <c r="AF53" s="1">
        <v>0.5</v>
      </c>
      <c r="AG53" s="1">
        <v>0</v>
      </c>
      <c r="AH53" s="1">
        <v>0</v>
      </c>
      <c r="AI53" s="1">
        <v>0</v>
      </c>
      <c r="AJ53" s="1">
        <v>1</v>
      </c>
      <c r="AK53" s="1">
        <v>31</v>
      </c>
      <c r="AL53" s="1">
        <v>12.05</v>
      </c>
      <c r="AM53" s="1">
        <v>10.199999999999999</v>
      </c>
      <c r="AN53" s="1">
        <v>1</v>
      </c>
      <c r="AO53" s="1">
        <v>6</v>
      </c>
      <c r="AP53" s="1">
        <v>12.5</v>
      </c>
      <c r="AQ53" s="1">
        <v>29</v>
      </c>
      <c r="AR53" s="1">
        <v>0</v>
      </c>
      <c r="AS53" s="1">
        <v>7.5</v>
      </c>
      <c r="AT53" s="1">
        <v>0</v>
      </c>
      <c r="AU53" s="1">
        <v>1</v>
      </c>
      <c r="AV53" s="1">
        <v>1</v>
      </c>
      <c r="AW53" s="1">
        <v>100</v>
      </c>
      <c r="AX53" s="1">
        <v>4</v>
      </c>
      <c r="AY53" s="1">
        <v>0</v>
      </c>
      <c r="AZ53" s="1">
        <v>0</v>
      </c>
      <c r="BA53" s="1">
        <v>0.5</v>
      </c>
      <c r="BB53" s="1">
        <v>0.5</v>
      </c>
      <c r="BC53" s="1">
        <v>4.5</v>
      </c>
      <c r="BD53" s="1">
        <v>2.5</v>
      </c>
      <c r="BE53" s="1">
        <v>1</v>
      </c>
      <c r="BF53" s="1">
        <v>1.5</v>
      </c>
      <c r="BG53" s="1">
        <v>1</v>
      </c>
      <c r="BH53" s="1">
        <v>0.5</v>
      </c>
      <c r="BI53" s="1">
        <v>0.37</v>
      </c>
      <c r="BJ53" s="1">
        <v>94.5</v>
      </c>
      <c r="BK53" s="1">
        <v>87</v>
      </c>
      <c r="BL53" s="1">
        <v>92</v>
      </c>
      <c r="BM53" s="1">
        <v>60.5</v>
      </c>
      <c r="BN53" s="1">
        <v>53</v>
      </c>
      <c r="BO53" s="1">
        <v>88</v>
      </c>
      <c r="BP53" s="1">
        <v>31.5</v>
      </c>
      <c r="BQ53" s="1">
        <v>26</v>
      </c>
      <c r="BR53" s="1">
        <v>83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103.5</v>
      </c>
      <c r="BZ53" s="1">
        <v>3</v>
      </c>
      <c r="CA53" s="1">
        <v>18.5</v>
      </c>
      <c r="CB53" s="1">
        <v>5.5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4.6284003</v>
      </c>
      <c r="CL53" s="1">
        <v>2</v>
      </c>
    </row>
    <row r="54" spans="1:90" x14ac:dyDescent="0.25">
      <c r="A54" s="1" t="s">
        <v>91</v>
      </c>
      <c r="B54" s="1">
        <v>4.9000000000000004</v>
      </c>
      <c r="C54" s="1">
        <v>2</v>
      </c>
      <c r="D54" s="1">
        <v>90</v>
      </c>
      <c r="E54" s="1">
        <v>0.1</v>
      </c>
      <c r="F54" s="1">
        <v>0</v>
      </c>
      <c r="G54" s="1">
        <v>0.1</v>
      </c>
      <c r="H54" s="1">
        <v>0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6</v>
      </c>
      <c r="V54" s="1">
        <v>3</v>
      </c>
      <c r="W54" s="1">
        <v>50</v>
      </c>
      <c r="X54" s="1">
        <v>7</v>
      </c>
      <c r="Y54" s="1">
        <v>2.5</v>
      </c>
      <c r="Z54" s="1">
        <v>36</v>
      </c>
      <c r="AA54" s="1">
        <v>3.5</v>
      </c>
      <c r="AB54" s="1">
        <v>1.5</v>
      </c>
      <c r="AC54" s="1">
        <v>1</v>
      </c>
      <c r="AD54" s="1">
        <v>0</v>
      </c>
      <c r="AE54" s="1">
        <v>0.04</v>
      </c>
      <c r="AF54" s="1">
        <v>0</v>
      </c>
      <c r="AG54" s="1">
        <v>0</v>
      </c>
      <c r="AH54" s="1">
        <v>1</v>
      </c>
      <c r="AI54" s="1">
        <v>0</v>
      </c>
      <c r="AJ54" s="1">
        <v>0</v>
      </c>
      <c r="AK54" s="1">
        <v>4</v>
      </c>
      <c r="AL54" s="1">
        <v>20.45</v>
      </c>
      <c r="AM54" s="1">
        <v>14</v>
      </c>
      <c r="AN54" s="1">
        <v>0.2</v>
      </c>
      <c r="AO54" s="1">
        <v>0.9</v>
      </c>
      <c r="AP54" s="1">
        <v>9</v>
      </c>
      <c r="AQ54" s="1">
        <v>9</v>
      </c>
      <c r="AR54" s="1">
        <v>0</v>
      </c>
      <c r="AS54" s="1">
        <v>0.5</v>
      </c>
      <c r="AT54" s="1">
        <v>2</v>
      </c>
      <c r="AU54" s="1">
        <v>2</v>
      </c>
      <c r="AV54" s="1">
        <v>1.5</v>
      </c>
      <c r="AW54" s="1">
        <v>75</v>
      </c>
      <c r="AX54" s="1">
        <v>3</v>
      </c>
      <c r="AY54" s="1">
        <v>3</v>
      </c>
      <c r="AZ54" s="1">
        <v>0.5</v>
      </c>
      <c r="BA54" s="1">
        <v>0</v>
      </c>
      <c r="BB54" s="1">
        <v>3.5</v>
      </c>
      <c r="BC54" s="1">
        <v>17</v>
      </c>
      <c r="BD54" s="1">
        <v>10</v>
      </c>
      <c r="BE54" s="1">
        <v>4.5</v>
      </c>
      <c r="BF54" s="1">
        <v>0</v>
      </c>
      <c r="BG54" s="1">
        <v>2.5</v>
      </c>
      <c r="BH54" s="1">
        <v>4</v>
      </c>
      <c r="BI54" s="1">
        <v>2.29</v>
      </c>
      <c r="BJ54" s="1">
        <v>16.5</v>
      </c>
      <c r="BK54" s="1">
        <v>9.5</v>
      </c>
      <c r="BL54" s="1">
        <v>58</v>
      </c>
      <c r="BM54" s="1">
        <v>16</v>
      </c>
      <c r="BN54" s="1">
        <v>7.5</v>
      </c>
      <c r="BO54" s="1">
        <v>47</v>
      </c>
      <c r="BP54" s="1">
        <v>6</v>
      </c>
      <c r="BQ54" s="1">
        <v>3</v>
      </c>
      <c r="BR54" s="1">
        <v>50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1</v>
      </c>
      <c r="BY54" s="1">
        <v>36</v>
      </c>
      <c r="BZ54" s="1">
        <v>0</v>
      </c>
      <c r="CA54" s="1">
        <v>5.5</v>
      </c>
      <c r="CB54" s="1">
        <v>7</v>
      </c>
      <c r="CC54" s="1">
        <v>0</v>
      </c>
      <c r="CD54" s="1">
        <v>0</v>
      </c>
      <c r="CE54" s="1">
        <v>3.5</v>
      </c>
      <c r="CF54" s="1">
        <v>1.5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2.7392282900000002</v>
      </c>
      <c r="CL54" s="1">
        <v>2</v>
      </c>
    </row>
    <row r="55" spans="1:90" x14ac:dyDescent="0.25">
      <c r="A55" s="1" t="s">
        <v>98</v>
      </c>
      <c r="B55" s="1">
        <v>5</v>
      </c>
      <c r="C55" s="1">
        <v>2</v>
      </c>
      <c r="D55" s="1">
        <v>64</v>
      </c>
      <c r="E55" s="1">
        <v>0.01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2</v>
      </c>
      <c r="W55" s="1">
        <v>40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</v>
      </c>
      <c r="AL55" s="1">
        <v>0.4</v>
      </c>
      <c r="AM55" s="1">
        <v>7</v>
      </c>
      <c r="AN55" s="1">
        <v>0</v>
      </c>
      <c r="AO55" s="1">
        <v>0.3</v>
      </c>
      <c r="AP55" s="1">
        <v>5.5</v>
      </c>
      <c r="AQ55" s="1">
        <v>5.5</v>
      </c>
      <c r="AR55" s="1">
        <v>0</v>
      </c>
      <c r="AS55" s="1">
        <v>0</v>
      </c>
      <c r="AT55" s="1">
        <v>2.5</v>
      </c>
      <c r="AU55" s="1">
        <v>0.5</v>
      </c>
      <c r="AV55" s="1">
        <v>0</v>
      </c>
      <c r="AW55" s="1">
        <v>0</v>
      </c>
      <c r="AX55" s="1">
        <v>7</v>
      </c>
      <c r="AY55" s="1">
        <v>3.5</v>
      </c>
      <c r="AZ55" s="1">
        <v>0</v>
      </c>
      <c r="BA55" s="1">
        <v>0.5</v>
      </c>
      <c r="BB55" s="1">
        <v>4</v>
      </c>
      <c r="BC55" s="1">
        <v>21.5</v>
      </c>
      <c r="BD55" s="1">
        <v>13.5</v>
      </c>
      <c r="BE55" s="1">
        <v>8.5</v>
      </c>
      <c r="BF55" s="1">
        <v>1.5</v>
      </c>
      <c r="BG55" s="1">
        <v>2</v>
      </c>
      <c r="BH55" s="1">
        <v>3.5</v>
      </c>
      <c r="BI55" s="1">
        <v>2.82</v>
      </c>
      <c r="BJ55" s="1">
        <v>32.5</v>
      </c>
      <c r="BK55" s="1">
        <v>25</v>
      </c>
      <c r="BL55" s="1">
        <v>77</v>
      </c>
      <c r="BM55" s="1">
        <v>10.5</v>
      </c>
      <c r="BN55" s="1">
        <v>6</v>
      </c>
      <c r="BO55" s="1">
        <v>57</v>
      </c>
      <c r="BP55" s="1">
        <v>5</v>
      </c>
      <c r="BQ55" s="1">
        <v>2</v>
      </c>
      <c r="BR55" s="1">
        <v>40</v>
      </c>
      <c r="BS55" s="1">
        <v>0</v>
      </c>
      <c r="BT55" s="1">
        <v>0</v>
      </c>
      <c r="BU55" s="1">
        <v>1</v>
      </c>
      <c r="BV55" s="1">
        <v>1</v>
      </c>
      <c r="BW55" s="1">
        <v>0</v>
      </c>
      <c r="BX55" s="1">
        <v>0</v>
      </c>
      <c r="BY55" s="1">
        <v>40.5</v>
      </c>
      <c r="BZ55" s="1">
        <v>1</v>
      </c>
      <c r="CA55" s="1">
        <v>3.5</v>
      </c>
      <c r="CB55" s="1">
        <v>1.5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3.7575956599999976</v>
      </c>
      <c r="CL55" s="1">
        <v>2</v>
      </c>
    </row>
    <row r="56" spans="1:90" x14ac:dyDescent="0.25">
      <c r="A56" s="1" t="s">
        <v>105</v>
      </c>
      <c r="B56" s="1">
        <v>4.4000000000000004</v>
      </c>
      <c r="C56" s="1">
        <v>2</v>
      </c>
      <c r="D56" s="1">
        <v>90</v>
      </c>
      <c r="E56" s="1">
        <v>0.28000000000000003</v>
      </c>
      <c r="F56" s="1">
        <v>0.6</v>
      </c>
      <c r="G56" s="1">
        <v>0.5</v>
      </c>
      <c r="H56" s="1">
        <v>3</v>
      </c>
      <c r="I56" s="1">
        <v>1</v>
      </c>
      <c r="J56" s="1">
        <v>0.5</v>
      </c>
      <c r="K56" s="1">
        <v>0.5</v>
      </c>
      <c r="L56" s="1">
        <v>0.5</v>
      </c>
      <c r="M56" s="1">
        <v>0.5</v>
      </c>
      <c r="N56" s="1">
        <v>0.5</v>
      </c>
      <c r="O56" s="1">
        <v>0.24</v>
      </c>
      <c r="P56" s="1">
        <v>0.24</v>
      </c>
      <c r="Q56" s="1">
        <v>0.5</v>
      </c>
      <c r="R56" s="1">
        <v>0.5</v>
      </c>
      <c r="S56" s="1">
        <v>0</v>
      </c>
      <c r="T56" s="1">
        <v>0.5</v>
      </c>
      <c r="U56" s="1">
        <v>14</v>
      </c>
      <c r="V56" s="1">
        <v>8</v>
      </c>
      <c r="W56" s="1">
        <v>57</v>
      </c>
      <c r="X56" s="1">
        <v>3.5</v>
      </c>
      <c r="Y56" s="1">
        <v>1</v>
      </c>
      <c r="Z56" s="1">
        <v>29</v>
      </c>
      <c r="AA56" s="1">
        <v>0</v>
      </c>
      <c r="AB56" s="1">
        <v>0</v>
      </c>
      <c r="AC56" s="1">
        <v>1</v>
      </c>
      <c r="AD56" s="1">
        <v>0.5</v>
      </c>
      <c r="AE56" s="1">
        <v>0.26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17</v>
      </c>
      <c r="AL56" s="1">
        <v>15.25</v>
      </c>
      <c r="AM56" s="1">
        <v>46.5</v>
      </c>
      <c r="AN56" s="1">
        <v>2.2000000000000002</v>
      </c>
      <c r="AO56" s="1">
        <v>4.9000000000000004</v>
      </c>
      <c r="AP56" s="1">
        <v>16.5</v>
      </c>
      <c r="AQ56" s="1">
        <v>31.5</v>
      </c>
      <c r="AR56" s="1">
        <v>1.5</v>
      </c>
      <c r="AS56" s="1">
        <v>9</v>
      </c>
      <c r="AT56" s="1">
        <v>1.5</v>
      </c>
      <c r="AU56" s="1">
        <v>2</v>
      </c>
      <c r="AV56" s="1">
        <v>1</v>
      </c>
      <c r="AW56" s="1">
        <v>50</v>
      </c>
      <c r="AX56" s="1">
        <v>6.5</v>
      </c>
      <c r="AY56" s="1">
        <v>4.5</v>
      </c>
      <c r="AZ56" s="1">
        <v>1</v>
      </c>
      <c r="BA56" s="1">
        <v>1.5</v>
      </c>
      <c r="BB56" s="1">
        <v>7</v>
      </c>
      <c r="BC56" s="1">
        <v>14</v>
      </c>
      <c r="BD56" s="1">
        <v>9</v>
      </c>
      <c r="BE56" s="1">
        <v>4.5</v>
      </c>
      <c r="BF56" s="1">
        <v>0.5</v>
      </c>
      <c r="BG56" s="1">
        <v>1.5</v>
      </c>
      <c r="BH56" s="1">
        <v>2</v>
      </c>
      <c r="BI56" s="1">
        <v>1.5</v>
      </c>
      <c r="BJ56" s="1">
        <v>29.5</v>
      </c>
      <c r="BK56" s="1">
        <v>20</v>
      </c>
      <c r="BL56" s="1">
        <v>68</v>
      </c>
      <c r="BM56" s="1">
        <v>24</v>
      </c>
      <c r="BN56" s="1">
        <v>14</v>
      </c>
      <c r="BO56" s="1">
        <v>58</v>
      </c>
      <c r="BP56" s="1">
        <v>14</v>
      </c>
      <c r="BQ56" s="1">
        <v>8</v>
      </c>
      <c r="BR56" s="1">
        <v>57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62</v>
      </c>
      <c r="BZ56" s="1">
        <v>0.5</v>
      </c>
      <c r="CA56" s="1">
        <v>10.5</v>
      </c>
      <c r="CB56" s="1">
        <v>4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2.7264025399999992</v>
      </c>
      <c r="CL56" s="1">
        <v>2</v>
      </c>
    </row>
    <row r="57" spans="1:90" x14ac:dyDescent="0.25">
      <c r="A57" s="1" t="s">
        <v>167</v>
      </c>
      <c r="B57" s="1">
        <v>4.5</v>
      </c>
      <c r="C57" s="1">
        <v>2</v>
      </c>
      <c r="D57" s="1">
        <v>90</v>
      </c>
      <c r="E57" s="1">
        <v>0.04</v>
      </c>
      <c r="F57" s="1">
        <v>0</v>
      </c>
      <c r="G57" s="1">
        <v>0.1</v>
      </c>
      <c r="H57" s="1">
        <v>0</v>
      </c>
      <c r="I57" s="1">
        <v>1.5</v>
      </c>
      <c r="J57" s="1">
        <v>0</v>
      </c>
      <c r="K57" s="1">
        <v>1.5</v>
      </c>
      <c r="L57" s="1">
        <v>0</v>
      </c>
      <c r="M57" s="1">
        <v>0</v>
      </c>
      <c r="N57" s="1">
        <v>1.5</v>
      </c>
      <c r="O57" s="1">
        <v>0.03</v>
      </c>
      <c r="P57" s="1">
        <v>0.03</v>
      </c>
      <c r="Q57" s="1">
        <v>0</v>
      </c>
      <c r="R57" s="1">
        <v>0</v>
      </c>
      <c r="S57" s="1">
        <v>0</v>
      </c>
      <c r="T57" s="1">
        <v>0</v>
      </c>
      <c r="U57" s="1">
        <v>7</v>
      </c>
      <c r="V57" s="1">
        <v>2.5</v>
      </c>
      <c r="W57" s="1">
        <v>36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0.03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13</v>
      </c>
      <c r="AL57" s="1">
        <v>0.75</v>
      </c>
      <c r="AM57" s="1">
        <v>18.2</v>
      </c>
      <c r="AN57" s="1">
        <v>0.3</v>
      </c>
      <c r="AO57" s="1">
        <v>4</v>
      </c>
      <c r="AP57" s="1">
        <v>14</v>
      </c>
      <c r="AQ57" s="1">
        <v>14</v>
      </c>
      <c r="AR57" s="1">
        <v>0</v>
      </c>
      <c r="AS57" s="1">
        <v>2</v>
      </c>
      <c r="AT57" s="1">
        <v>1</v>
      </c>
      <c r="AU57" s="1">
        <v>1.5</v>
      </c>
      <c r="AV57" s="1">
        <v>1</v>
      </c>
      <c r="AW57" s="1">
        <v>67</v>
      </c>
      <c r="AX57" s="1">
        <v>5.5</v>
      </c>
      <c r="AY57" s="1">
        <v>5.5</v>
      </c>
      <c r="AZ57" s="1">
        <v>0.5</v>
      </c>
      <c r="BA57" s="1">
        <v>0.5</v>
      </c>
      <c r="BB57" s="1">
        <v>6.5</v>
      </c>
      <c r="BC57" s="1">
        <v>11</v>
      </c>
      <c r="BD57" s="1">
        <v>5</v>
      </c>
      <c r="BE57" s="1">
        <v>3.5</v>
      </c>
      <c r="BF57" s="1">
        <v>1.5</v>
      </c>
      <c r="BG57" s="1">
        <v>2</v>
      </c>
      <c r="BH57" s="1">
        <v>0.5</v>
      </c>
      <c r="BI57" s="1">
        <v>0.82</v>
      </c>
      <c r="BJ57" s="1">
        <v>59</v>
      </c>
      <c r="BK57" s="1">
        <v>44</v>
      </c>
      <c r="BL57" s="1">
        <v>75</v>
      </c>
      <c r="BM57" s="1">
        <v>23.5</v>
      </c>
      <c r="BN57" s="1">
        <v>15.5</v>
      </c>
      <c r="BO57" s="1">
        <v>66</v>
      </c>
      <c r="BP57" s="1">
        <v>7</v>
      </c>
      <c r="BQ57" s="1">
        <v>2.5</v>
      </c>
      <c r="BR57" s="1">
        <v>36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</v>
      </c>
      <c r="BY57" s="1">
        <v>76.5</v>
      </c>
      <c r="BZ57" s="1">
        <v>1.5</v>
      </c>
      <c r="CA57" s="1">
        <v>6</v>
      </c>
      <c r="CB57" s="1">
        <v>2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4.2540916099999979</v>
      </c>
      <c r="CL57" s="1">
        <v>2</v>
      </c>
    </row>
    <row r="58" spans="1:90" x14ac:dyDescent="0.25">
      <c r="A58" s="1" t="s">
        <v>195</v>
      </c>
      <c r="B58" s="1">
        <v>4.5</v>
      </c>
      <c r="C58" s="1">
        <v>2</v>
      </c>
      <c r="D58" s="1">
        <v>28.5</v>
      </c>
      <c r="E58" s="1">
        <v>0.03</v>
      </c>
      <c r="F58" s="1">
        <v>0</v>
      </c>
      <c r="G58" s="1">
        <v>0</v>
      </c>
      <c r="H58" s="1">
        <v>0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5</v>
      </c>
      <c r="V58" s="1">
        <v>3.5</v>
      </c>
      <c r="W58" s="1">
        <v>70</v>
      </c>
      <c r="X58" s="1">
        <v>2.5</v>
      </c>
      <c r="Y58" s="1">
        <v>0</v>
      </c>
      <c r="Z58" s="1">
        <v>0</v>
      </c>
      <c r="AA58" s="1">
        <v>0</v>
      </c>
      <c r="AB58" s="1">
        <v>0</v>
      </c>
      <c r="AC58" s="1">
        <v>0.5</v>
      </c>
      <c r="AD58" s="1">
        <v>0</v>
      </c>
      <c r="AE58" s="1">
        <v>0.03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6</v>
      </c>
      <c r="AL58" s="1">
        <v>5.85</v>
      </c>
      <c r="AM58" s="1">
        <v>3.1</v>
      </c>
      <c r="AN58" s="1">
        <v>0.2</v>
      </c>
      <c r="AO58" s="1">
        <v>0.4</v>
      </c>
      <c r="AP58" s="1">
        <v>4</v>
      </c>
      <c r="AQ58" s="1">
        <v>4</v>
      </c>
      <c r="AR58" s="1">
        <v>0</v>
      </c>
      <c r="AS58" s="1">
        <v>0.5</v>
      </c>
      <c r="AT58" s="1">
        <v>0.5</v>
      </c>
      <c r="AU58" s="1">
        <v>0</v>
      </c>
      <c r="AV58" s="1">
        <v>0</v>
      </c>
      <c r="AX58" s="1">
        <v>2.5</v>
      </c>
      <c r="AY58" s="1">
        <v>0</v>
      </c>
      <c r="AZ58" s="1">
        <v>0</v>
      </c>
      <c r="BA58" s="1">
        <v>1.5</v>
      </c>
      <c r="BB58" s="1">
        <v>1.5</v>
      </c>
      <c r="BC58" s="1">
        <v>18.5</v>
      </c>
      <c r="BD58" s="1">
        <v>12</v>
      </c>
      <c r="BE58" s="1">
        <v>8.5</v>
      </c>
      <c r="BF58" s="1">
        <v>1</v>
      </c>
      <c r="BG58" s="1">
        <v>1</v>
      </c>
      <c r="BH58" s="1">
        <v>3</v>
      </c>
      <c r="BI58" s="1">
        <v>2.52</v>
      </c>
      <c r="BJ58" s="1">
        <v>9</v>
      </c>
      <c r="BK58" s="1">
        <v>7</v>
      </c>
      <c r="BL58" s="1">
        <v>78</v>
      </c>
      <c r="BM58" s="1">
        <v>7.5</v>
      </c>
      <c r="BN58" s="1">
        <v>3.5</v>
      </c>
      <c r="BO58" s="1">
        <v>47</v>
      </c>
      <c r="BP58" s="1">
        <v>5</v>
      </c>
      <c r="BQ58" s="1">
        <v>3.5</v>
      </c>
      <c r="BR58" s="1">
        <v>70</v>
      </c>
      <c r="BS58" s="1">
        <v>0</v>
      </c>
      <c r="BT58" s="1">
        <v>0</v>
      </c>
      <c r="BU58" s="1">
        <v>0</v>
      </c>
      <c r="BV58" s="1">
        <v>2</v>
      </c>
      <c r="BW58" s="1">
        <v>0</v>
      </c>
      <c r="BX58" s="1">
        <v>2</v>
      </c>
      <c r="BY58" s="1">
        <v>20.5</v>
      </c>
      <c r="BZ58" s="1">
        <v>2.5</v>
      </c>
      <c r="CA58" s="1">
        <v>1.5</v>
      </c>
      <c r="CB58" s="1">
        <v>1.5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4.6529805599999987</v>
      </c>
      <c r="CL58" s="1">
        <v>2</v>
      </c>
    </row>
    <row r="59" spans="1:90" x14ac:dyDescent="0.25">
      <c r="A59" s="1" t="s">
        <v>110</v>
      </c>
      <c r="B59" s="1">
        <v>4.3</v>
      </c>
      <c r="C59" s="1">
        <v>2</v>
      </c>
      <c r="D59" s="1">
        <v>90</v>
      </c>
      <c r="E59" s="1">
        <v>0.25</v>
      </c>
      <c r="F59" s="1">
        <v>1</v>
      </c>
      <c r="G59" s="1">
        <v>0.1</v>
      </c>
      <c r="H59" s="1">
        <v>1</v>
      </c>
      <c r="I59" s="1">
        <v>0.5</v>
      </c>
      <c r="J59" s="1">
        <v>0.5</v>
      </c>
      <c r="K59" s="1">
        <v>0.5</v>
      </c>
      <c r="L59" s="1">
        <v>0</v>
      </c>
      <c r="M59" s="1">
        <v>0</v>
      </c>
      <c r="N59" s="1">
        <v>0</v>
      </c>
      <c r="O59" s="1">
        <v>0.08</v>
      </c>
      <c r="P59" s="1">
        <v>0.08</v>
      </c>
      <c r="Q59" s="1">
        <v>0</v>
      </c>
      <c r="R59" s="1">
        <v>0</v>
      </c>
      <c r="S59" s="1">
        <v>0</v>
      </c>
      <c r="T59" s="1">
        <v>0</v>
      </c>
      <c r="U59" s="1">
        <v>4.5</v>
      </c>
      <c r="V59" s="1">
        <v>3</v>
      </c>
      <c r="W59" s="1">
        <v>67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0.04</v>
      </c>
      <c r="AF59" s="1">
        <v>0.5</v>
      </c>
      <c r="AG59" s="1">
        <v>0</v>
      </c>
      <c r="AH59" s="1">
        <v>0</v>
      </c>
      <c r="AI59" s="1">
        <v>0</v>
      </c>
      <c r="AJ59" s="1">
        <v>0</v>
      </c>
      <c r="AK59" s="1">
        <v>10</v>
      </c>
      <c r="AL59" s="1">
        <v>5.9</v>
      </c>
      <c r="AM59" s="1">
        <v>29.9</v>
      </c>
      <c r="AN59" s="1">
        <v>0.6</v>
      </c>
      <c r="AO59" s="1">
        <v>2.4</v>
      </c>
      <c r="AP59" s="1">
        <v>10</v>
      </c>
      <c r="AQ59" s="1">
        <v>14.5</v>
      </c>
      <c r="AR59" s="1">
        <v>0.5</v>
      </c>
      <c r="AS59" s="1">
        <v>3.5</v>
      </c>
      <c r="AT59" s="1">
        <v>2</v>
      </c>
      <c r="AU59" s="1">
        <v>2.5</v>
      </c>
      <c r="AV59" s="1">
        <v>0.5</v>
      </c>
      <c r="AW59" s="1">
        <v>20</v>
      </c>
      <c r="AX59" s="1">
        <v>3</v>
      </c>
      <c r="AY59" s="1">
        <v>6</v>
      </c>
      <c r="AZ59" s="1">
        <v>1</v>
      </c>
      <c r="BA59" s="1">
        <v>1</v>
      </c>
      <c r="BB59" s="1">
        <v>8</v>
      </c>
      <c r="BC59" s="1">
        <v>17</v>
      </c>
      <c r="BD59" s="1">
        <v>10</v>
      </c>
      <c r="BE59" s="1">
        <v>4.5</v>
      </c>
      <c r="BF59" s="1">
        <v>0</v>
      </c>
      <c r="BG59" s="1">
        <v>2.5</v>
      </c>
      <c r="BH59" s="1">
        <v>4</v>
      </c>
      <c r="BI59" s="1">
        <v>2.29</v>
      </c>
      <c r="BJ59" s="1">
        <v>21.5</v>
      </c>
      <c r="BK59" s="1">
        <v>16</v>
      </c>
      <c r="BL59" s="1">
        <v>74</v>
      </c>
      <c r="BM59" s="1">
        <v>9</v>
      </c>
      <c r="BN59" s="1">
        <v>5</v>
      </c>
      <c r="BO59" s="1">
        <v>56</v>
      </c>
      <c r="BP59" s="1">
        <v>4.5</v>
      </c>
      <c r="BQ59" s="1">
        <v>3</v>
      </c>
      <c r="BR59" s="1">
        <v>67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43.5</v>
      </c>
      <c r="BZ59" s="1">
        <v>1</v>
      </c>
      <c r="CA59" s="1">
        <v>2.5</v>
      </c>
      <c r="CB59" s="1">
        <v>3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3.4526148199999995</v>
      </c>
      <c r="CL59" s="1">
        <v>2</v>
      </c>
    </row>
    <row r="60" spans="1:90" x14ac:dyDescent="0.25">
      <c r="A60" s="1" t="s">
        <v>179</v>
      </c>
      <c r="B60" s="1">
        <v>5.4</v>
      </c>
      <c r="C60" s="1">
        <v>2</v>
      </c>
      <c r="D60" s="1">
        <v>90</v>
      </c>
      <c r="E60" s="1">
        <v>0.15</v>
      </c>
      <c r="F60" s="1">
        <v>0</v>
      </c>
      <c r="G60" s="1">
        <v>0.3</v>
      </c>
      <c r="H60" s="1">
        <v>0</v>
      </c>
      <c r="I60" s="1">
        <v>0.5</v>
      </c>
      <c r="J60" s="1">
        <v>0.5</v>
      </c>
      <c r="K60" s="1">
        <v>0.5</v>
      </c>
      <c r="L60" s="1">
        <v>0</v>
      </c>
      <c r="M60" s="1">
        <v>0.5</v>
      </c>
      <c r="N60" s="1">
        <v>0</v>
      </c>
      <c r="O60" s="1">
        <v>0.24</v>
      </c>
      <c r="P60" s="1">
        <v>0.24</v>
      </c>
      <c r="Q60" s="1">
        <v>0</v>
      </c>
      <c r="R60" s="1">
        <v>0</v>
      </c>
      <c r="S60" s="1">
        <v>0</v>
      </c>
      <c r="T60" s="1">
        <v>0</v>
      </c>
      <c r="U60" s="1">
        <v>9.5</v>
      </c>
      <c r="V60" s="1">
        <v>4</v>
      </c>
      <c r="W60" s="1">
        <v>42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0.04</v>
      </c>
      <c r="AF60" s="1">
        <v>0</v>
      </c>
      <c r="AG60" s="1">
        <v>0</v>
      </c>
      <c r="AH60" s="1">
        <v>0.5</v>
      </c>
      <c r="AI60" s="1">
        <v>0</v>
      </c>
      <c r="AJ60" s="1">
        <v>0</v>
      </c>
      <c r="AK60" s="1">
        <v>18.5</v>
      </c>
      <c r="AL60" s="1">
        <v>0.65</v>
      </c>
      <c r="AM60" s="1">
        <v>23.5</v>
      </c>
      <c r="AN60" s="1">
        <v>1.6</v>
      </c>
      <c r="AO60" s="1">
        <v>3.8</v>
      </c>
      <c r="AP60" s="1">
        <v>9</v>
      </c>
      <c r="AQ60" s="1">
        <v>9</v>
      </c>
      <c r="AR60" s="1">
        <v>0</v>
      </c>
      <c r="AS60" s="1">
        <v>1</v>
      </c>
      <c r="AT60" s="1">
        <v>1.5</v>
      </c>
      <c r="AU60" s="1">
        <v>0.5</v>
      </c>
      <c r="AV60" s="1">
        <v>0</v>
      </c>
      <c r="AW60" s="1">
        <v>0</v>
      </c>
      <c r="AX60" s="1">
        <v>7.5</v>
      </c>
      <c r="AY60" s="1">
        <v>6.5</v>
      </c>
      <c r="AZ60" s="1">
        <v>0.5</v>
      </c>
      <c r="BA60" s="1">
        <v>2</v>
      </c>
      <c r="BB60" s="1">
        <v>9</v>
      </c>
      <c r="BC60" s="1">
        <v>12</v>
      </c>
      <c r="BD60" s="1">
        <v>8.5</v>
      </c>
      <c r="BE60" s="1">
        <v>5</v>
      </c>
      <c r="BF60" s="1">
        <v>0.5</v>
      </c>
      <c r="BG60" s="1">
        <v>3.5</v>
      </c>
      <c r="BH60" s="1">
        <v>1</v>
      </c>
      <c r="BI60" s="1">
        <v>1.33</v>
      </c>
      <c r="BJ60" s="1">
        <v>74</v>
      </c>
      <c r="BK60" s="1">
        <v>60.5</v>
      </c>
      <c r="BL60" s="1">
        <v>82</v>
      </c>
      <c r="BM60" s="1">
        <v>25.5</v>
      </c>
      <c r="BN60" s="1">
        <v>17.5</v>
      </c>
      <c r="BO60" s="1">
        <v>69</v>
      </c>
      <c r="BP60" s="1">
        <v>9.5</v>
      </c>
      <c r="BQ60" s="1">
        <v>4</v>
      </c>
      <c r="BR60" s="1">
        <v>42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89</v>
      </c>
      <c r="BZ60" s="1">
        <v>1.5</v>
      </c>
      <c r="CA60" s="1">
        <v>8.5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3.8494424599999997</v>
      </c>
      <c r="CL60" s="1">
        <v>2</v>
      </c>
    </row>
    <row r="61" spans="1:90" x14ac:dyDescent="0.25">
      <c r="A61" s="1" t="s">
        <v>129</v>
      </c>
      <c r="B61" s="1">
        <v>4.8</v>
      </c>
      <c r="C61" s="1">
        <v>2</v>
      </c>
      <c r="D61" s="1">
        <v>90</v>
      </c>
      <c r="E61" s="1">
        <v>0.01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6.5</v>
      </c>
      <c r="V61" s="1">
        <v>2.5</v>
      </c>
      <c r="W61" s="1">
        <v>38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</v>
      </c>
      <c r="AL61" s="1">
        <v>0.35</v>
      </c>
      <c r="AM61" s="1">
        <v>27.9</v>
      </c>
      <c r="AN61" s="1">
        <v>0.1</v>
      </c>
      <c r="AO61" s="1">
        <v>1.9</v>
      </c>
      <c r="AP61" s="1">
        <v>16</v>
      </c>
      <c r="AQ61" s="1">
        <v>16</v>
      </c>
      <c r="AR61" s="1">
        <v>0</v>
      </c>
      <c r="AS61" s="1">
        <v>0.5</v>
      </c>
      <c r="AT61" s="1">
        <v>3</v>
      </c>
      <c r="AU61" s="1">
        <v>0</v>
      </c>
      <c r="AV61" s="1">
        <v>0</v>
      </c>
      <c r="AX61" s="1">
        <v>9</v>
      </c>
      <c r="AY61" s="1">
        <v>3</v>
      </c>
      <c r="AZ61" s="1">
        <v>3</v>
      </c>
      <c r="BA61" s="1">
        <v>1.5</v>
      </c>
      <c r="BB61" s="1">
        <v>7.5</v>
      </c>
      <c r="BC61" s="1">
        <v>18.5</v>
      </c>
      <c r="BD61" s="1">
        <v>12</v>
      </c>
      <c r="BE61" s="1">
        <v>8.5</v>
      </c>
      <c r="BF61" s="1">
        <v>1</v>
      </c>
      <c r="BG61" s="1">
        <v>1</v>
      </c>
      <c r="BH61" s="1">
        <v>3</v>
      </c>
      <c r="BI61" s="1">
        <v>2.52</v>
      </c>
      <c r="BJ61" s="1">
        <v>69.5</v>
      </c>
      <c r="BK61" s="1">
        <v>60</v>
      </c>
      <c r="BL61" s="1">
        <v>86</v>
      </c>
      <c r="BM61" s="1">
        <v>14.5</v>
      </c>
      <c r="BN61" s="1">
        <v>9</v>
      </c>
      <c r="BO61" s="1">
        <v>62</v>
      </c>
      <c r="BP61" s="1">
        <v>6.5</v>
      </c>
      <c r="BQ61" s="1">
        <v>2.5</v>
      </c>
      <c r="BR61" s="1">
        <v>38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0.5</v>
      </c>
      <c r="BY61" s="1">
        <v>80</v>
      </c>
      <c r="BZ61" s="1">
        <v>1.5</v>
      </c>
      <c r="CA61" s="1">
        <v>6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3.4660489599999988</v>
      </c>
      <c r="CL61" s="1">
        <v>2</v>
      </c>
    </row>
    <row r="62" spans="1:90" x14ac:dyDescent="0.25">
      <c r="A62" s="1" t="s">
        <v>182</v>
      </c>
      <c r="B62" s="1">
        <v>5.0999999999999996</v>
      </c>
      <c r="C62" s="1">
        <v>2</v>
      </c>
      <c r="D62" s="1">
        <v>90</v>
      </c>
      <c r="E62" s="1">
        <v>0.21</v>
      </c>
      <c r="F62" s="1">
        <v>0</v>
      </c>
      <c r="G62" s="1">
        <v>0.3</v>
      </c>
      <c r="H62" s="1">
        <v>0</v>
      </c>
      <c r="I62" s="1">
        <v>0.5</v>
      </c>
      <c r="J62" s="1">
        <v>0.5</v>
      </c>
      <c r="K62" s="1">
        <v>0</v>
      </c>
      <c r="L62" s="1">
        <v>0.5</v>
      </c>
      <c r="M62" s="1">
        <v>0</v>
      </c>
      <c r="N62" s="1">
        <v>0</v>
      </c>
      <c r="O62" s="1">
        <v>0.08</v>
      </c>
      <c r="P62" s="1">
        <v>0.08</v>
      </c>
      <c r="Q62" s="1">
        <v>0</v>
      </c>
      <c r="R62" s="1">
        <v>0</v>
      </c>
      <c r="S62" s="1">
        <v>0</v>
      </c>
      <c r="T62" s="1">
        <v>0</v>
      </c>
      <c r="U62" s="1">
        <v>16</v>
      </c>
      <c r="V62" s="1">
        <v>11.5</v>
      </c>
      <c r="W62" s="1">
        <v>72</v>
      </c>
      <c r="X62" s="1">
        <v>2.5</v>
      </c>
      <c r="Y62" s="1">
        <v>0.5</v>
      </c>
      <c r="Z62" s="1">
        <v>20</v>
      </c>
      <c r="AA62" s="1">
        <v>0</v>
      </c>
      <c r="AB62" s="1">
        <v>0</v>
      </c>
      <c r="AC62" s="1">
        <v>1</v>
      </c>
      <c r="AD62" s="1">
        <v>0.5</v>
      </c>
      <c r="AE62" s="1">
        <v>0.24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7.5</v>
      </c>
      <c r="AL62" s="1">
        <v>15.65</v>
      </c>
      <c r="AM62" s="1">
        <v>12</v>
      </c>
      <c r="AN62" s="1">
        <v>1.2</v>
      </c>
      <c r="AO62" s="1">
        <v>3.1</v>
      </c>
      <c r="AP62" s="1">
        <v>15.5</v>
      </c>
      <c r="AQ62" s="1">
        <v>15.5</v>
      </c>
      <c r="AR62" s="1">
        <v>0</v>
      </c>
      <c r="AS62" s="1">
        <v>0.5</v>
      </c>
      <c r="AT62" s="1">
        <v>3</v>
      </c>
      <c r="AU62" s="1">
        <v>1</v>
      </c>
      <c r="AV62" s="1">
        <v>0.5</v>
      </c>
      <c r="AW62" s="1">
        <v>50</v>
      </c>
      <c r="AX62" s="1">
        <v>7</v>
      </c>
      <c r="AY62" s="1">
        <v>0.5</v>
      </c>
      <c r="AZ62" s="1">
        <v>0</v>
      </c>
      <c r="BA62" s="1">
        <v>0.5</v>
      </c>
      <c r="BB62" s="1">
        <v>1</v>
      </c>
      <c r="BC62" s="1">
        <v>18.5</v>
      </c>
      <c r="BD62" s="1">
        <v>12</v>
      </c>
      <c r="BE62" s="1">
        <v>8.5</v>
      </c>
      <c r="BF62" s="1">
        <v>1</v>
      </c>
      <c r="BG62" s="1">
        <v>1</v>
      </c>
      <c r="BH62" s="1">
        <v>3</v>
      </c>
      <c r="BI62" s="1">
        <v>2.52</v>
      </c>
      <c r="BJ62" s="1">
        <v>53.5</v>
      </c>
      <c r="BK62" s="1">
        <v>43</v>
      </c>
      <c r="BL62" s="1">
        <v>80</v>
      </c>
      <c r="BM62" s="1">
        <v>27</v>
      </c>
      <c r="BN62" s="1">
        <v>18</v>
      </c>
      <c r="BO62" s="1">
        <v>67</v>
      </c>
      <c r="BP62" s="1">
        <v>16</v>
      </c>
      <c r="BQ62" s="1">
        <v>11.5</v>
      </c>
      <c r="BR62" s="1">
        <v>72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75.5</v>
      </c>
      <c r="BZ62" s="1">
        <v>2</v>
      </c>
      <c r="CA62" s="1">
        <v>6.5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4.4709628799999992</v>
      </c>
      <c r="CL62" s="1">
        <v>2</v>
      </c>
    </row>
    <row r="63" spans="1:90" x14ac:dyDescent="0.25">
      <c r="A63" s="1" t="s">
        <v>139</v>
      </c>
      <c r="B63" s="1">
        <v>4.4000000000000004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0.5</v>
      </c>
      <c r="L63" s="1">
        <v>0</v>
      </c>
      <c r="M63" s="1">
        <v>0</v>
      </c>
      <c r="N63" s="1">
        <v>0.5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5</v>
      </c>
      <c r="V63" s="1">
        <v>2</v>
      </c>
      <c r="W63" s="1">
        <v>40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0.01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</v>
      </c>
      <c r="AL63" s="1">
        <v>0.6</v>
      </c>
      <c r="AM63" s="1">
        <v>11.2</v>
      </c>
      <c r="AN63" s="1">
        <v>0.1</v>
      </c>
      <c r="AO63" s="1">
        <v>3.8</v>
      </c>
      <c r="AP63" s="1">
        <v>12</v>
      </c>
      <c r="AQ63" s="1">
        <v>12</v>
      </c>
      <c r="AR63" s="1">
        <v>0</v>
      </c>
      <c r="AS63" s="1">
        <v>2</v>
      </c>
      <c r="AT63" s="1">
        <v>1</v>
      </c>
      <c r="AU63" s="1">
        <v>0.5</v>
      </c>
      <c r="AV63" s="1">
        <v>0.5</v>
      </c>
      <c r="AW63" s="1">
        <v>100</v>
      </c>
      <c r="AX63" s="1">
        <v>5.5</v>
      </c>
      <c r="AY63" s="1">
        <v>4</v>
      </c>
      <c r="AZ63" s="1">
        <v>0</v>
      </c>
      <c r="BA63" s="1">
        <v>1</v>
      </c>
      <c r="BB63" s="1">
        <v>5</v>
      </c>
      <c r="BC63" s="1">
        <v>11</v>
      </c>
      <c r="BD63" s="1">
        <v>5</v>
      </c>
      <c r="BE63" s="1">
        <v>3.5</v>
      </c>
      <c r="BF63" s="1">
        <v>1.5</v>
      </c>
      <c r="BG63" s="1">
        <v>2</v>
      </c>
      <c r="BH63" s="1">
        <v>0.5</v>
      </c>
      <c r="BI63" s="1">
        <v>0.82</v>
      </c>
      <c r="BJ63" s="1">
        <v>53</v>
      </c>
      <c r="BK63" s="1">
        <v>43</v>
      </c>
      <c r="BL63" s="1">
        <v>81</v>
      </c>
      <c r="BM63" s="1">
        <v>14.5</v>
      </c>
      <c r="BN63" s="1">
        <v>9.5</v>
      </c>
      <c r="BO63" s="1">
        <v>66</v>
      </c>
      <c r="BP63" s="1">
        <v>5</v>
      </c>
      <c r="BQ63" s="1">
        <v>2</v>
      </c>
      <c r="BR63" s="1">
        <v>40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0.5</v>
      </c>
      <c r="BY63" s="1">
        <v>62</v>
      </c>
      <c r="BZ63" s="1">
        <v>1.5</v>
      </c>
      <c r="CA63" s="1">
        <v>3.5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3.9203582499999978</v>
      </c>
      <c r="CL63" s="1">
        <v>2</v>
      </c>
    </row>
    <row r="64" spans="1:90" x14ac:dyDescent="0.25">
      <c r="A64" s="1" t="s">
        <v>192</v>
      </c>
      <c r="B64" s="1">
        <v>5.6</v>
      </c>
      <c r="C64" s="1">
        <v>2</v>
      </c>
      <c r="D64" s="1">
        <v>90</v>
      </c>
      <c r="E64" s="1">
        <v>0.05</v>
      </c>
      <c r="F64" s="1">
        <v>0.1</v>
      </c>
      <c r="G64" s="1">
        <v>0.2</v>
      </c>
      <c r="H64" s="1">
        <v>1</v>
      </c>
      <c r="I64" s="1">
        <v>1</v>
      </c>
      <c r="J64" s="1">
        <v>0.5</v>
      </c>
      <c r="K64" s="1">
        <v>0.5</v>
      </c>
      <c r="L64" s="1">
        <v>0.5</v>
      </c>
      <c r="M64" s="1">
        <v>0</v>
      </c>
      <c r="N64" s="1">
        <v>0</v>
      </c>
      <c r="O64" s="1">
        <v>0.09</v>
      </c>
      <c r="P64" s="1">
        <v>0.09</v>
      </c>
      <c r="Q64" s="1">
        <v>0.5</v>
      </c>
      <c r="R64" s="1">
        <v>0.5</v>
      </c>
      <c r="S64" s="1">
        <v>0</v>
      </c>
      <c r="T64" s="1">
        <v>0</v>
      </c>
      <c r="U64" s="1">
        <v>24</v>
      </c>
      <c r="V64" s="1">
        <v>22</v>
      </c>
      <c r="W64" s="1">
        <v>92</v>
      </c>
      <c r="X64" s="1">
        <v>4</v>
      </c>
      <c r="Y64" s="1">
        <v>0.5</v>
      </c>
      <c r="Z64" s="1">
        <v>13</v>
      </c>
      <c r="AA64" s="1">
        <v>2.5</v>
      </c>
      <c r="AB64" s="1">
        <v>0</v>
      </c>
      <c r="AC64" s="1">
        <v>1.5</v>
      </c>
      <c r="AD64" s="1">
        <v>0</v>
      </c>
      <c r="AE64" s="1">
        <v>0.08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13</v>
      </c>
      <c r="AL64" s="1">
        <v>23.85</v>
      </c>
      <c r="AM64" s="1">
        <v>22.8</v>
      </c>
      <c r="AN64" s="1">
        <v>0.8</v>
      </c>
      <c r="AO64" s="1">
        <v>5.7</v>
      </c>
      <c r="AP64" s="1">
        <v>11.5</v>
      </c>
      <c r="AQ64" s="1">
        <v>29.5</v>
      </c>
      <c r="AR64" s="1">
        <v>1</v>
      </c>
      <c r="AS64" s="1">
        <v>10</v>
      </c>
      <c r="AT64" s="1">
        <v>0</v>
      </c>
      <c r="AU64" s="1">
        <v>1.5</v>
      </c>
      <c r="AV64" s="1">
        <v>1</v>
      </c>
      <c r="AW64" s="1">
        <v>67</v>
      </c>
      <c r="AX64" s="1">
        <v>7.5</v>
      </c>
      <c r="AY64" s="1">
        <v>2</v>
      </c>
      <c r="AZ64" s="1">
        <v>0</v>
      </c>
      <c r="BA64" s="1">
        <v>0.5</v>
      </c>
      <c r="BB64" s="1">
        <v>2.5</v>
      </c>
      <c r="BC64" s="1">
        <v>4.5</v>
      </c>
      <c r="BD64" s="1">
        <v>2.5</v>
      </c>
      <c r="BE64" s="1">
        <v>1</v>
      </c>
      <c r="BF64" s="1">
        <v>1.5</v>
      </c>
      <c r="BG64" s="1">
        <v>1</v>
      </c>
      <c r="BH64" s="1">
        <v>0.5</v>
      </c>
      <c r="BI64" s="1">
        <v>0.37</v>
      </c>
      <c r="BJ64" s="1">
        <v>48</v>
      </c>
      <c r="BK64" s="1">
        <v>41</v>
      </c>
      <c r="BL64" s="1">
        <v>85</v>
      </c>
      <c r="BM64" s="1">
        <v>40.5</v>
      </c>
      <c r="BN64" s="1">
        <v>33</v>
      </c>
      <c r="BO64" s="1">
        <v>81</v>
      </c>
      <c r="BP64" s="1">
        <v>24</v>
      </c>
      <c r="BQ64" s="1">
        <v>22</v>
      </c>
      <c r="BR64" s="1">
        <v>92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71.5</v>
      </c>
      <c r="BZ64" s="1">
        <v>2.5</v>
      </c>
      <c r="CA64" s="1">
        <v>2.5</v>
      </c>
      <c r="CB64" s="1">
        <v>4.5</v>
      </c>
      <c r="CC64" s="1">
        <v>0.5</v>
      </c>
      <c r="CD64" s="1">
        <v>0</v>
      </c>
      <c r="CE64" s="1">
        <v>1.5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4.5639336099999985</v>
      </c>
      <c r="CL64" s="1">
        <v>2</v>
      </c>
    </row>
    <row r="65" spans="1:90" x14ac:dyDescent="0.25">
      <c r="A65" s="1" t="s">
        <v>146</v>
      </c>
      <c r="B65" s="1">
        <v>4.3</v>
      </c>
      <c r="C65" s="1">
        <v>2</v>
      </c>
      <c r="D65" s="1">
        <v>90</v>
      </c>
      <c r="E65" s="1">
        <v>0.1</v>
      </c>
      <c r="F65" s="1">
        <v>0.2</v>
      </c>
      <c r="G65" s="1">
        <v>0.2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4</v>
      </c>
      <c r="V65" s="1">
        <v>3.5</v>
      </c>
      <c r="W65" s="1">
        <v>88</v>
      </c>
      <c r="X65" s="1">
        <v>0.5</v>
      </c>
      <c r="Y65" s="1">
        <v>0.5</v>
      </c>
      <c r="Z65" s="1">
        <v>100</v>
      </c>
      <c r="AA65" s="1">
        <v>0</v>
      </c>
      <c r="AB65" s="1">
        <v>0</v>
      </c>
      <c r="AC65" s="1">
        <v>0.5</v>
      </c>
      <c r="AD65" s="1">
        <v>0.5</v>
      </c>
      <c r="AE65" s="1">
        <v>0.2</v>
      </c>
      <c r="AF65" s="1">
        <v>0.5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7.35</v>
      </c>
      <c r="AM65" s="1">
        <v>33.5</v>
      </c>
      <c r="AN65" s="1">
        <v>0.6</v>
      </c>
      <c r="AO65" s="1">
        <v>3.6</v>
      </c>
      <c r="AP65" s="1">
        <v>19.5</v>
      </c>
      <c r="AQ65" s="1">
        <v>24</v>
      </c>
      <c r="AR65" s="1">
        <v>0</v>
      </c>
      <c r="AS65" s="1">
        <v>3</v>
      </c>
      <c r="AT65" s="1">
        <v>1.5</v>
      </c>
      <c r="AU65" s="1">
        <v>0</v>
      </c>
      <c r="AV65" s="1">
        <v>0</v>
      </c>
      <c r="AX65" s="1">
        <v>6</v>
      </c>
      <c r="AY65" s="1">
        <v>6</v>
      </c>
      <c r="AZ65" s="1">
        <v>2</v>
      </c>
      <c r="BA65" s="1">
        <v>1</v>
      </c>
      <c r="BB65" s="1">
        <v>9</v>
      </c>
      <c r="BC65" s="1">
        <v>13.5</v>
      </c>
      <c r="BD65" s="1">
        <v>10</v>
      </c>
      <c r="BE65" s="1">
        <v>2.5</v>
      </c>
      <c r="BF65" s="1">
        <v>1</v>
      </c>
      <c r="BG65" s="1">
        <v>4</v>
      </c>
      <c r="BH65" s="1">
        <v>2</v>
      </c>
      <c r="BI65" s="1">
        <v>1.26</v>
      </c>
      <c r="BJ65" s="1">
        <v>34</v>
      </c>
      <c r="BK65" s="1">
        <v>30</v>
      </c>
      <c r="BL65" s="1">
        <v>88</v>
      </c>
      <c r="BM65" s="1">
        <v>10</v>
      </c>
      <c r="BN65" s="1">
        <v>8.5</v>
      </c>
      <c r="BO65" s="1">
        <v>85</v>
      </c>
      <c r="BP65" s="1">
        <v>4</v>
      </c>
      <c r="BQ65" s="1">
        <v>3.5</v>
      </c>
      <c r="BR65" s="1">
        <v>88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48.5</v>
      </c>
      <c r="BZ65" s="1">
        <v>0.5</v>
      </c>
      <c r="CA65" s="1">
        <v>3.5</v>
      </c>
      <c r="CB65" s="1">
        <v>0.5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2.5546690999999986</v>
      </c>
      <c r="CL65" s="1">
        <v>2</v>
      </c>
    </row>
    <row r="66" spans="1:90" x14ac:dyDescent="0.25">
      <c r="A66" s="1" t="s">
        <v>170</v>
      </c>
      <c r="B66" s="1">
        <v>5.3</v>
      </c>
      <c r="C66" s="1">
        <v>2</v>
      </c>
      <c r="D66" s="1">
        <v>90</v>
      </c>
      <c r="E66" s="1">
        <v>0.01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10.5</v>
      </c>
      <c r="V66" s="1">
        <v>8.5</v>
      </c>
      <c r="W66" s="1">
        <v>81</v>
      </c>
      <c r="X66" s="1">
        <v>1.5</v>
      </c>
      <c r="Y66" s="1">
        <v>1</v>
      </c>
      <c r="Z66" s="1">
        <v>67</v>
      </c>
      <c r="AA66" s="1">
        <v>0</v>
      </c>
      <c r="AB66" s="1">
        <v>0</v>
      </c>
      <c r="AC66" s="1">
        <v>0.5</v>
      </c>
      <c r="AD66" s="1">
        <v>0</v>
      </c>
      <c r="AE66" s="1">
        <v>0.02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</v>
      </c>
      <c r="AL66" s="1">
        <v>12.3</v>
      </c>
      <c r="AM66" s="1">
        <v>15.2</v>
      </c>
      <c r="AN66" s="1">
        <v>0.1</v>
      </c>
      <c r="AO66" s="1">
        <v>2.9</v>
      </c>
      <c r="AP66" s="1">
        <v>12</v>
      </c>
      <c r="AQ66" s="1">
        <v>12</v>
      </c>
      <c r="AR66" s="1">
        <v>0</v>
      </c>
      <c r="AS66" s="1">
        <v>1.5</v>
      </c>
      <c r="AT66" s="1">
        <v>1.5</v>
      </c>
      <c r="AU66" s="1">
        <v>1.5</v>
      </c>
      <c r="AV66" s="1">
        <v>0.5</v>
      </c>
      <c r="AW66" s="1">
        <v>33</v>
      </c>
      <c r="AX66" s="1">
        <v>4</v>
      </c>
      <c r="AY66" s="1">
        <v>2</v>
      </c>
      <c r="AZ66" s="1">
        <v>0.5</v>
      </c>
      <c r="BA66" s="1">
        <v>1</v>
      </c>
      <c r="BB66" s="1">
        <v>3.5</v>
      </c>
      <c r="BC66" s="1">
        <v>12</v>
      </c>
      <c r="BD66" s="1">
        <v>8.5</v>
      </c>
      <c r="BE66" s="1">
        <v>5</v>
      </c>
      <c r="BF66" s="1">
        <v>0.5</v>
      </c>
      <c r="BG66" s="1">
        <v>3.5</v>
      </c>
      <c r="BH66" s="1">
        <v>1</v>
      </c>
      <c r="BI66" s="1">
        <v>1.33</v>
      </c>
      <c r="BJ66" s="1">
        <v>46</v>
      </c>
      <c r="BK66" s="1">
        <v>38.5</v>
      </c>
      <c r="BL66" s="1">
        <v>84</v>
      </c>
      <c r="BM66" s="1">
        <v>23</v>
      </c>
      <c r="BN66" s="1">
        <v>19</v>
      </c>
      <c r="BO66" s="1">
        <v>83</v>
      </c>
      <c r="BP66" s="1">
        <v>10.5</v>
      </c>
      <c r="BQ66" s="1">
        <v>8.5</v>
      </c>
      <c r="BR66" s="1">
        <v>81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0.5</v>
      </c>
      <c r="BY66" s="1">
        <v>65</v>
      </c>
      <c r="BZ66" s="1">
        <v>1.5</v>
      </c>
      <c r="CA66" s="1">
        <v>2.5</v>
      </c>
      <c r="CB66" s="1">
        <v>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3.1356445599999994</v>
      </c>
      <c r="CL66" s="1">
        <v>2</v>
      </c>
    </row>
    <row r="67" spans="1:90" x14ac:dyDescent="0.25">
      <c r="A67" s="1" t="s">
        <v>147</v>
      </c>
      <c r="B67" s="1">
        <v>5.0999999999999996</v>
      </c>
      <c r="C67" s="1">
        <v>2</v>
      </c>
      <c r="D67" s="1">
        <v>90</v>
      </c>
      <c r="E67" s="1">
        <v>0.21</v>
      </c>
      <c r="F67" s="1">
        <v>0</v>
      </c>
      <c r="G67" s="1">
        <v>0.2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12</v>
      </c>
      <c r="V67" s="1">
        <v>5</v>
      </c>
      <c r="W67" s="1">
        <v>42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0.5</v>
      </c>
      <c r="AD67" s="1">
        <v>0.5</v>
      </c>
      <c r="AE67" s="1">
        <v>0.22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6.55</v>
      </c>
      <c r="AM67" s="1">
        <v>7.4</v>
      </c>
      <c r="AN67" s="1">
        <v>0.7</v>
      </c>
      <c r="AO67" s="1">
        <v>2</v>
      </c>
      <c r="AP67" s="1">
        <v>9</v>
      </c>
      <c r="AQ67" s="1">
        <v>9</v>
      </c>
      <c r="AR67" s="1">
        <v>0</v>
      </c>
      <c r="AS67" s="1">
        <v>0.5</v>
      </c>
      <c r="AT67" s="1">
        <v>3.5</v>
      </c>
      <c r="AU67" s="1">
        <v>1</v>
      </c>
      <c r="AV67" s="1">
        <v>0.5</v>
      </c>
      <c r="AW67" s="1">
        <v>50</v>
      </c>
      <c r="AX67" s="1">
        <v>4</v>
      </c>
      <c r="AY67" s="1">
        <v>2</v>
      </c>
      <c r="AZ67" s="1">
        <v>0.5</v>
      </c>
      <c r="BA67" s="1">
        <v>0</v>
      </c>
      <c r="BB67" s="1">
        <v>2.5</v>
      </c>
      <c r="BC67" s="1">
        <v>21.5</v>
      </c>
      <c r="BD67" s="1">
        <v>13.5</v>
      </c>
      <c r="BE67" s="1">
        <v>8.5</v>
      </c>
      <c r="BF67" s="1">
        <v>1.5</v>
      </c>
      <c r="BG67" s="1">
        <v>2</v>
      </c>
      <c r="BH67" s="1">
        <v>3.5</v>
      </c>
      <c r="BI67" s="1">
        <v>2.82</v>
      </c>
      <c r="BJ67" s="1">
        <v>32.5</v>
      </c>
      <c r="BK67" s="1">
        <v>21.5</v>
      </c>
      <c r="BL67" s="1">
        <v>66</v>
      </c>
      <c r="BM67" s="1">
        <v>21</v>
      </c>
      <c r="BN67" s="1">
        <v>10</v>
      </c>
      <c r="BO67" s="1">
        <v>48</v>
      </c>
      <c r="BP67" s="1">
        <v>12</v>
      </c>
      <c r="BQ67" s="1">
        <v>5</v>
      </c>
      <c r="BR67" s="1">
        <v>42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53</v>
      </c>
      <c r="BZ67" s="1">
        <v>2</v>
      </c>
      <c r="CA67" s="1">
        <v>8.5</v>
      </c>
      <c r="CB67" s="1">
        <v>4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3.7489543499999987</v>
      </c>
      <c r="CL67" s="1">
        <v>2</v>
      </c>
    </row>
    <row r="68" spans="1:90" x14ac:dyDescent="0.25">
      <c r="A68" s="1" t="s">
        <v>59</v>
      </c>
      <c r="B68" s="1">
        <v>6.7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</v>
      </c>
      <c r="V68" s="1">
        <v>4</v>
      </c>
      <c r="W68" s="1">
        <v>67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0</v>
      </c>
      <c r="AL68" s="1">
        <v>1</v>
      </c>
      <c r="AM68" s="1">
        <v>17.3</v>
      </c>
      <c r="AN68" s="1">
        <v>0</v>
      </c>
      <c r="AO68" s="1">
        <v>2.6</v>
      </c>
      <c r="AP68" s="1">
        <v>15</v>
      </c>
      <c r="AQ68" s="1">
        <v>21</v>
      </c>
      <c r="AR68" s="1">
        <v>0</v>
      </c>
      <c r="AS68" s="1">
        <v>3.5</v>
      </c>
      <c r="AT68" s="1">
        <v>1</v>
      </c>
      <c r="AU68" s="1">
        <v>0</v>
      </c>
      <c r="AV68" s="1">
        <v>0</v>
      </c>
      <c r="AX68" s="1">
        <v>5</v>
      </c>
      <c r="AY68" s="1">
        <v>2.5</v>
      </c>
      <c r="AZ68" s="1">
        <v>0.5</v>
      </c>
      <c r="BA68" s="1">
        <v>2</v>
      </c>
      <c r="BB68" s="1">
        <v>5</v>
      </c>
      <c r="BC68" s="1">
        <v>10.5</v>
      </c>
      <c r="BD68" s="1">
        <v>8</v>
      </c>
      <c r="BE68" s="1">
        <v>5</v>
      </c>
      <c r="BF68" s="1">
        <v>0.5</v>
      </c>
      <c r="BG68" s="1">
        <v>1.5</v>
      </c>
      <c r="BH68" s="1">
        <v>2</v>
      </c>
      <c r="BI68" s="1">
        <v>1.5</v>
      </c>
      <c r="BJ68" s="1">
        <v>77.5</v>
      </c>
      <c r="BK68" s="1">
        <v>73</v>
      </c>
      <c r="BL68" s="1">
        <v>94</v>
      </c>
      <c r="BM68" s="1">
        <v>23</v>
      </c>
      <c r="BN68" s="1">
        <v>20</v>
      </c>
      <c r="BO68" s="1">
        <v>87</v>
      </c>
      <c r="BP68" s="1">
        <v>6</v>
      </c>
      <c r="BQ68" s="1">
        <v>4</v>
      </c>
      <c r="BR68" s="1">
        <v>67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84</v>
      </c>
      <c r="BZ68" s="1">
        <v>0</v>
      </c>
      <c r="CA68" s="1">
        <v>5.5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3.7797630999999998</v>
      </c>
      <c r="CL68" s="1">
        <v>1</v>
      </c>
    </row>
    <row r="69" spans="1:90" x14ac:dyDescent="0.25">
      <c r="A69" s="1" t="s">
        <v>185</v>
      </c>
      <c r="B69" s="1">
        <v>4.5</v>
      </c>
      <c r="C69" s="1">
        <v>2</v>
      </c>
      <c r="D69" s="1">
        <v>90</v>
      </c>
      <c r="E69" s="1">
        <v>0.15</v>
      </c>
      <c r="F69" s="1">
        <v>0.5</v>
      </c>
      <c r="G69" s="1">
        <v>0.2</v>
      </c>
      <c r="H69" s="1">
        <v>1</v>
      </c>
      <c r="I69" s="1">
        <v>1</v>
      </c>
      <c r="J69" s="1">
        <v>0.5</v>
      </c>
      <c r="K69" s="1">
        <v>1</v>
      </c>
      <c r="L69" s="1">
        <v>0</v>
      </c>
      <c r="M69" s="1">
        <v>0</v>
      </c>
      <c r="N69" s="1">
        <v>1</v>
      </c>
      <c r="O69" s="1">
        <v>0.12</v>
      </c>
      <c r="P69" s="1">
        <v>0.12</v>
      </c>
      <c r="Q69" s="1">
        <v>0.5</v>
      </c>
      <c r="R69" s="1">
        <v>0.5</v>
      </c>
      <c r="S69" s="1">
        <v>0</v>
      </c>
      <c r="T69" s="1">
        <v>0.5</v>
      </c>
      <c r="U69" s="1">
        <v>11</v>
      </c>
      <c r="V69" s="1">
        <v>6</v>
      </c>
      <c r="W69" s="1">
        <v>55</v>
      </c>
      <c r="X69" s="1">
        <v>2</v>
      </c>
      <c r="Y69" s="1">
        <v>0</v>
      </c>
      <c r="Z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0.08</v>
      </c>
      <c r="AF69" s="1">
        <v>0</v>
      </c>
      <c r="AG69" s="1">
        <v>0</v>
      </c>
      <c r="AH69" s="1">
        <v>0.5</v>
      </c>
      <c r="AI69" s="1">
        <v>0</v>
      </c>
      <c r="AJ69" s="1">
        <v>0</v>
      </c>
      <c r="AK69" s="1">
        <v>26.5</v>
      </c>
      <c r="AL69" s="1">
        <v>6.75</v>
      </c>
      <c r="AM69" s="1">
        <v>29.5</v>
      </c>
      <c r="AN69" s="1">
        <v>0.9</v>
      </c>
      <c r="AO69" s="1">
        <v>2.6</v>
      </c>
      <c r="AP69" s="1">
        <v>8.5</v>
      </c>
      <c r="AQ69" s="1">
        <v>14.5</v>
      </c>
      <c r="AR69" s="1">
        <v>0</v>
      </c>
      <c r="AS69" s="1">
        <v>3.5</v>
      </c>
      <c r="AT69" s="1">
        <v>2.5</v>
      </c>
      <c r="AU69" s="1">
        <v>3</v>
      </c>
      <c r="AV69" s="1">
        <v>1.5</v>
      </c>
      <c r="AW69" s="1">
        <v>50</v>
      </c>
      <c r="AX69" s="1">
        <v>5</v>
      </c>
      <c r="AY69" s="1">
        <v>1</v>
      </c>
      <c r="AZ69" s="1">
        <v>0</v>
      </c>
      <c r="BA69" s="1">
        <v>1</v>
      </c>
      <c r="BB69" s="1">
        <v>2</v>
      </c>
      <c r="BC69" s="1">
        <v>12.5</v>
      </c>
      <c r="BD69" s="1">
        <v>6.5</v>
      </c>
      <c r="BE69" s="1">
        <v>6</v>
      </c>
      <c r="BF69" s="1">
        <v>1</v>
      </c>
      <c r="BG69" s="1">
        <v>3</v>
      </c>
      <c r="BH69" s="1">
        <v>3</v>
      </c>
      <c r="BI69" s="1">
        <v>1.88</v>
      </c>
      <c r="BJ69" s="1">
        <v>59</v>
      </c>
      <c r="BK69" s="1">
        <v>47</v>
      </c>
      <c r="BL69" s="1">
        <v>80</v>
      </c>
      <c r="BM69" s="1">
        <v>29</v>
      </c>
      <c r="BN69" s="1">
        <v>18</v>
      </c>
      <c r="BO69" s="1">
        <v>62</v>
      </c>
      <c r="BP69" s="1">
        <v>11</v>
      </c>
      <c r="BQ69" s="1">
        <v>6</v>
      </c>
      <c r="BR69" s="1">
        <v>55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82.5</v>
      </c>
      <c r="BZ69" s="1">
        <v>1.5</v>
      </c>
      <c r="CA69" s="1">
        <v>9</v>
      </c>
      <c r="CB69" s="1">
        <v>7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3.7918931799999998</v>
      </c>
      <c r="CL69" s="1">
        <v>1</v>
      </c>
    </row>
    <row r="70" spans="1:90" x14ac:dyDescent="0.25">
      <c r="A70" s="1" t="s">
        <v>65</v>
      </c>
      <c r="B70" s="1">
        <v>5.0999999999999996</v>
      </c>
      <c r="C70" s="1">
        <v>2</v>
      </c>
      <c r="D70" s="1">
        <v>90</v>
      </c>
      <c r="E70" s="1">
        <v>0.05</v>
      </c>
      <c r="F70" s="1">
        <v>0</v>
      </c>
      <c r="G70" s="1">
        <v>0.1</v>
      </c>
      <c r="H70" s="1">
        <v>0</v>
      </c>
      <c r="I70" s="1">
        <v>0.5</v>
      </c>
      <c r="J70" s="1">
        <v>0</v>
      </c>
      <c r="K70" s="1">
        <v>0.5</v>
      </c>
      <c r="L70" s="1">
        <v>0</v>
      </c>
      <c r="M70" s="1">
        <v>0</v>
      </c>
      <c r="N70" s="1">
        <v>0</v>
      </c>
      <c r="O70" s="1">
        <v>0.02</v>
      </c>
      <c r="P70" s="1">
        <v>0.02</v>
      </c>
      <c r="Q70" s="1">
        <v>0</v>
      </c>
      <c r="R70" s="1">
        <v>0</v>
      </c>
      <c r="S70" s="1">
        <v>0</v>
      </c>
      <c r="T70" s="1">
        <v>0</v>
      </c>
      <c r="U70" s="1">
        <v>8</v>
      </c>
      <c r="V70" s="1">
        <v>7</v>
      </c>
      <c r="W70" s="1">
        <v>88</v>
      </c>
      <c r="X70" s="1">
        <v>2.5</v>
      </c>
      <c r="Y70" s="1">
        <v>0.5</v>
      </c>
      <c r="Z70" s="1">
        <v>20</v>
      </c>
      <c r="AA70" s="1">
        <v>0</v>
      </c>
      <c r="AB70" s="1">
        <v>0</v>
      </c>
      <c r="AC70" s="1">
        <v>0.5</v>
      </c>
      <c r="AD70" s="1">
        <v>0</v>
      </c>
      <c r="AE70" s="1">
        <v>0.04</v>
      </c>
      <c r="AF70" s="1">
        <v>0</v>
      </c>
      <c r="AG70" s="1">
        <v>0</v>
      </c>
      <c r="AH70" s="1">
        <v>0.5</v>
      </c>
      <c r="AI70" s="1">
        <v>0</v>
      </c>
      <c r="AJ70" s="1">
        <v>0.5</v>
      </c>
      <c r="AK70" s="1">
        <v>13</v>
      </c>
      <c r="AL70" s="1">
        <v>9.35</v>
      </c>
      <c r="AM70" s="1">
        <v>14.5</v>
      </c>
      <c r="AN70" s="1">
        <v>0.3</v>
      </c>
      <c r="AO70" s="1">
        <v>2.2999999999999998</v>
      </c>
      <c r="AP70" s="1">
        <v>11</v>
      </c>
      <c r="AQ70" s="1">
        <v>17</v>
      </c>
      <c r="AR70" s="1">
        <v>0.5</v>
      </c>
      <c r="AS70" s="1">
        <v>3</v>
      </c>
      <c r="AT70" s="1">
        <v>2.5</v>
      </c>
      <c r="AU70" s="1">
        <v>1</v>
      </c>
      <c r="AV70" s="1">
        <v>1</v>
      </c>
      <c r="AW70" s="1">
        <v>100</v>
      </c>
      <c r="AX70" s="1">
        <v>5.5</v>
      </c>
      <c r="AY70" s="1">
        <v>0.5</v>
      </c>
      <c r="AZ70" s="1">
        <v>1</v>
      </c>
      <c r="BA70" s="1">
        <v>1.5</v>
      </c>
      <c r="BB70" s="1">
        <v>3</v>
      </c>
      <c r="BC70" s="1">
        <v>14</v>
      </c>
      <c r="BD70" s="1">
        <v>8</v>
      </c>
      <c r="BE70" s="1">
        <v>4</v>
      </c>
      <c r="BF70" s="1">
        <v>1.5</v>
      </c>
      <c r="BG70" s="1">
        <v>1.5</v>
      </c>
      <c r="BH70" s="1">
        <v>4</v>
      </c>
      <c r="BI70" s="1">
        <v>2</v>
      </c>
      <c r="BJ70" s="1">
        <v>36.5</v>
      </c>
      <c r="BK70" s="1">
        <v>32.5</v>
      </c>
      <c r="BL70" s="1">
        <v>89</v>
      </c>
      <c r="BM70" s="1">
        <v>19</v>
      </c>
      <c r="BN70" s="1">
        <v>15</v>
      </c>
      <c r="BO70" s="1">
        <v>79</v>
      </c>
      <c r="BP70" s="1">
        <v>8</v>
      </c>
      <c r="BQ70" s="1">
        <v>7</v>
      </c>
      <c r="BR70" s="1">
        <v>88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2</v>
      </c>
      <c r="BY70" s="1">
        <v>60.5</v>
      </c>
      <c r="BZ70" s="1">
        <v>2.5</v>
      </c>
      <c r="CA70" s="1">
        <v>1.5</v>
      </c>
      <c r="CB70" s="1">
        <v>2</v>
      </c>
      <c r="CC70" s="1">
        <v>0.5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3.6674771800000001</v>
      </c>
      <c r="CL70" s="1">
        <v>1</v>
      </c>
    </row>
    <row r="71" spans="1:90" x14ac:dyDescent="0.25">
      <c r="A71" s="1" t="s">
        <v>76</v>
      </c>
      <c r="B71" s="1">
        <v>4.9000000000000004</v>
      </c>
      <c r="C71" s="1">
        <v>2</v>
      </c>
      <c r="D71" s="1">
        <v>90</v>
      </c>
      <c r="E71" s="1">
        <v>0.09</v>
      </c>
      <c r="F71" s="1">
        <v>0</v>
      </c>
      <c r="G71" s="1">
        <v>0.2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0.5</v>
      </c>
      <c r="N71" s="1">
        <v>0.5</v>
      </c>
      <c r="O71" s="1">
        <v>0.15</v>
      </c>
      <c r="P71" s="1">
        <v>0.15</v>
      </c>
      <c r="Q71" s="1">
        <v>0</v>
      </c>
      <c r="R71" s="1">
        <v>0</v>
      </c>
      <c r="S71" s="1">
        <v>0</v>
      </c>
      <c r="T71" s="1">
        <v>0</v>
      </c>
      <c r="U71" s="1">
        <v>6</v>
      </c>
      <c r="V71" s="1">
        <v>2.5</v>
      </c>
      <c r="W71" s="1">
        <v>42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4.5</v>
      </c>
      <c r="AL71" s="1">
        <v>0.6</v>
      </c>
      <c r="AM71" s="1">
        <v>24.4</v>
      </c>
      <c r="AN71" s="1">
        <v>0.9</v>
      </c>
      <c r="AO71" s="1">
        <v>3.5</v>
      </c>
      <c r="AP71" s="1">
        <v>10.5</v>
      </c>
      <c r="AQ71" s="1">
        <v>10.5</v>
      </c>
      <c r="AR71" s="1">
        <v>0</v>
      </c>
      <c r="AS71" s="1">
        <v>1.5</v>
      </c>
      <c r="AT71" s="1">
        <v>1.5</v>
      </c>
      <c r="AU71" s="1">
        <v>1</v>
      </c>
      <c r="AV71" s="1">
        <v>0.5</v>
      </c>
      <c r="AW71" s="1">
        <v>50</v>
      </c>
      <c r="AX71" s="1">
        <v>8</v>
      </c>
      <c r="AY71" s="1">
        <v>6</v>
      </c>
      <c r="AZ71" s="1">
        <v>2</v>
      </c>
      <c r="BA71" s="1">
        <v>2.5</v>
      </c>
      <c r="BB71" s="1">
        <v>10.5</v>
      </c>
      <c r="BC71" s="1">
        <v>14</v>
      </c>
      <c r="BD71" s="1">
        <v>9</v>
      </c>
      <c r="BE71" s="1">
        <v>4.5</v>
      </c>
      <c r="BF71" s="1">
        <v>0.5</v>
      </c>
      <c r="BG71" s="1">
        <v>1.5</v>
      </c>
      <c r="BH71" s="1">
        <v>2</v>
      </c>
      <c r="BI71" s="1">
        <v>1.5</v>
      </c>
      <c r="BJ71" s="1">
        <v>33</v>
      </c>
      <c r="BK71" s="1">
        <v>18.5</v>
      </c>
      <c r="BL71" s="1">
        <v>56</v>
      </c>
      <c r="BM71" s="1">
        <v>18.5</v>
      </c>
      <c r="BN71" s="1">
        <v>8</v>
      </c>
      <c r="BO71" s="1">
        <v>43</v>
      </c>
      <c r="BP71" s="1">
        <v>6</v>
      </c>
      <c r="BQ71" s="1">
        <v>2.5</v>
      </c>
      <c r="BR71" s="1">
        <v>42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47</v>
      </c>
      <c r="BZ71" s="1">
        <v>1</v>
      </c>
      <c r="CA71" s="1">
        <v>3.5</v>
      </c>
      <c r="CB71" s="1">
        <v>1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3.489711589999998</v>
      </c>
      <c r="CL71" s="1">
        <v>1</v>
      </c>
    </row>
    <row r="72" spans="1:90" x14ac:dyDescent="0.25">
      <c r="A72" s="1" t="s">
        <v>84</v>
      </c>
      <c r="B72" s="1">
        <v>5</v>
      </c>
      <c r="C72" s="1">
        <v>2</v>
      </c>
      <c r="D72" s="1">
        <v>90</v>
      </c>
      <c r="E72" s="1">
        <v>0.04</v>
      </c>
      <c r="F72" s="1">
        <v>0</v>
      </c>
      <c r="G72" s="1">
        <v>0.1</v>
      </c>
      <c r="H72" s="1">
        <v>0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11</v>
      </c>
      <c r="V72" s="1">
        <v>6.5</v>
      </c>
      <c r="W72" s="1">
        <v>59</v>
      </c>
      <c r="X72" s="1">
        <v>4.5</v>
      </c>
      <c r="Y72" s="1">
        <v>1.5</v>
      </c>
      <c r="Z72" s="1">
        <v>33</v>
      </c>
      <c r="AA72" s="1">
        <v>2</v>
      </c>
      <c r="AB72" s="1">
        <v>0</v>
      </c>
      <c r="AC72" s="1">
        <v>1.5</v>
      </c>
      <c r="AD72" s="1">
        <v>0</v>
      </c>
      <c r="AE72" s="1">
        <v>0.06</v>
      </c>
      <c r="AF72" s="1">
        <v>0</v>
      </c>
      <c r="AG72" s="1">
        <v>0</v>
      </c>
      <c r="AH72" s="1">
        <v>1</v>
      </c>
      <c r="AI72" s="1">
        <v>0</v>
      </c>
      <c r="AJ72" s="1">
        <v>0.5</v>
      </c>
      <c r="AK72" s="1">
        <v>1.5</v>
      </c>
      <c r="AL72" s="1">
        <v>23.05</v>
      </c>
      <c r="AM72" s="1">
        <v>13.2</v>
      </c>
      <c r="AN72" s="1">
        <v>0.2</v>
      </c>
      <c r="AO72" s="1">
        <v>1.6</v>
      </c>
      <c r="AP72" s="1">
        <v>9.5</v>
      </c>
      <c r="AQ72" s="1">
        <v>15.5</v>
      </c>
      <c r="AR72" s="1">
        <v>0</v>
      </c>
      <c r="AS72" s="1">
        <v>2</v>
      </c>
      <c r="AT72" s="1">
        <v>2.5</v>
      </c>
      <c r="AU72" s="1">
        <v>2</v>
      </c>
      <c r="AV72" s="1">
        <v>1.5</v>
      </c>
      <c r="AW72" s="1">
        <v>75</v>
      </c>
      <c r="AX72" s="1">
        <v>6</v>
      </c>
      <c r="AY72" s="1">
        <v>3</v>
      </c>
      <c r="AZ72" s="1">
        <v>0</v>
      </c>
      <c r="BA72" s="1">
        <v>1</v>
      </c>
      <c r="BB72" s="1">
        <v>4</v>
      </c>
      <c r="BC72" s="1">
        <v>14</v>
      </c>
      <c r="BD72" s="1">
        <v>8</v>
      </c>
      <c r="BE72" s="1">
        <v>4</v>
      </c>
      <c r="BF72" s="1">
        <v>1.5</v>
      </c>
      <c r="BG72" s="1">
        <v>1.5</v>
      </c>
      <c r="BH72" s="1">
        <v>4</v>
      </c>
      <c r="BI72" s="1">
        <v>2</v>
      </c>
      <c r="BJ72" s="1">
        <v>41</v>
      </c>
      <c r="BK72" s="1">
        <v>30.5</v>
      </c>
      <c r="BL72" s="1">
        <v>74</v>
      </c>
      <c r="BM72" s="1">
        <v>27</v>
      </c>
      <c r="BN72" s="1">
        <v>15.5</v>
      </c>
      <c r="BO72" s="1">
        <v>57</v>
      </c>
      <c r="BP72" s="1">
        <v>11</v>
      </c>
      <c r="BQ72" s="1">
        <v>6.5</v>
      </c>
      <c r="BR72" s="1">
        <v>59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69</v>
      </c>
      <c r="BZ72" s="1">
        <v>0.5</v>
      </c>
      <c r="CA72" s="1">
        <v>6</v>
      </c>
      <c r="CB72" s="1">
        <v>4.5</v>
      </c>
      <c r="CC72" s="1">
        <v>0</v>
      </c>
      <c r="CD72" s="1">
        <v>0</v>
      </c>
      <c r="CE72" s="1">
        <v>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4.5133485400000009</v>
      </c>
      <c r="CL72" s="1">
        <v>1</v>
      </c>
    </row>
    <row r="73" spans="1:90" x14ac:dyDescent="0.25">
      <c r="A73" s="1" t="s">
        <v>87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13.5</v>
      </c>
      <c r="V73" s="1">
        <v>9</v>
      </c>
      <c r="W73" s="1">
        <v>67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0.5</v>
      </c>
      <c r="AI73" s="1">
        <v>0</v>
      </c>
      <c r="AJ73" s="1">
        <v>0</v>
      </c>
      <c r="AK73" s="1">
        <v>0</v>
      </c>
      <c r="AL73" s="1">
        <v>1.8</v>
      </c>
      <c r="AM73" s="1">
        <v>21.3</v>
      </c>
      <c r="AN73" s="1">
        <v>0</v>
      </c>
      <c r="AO73" s="1">
        <v>1.8</v>
      </c>
      <c r="AP73" s="1">
        <v>10.5</v>
      </c>
      <c r="AQ73" s="1">
        <v>10.5</v>
      </c>
      <c r="AR73" s="1">
        <v>0</v>
      </c>
      <c r="AS73" s="1">
        <v>1.5</v>
      </c>
      <c r="AT73" s="1">
        <v>1</v>
      </c>
      <c r="AU73" s="1">
        <v>2.5</v>
      </c>
      <c r="AV73" s="1">
        <v>1.5</v>
      </c>
      <c r="AW73" s="1">
        <v>60</v>
      </c>
      <c r="AX73" s="1">
        <v>4.5</v>
      </c>
      <c r="AY73" s="1">
        <v>5.5</v>
      </c>
      <c r="AZ73" s="1">
        <v>0.5</v>
      </c>
      <c r="BA73" s="1">
        <v>1.5</v>
      </c>
      <c r="BB73" s="1">
        <v>7.5</v>
      </c>
      <c r="BC73" s="1">
        <v>16</v>
      </c>
      <c r="BD73" s="1">
        <v>11.5</v>
      </c>
      <c r="BE73" s="1">
        <v>4.5</v>
      </c>
      <c r="BF73" s="1">
        <v>2</v>
      </c>
      <c r="BG73" s="1">
        <v>4</v>
      </c>
      <c r="BH73" s="1">
        <v>2</v>
      </c>
      <c r="BI73" s="1">
        <v>1.72</v>
      </c>
      <c r="BJ73" s="1">
        <v>58.5</v>
      </c>
      <c r="BK73" s="1">
        <v>47.5</v>
      </c>
      <c r="BL73" s="1">
        <v>81</v>
      </c>
      <c r="BM73" s="1">
        <v>27.5</v>
      </c>
      <c r="BN73" s="1">
        <v>20</v>
      </c>
      <c r="BO73" s="1">
        <v>73</v>
      </c>
      <c r="BP73" s="1">
        <v>13.5</v>
      </c>
      <c r="BQ73" s="1">
        <v>9</v>
      </c>
      <c r="BR73" s="1">
        <v>67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70</v>
      </c>
      <c r="BZ73" s="1">
        <v>0</v>
      </c>
      <c r="CA73" s="1">
        <v>11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3.1543230999999992</v>
      </c>
      <c r="CL73" s="1">
        <v>1</v>
      </c>
    </row>
    <row r="74" spans="1:90" x14ac:dyDescent="0.25">
      <c r="A74" s="1" t="s">
        <v>165</v>
      </c>
      <c r="B74" s="1">
        <v>7.1</v>
      </c>
      <c r="C74" s="1">
        <v>2</v>
      </c>
      <c r="D74" s="1">
        <v>90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22</v>
      </c>
      <c r="V74" s="1">
        <v>18.5</v>
      </c>
      <c r="W74" s="1">
        <v>84</v>
      </c>
      <c r="X74" s="1">
        <v>4</v>
      </c>
      <c r="Y74" s="1">
        <v>1</v>
      </c>
      <c r="Z74" s="1">
        <v>25</v>
      </c>
      <c r="AA74" s="1">
        <v>2</v>
      </c>
      <c r="AB74" s="1">
        <v>1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0.5</v>
      </c>
      <c r="AI74" s="1">
        <v>0</v>
      </c>
      <c r="AJ74" s="1">
        <v>0.5</v>
      </c>
      <c r="AK74" s="1">
        <v>5</v>
      </c>
      <c r="AL74" s="1">
        <v>10.8</v>
      </c>
      <c r="AM74" s="1">
        <v>15.8</v>
      </c>
      <c r="AN74" s="1">
        <v>0.1</v>
      </c>
      <c r="AO74" s="1">
        <v>2.2000000000000002</v>
      </c>
      <c r="AP74" s="1">
        <v>13.5</v>
      </c>
      <c r="AQ74" s="1">
        <v>19.5</v>
      </c>
      <c r="AR74" s="1">
        <v>0</v>
      </c>
      <c r="AS74" s="1">
        <v>3</v>
      </c>
      <c r="AT74" s="1">
        <v>1</v>
      </c>
      <c r="AU74" s="1">
        <v>0.5</v>
      </c>
      <c r="AV74" s="1">
        <v>0.5</v>
      </c>
      <c r="AW74" s="1">
        <v>100</v>
      </c>
      <c r="AX74" s="1">
        <v>5</v>
      </c>
      <c r="AY74" s="1">
        <v>3</v>
      </c>
      <c r="AZ74" s="1">
        <v>0.5</v>
      </c>
      <c r="BA74" s="1">
        <v>1.5</v>
      </c>
      <c r="BB74" s="1">
        <v>5</v>
      </c>
      <c r="BC74" s="1">
        <v>10.5</v>
      </c>
      <c r="BD74" s="1">
        <v>8</v>
      </c>
      <c r="BE74" s="1">
        <v>5</v>
      </c>
      <c r="BF74" s="1">
        <v>0.5</v>
      </c>
      <c r="BG74" s="1">
        <v>1.5</v>
      </c>
      <c r="BH74" s="1">
        <v>2</v>
      </c>
      <c r="BI74" s="1">
        <v>1.5</v>
      </c>
      <c r="BJ74" s="1">
        <v>82</v>
      </c>
      <c r="BK74" s="1">
        <v>72</v>
      </c>
      <c r="BL74" s="1">
        <v>88</v>
      </c>
      <c r="BM74" s="1">
        <v>55</v>
      </c>
      <c r="BN74" s="1">
        <v>46.5</v>
      </c>
      <c r="BO74" s="1">
        <v>85</v>
      </c>
      <c r="BP74" s="1">
        <v>22</v>
      </c>
      <c r="BQ74" s="1">
        <v>18.5</v>
      </c>
      <c r="BR74" s="1">
        <v>84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99</v>
      </c>
      <c r="BZ74" s="1">
        <v>2</v>
      </c>
      <c r="CA74" s="1">
        <v>9.5</v>
      </c>
      <c r="CB74" s="1">
        <v>4.5</v>
      </c>
      <c r="CC74" s="1">
        <v>0</v>
      </c>
      <c r="CD74" s="1">
        <v>0</v>
      </c>
      <c r="CE74" s="1">
        <v>1</v>
      </c>
      <c r="CF74" s="1">
        <v>0.5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4.2509439499999981</v>
      </c>
      <c r="CL74" s="1">
        <v>1</v>
      </c>
    </row>
    <row r="75" spans="1:90" x14ac:dyDescent="0.25">
      <c r="A75" s="1" t="s">
        <v>93</v>
      </c>
      <c r="B75" s="1">
        <v>4.5</v>
      </c>
      <c r="C75" s="1">
        <v>2</v>
      </c>
      <c r="D75" s="1">
        <v>67.5</v>
      </c>
      <c r="E75" s="1">
        <v>0.04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8</v>
      </c>
      <c r="V75" s="1">
        <v>4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0.04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3</v>
      </c>
      <c r="AL75" s="1">
        <v>10.9</v>
      </c>
      <c r="AM75" s="1">
        <v>11.5</v>
      </c>
      <c r="AN75" s="1">
        <v>0.2</v>
      </c>
      <c r="AO75" s="1">
        <v>1.9</v>
      </c>
      <c r="AP75" s="1">
        <v>13.5</v>
      </c>
      <c r="AQ75" s="1">
        <v>13.5</v>
      </c>
      <c r="AR75" s="1">
        <v>0</v>
      </c>
      <c r="AS75" s="1">
        <v>1</v>
      </c>
      <c r="AT75" s="1">
        <v>2</v>
      </c>
      <c r="AU75" s="1">
        <v>1</v>
      </c>
      <c r="AV75" s="1">
        <v>1</v>
      </c>
      <c r="AW75" s="1">
        <v>100</v>
      </c>
      <c r="AX75" s="1">
        <v>6.5</v>
      </c>
      <c r="AY75" s="1">
        <v>1.5</v>
      </c>
      <c r="AZ75" s="1">
        <v>0</v>
      </c>
      <c r="BA75" s="1">
        <v>2</v>
      </c>
      <c r="BB75" s="1">
        <v>3.5</v>
      </c>
      <c r="BC75" s="1">
        <v>12.5</v>
      </c>
      <c r="BD75" s="1">
        <v>6.5</v>
      </c>
      <c r="BE75" s="1">
        <v>6</v>
      </c>
      <c r="BF75" s="1">
        <v>1</v>
      </c>
      <c r="BG75" s="1">
        <v>3</v>
      </c>
      <c r="BH75" s="1">
        <v>3</v>
      </c>
      <c r="BI75" s="1">
        <v>1.88</v>
      </c>
      <c r="BJ75" s="1">
        <v>55</v>
      </c>
      <c r="BK75" s="1">
        <v>43.5</v>
      </c>
      <c r="BL75" s="1">
        <v>79</v>
      </c>
      <c r="BM75" s="1">
        <v>19.5</v>
      </c>
      <c r="BN75" s="1">
        <v>12</v>
      </c>
      <c r="BO75" s="1">
        <v>62</v>
      </c>
      <c r="BP75" s="1">
        <v>8</v>
      </c>
      <c r="BQ75" s="1">
        <v>4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1</v>
      </c>
      <c r="BX75" s="1">
        <v>0</v>
      </c>
      <c r="BY75" s="1">
        <v>66.5</v>
      </c>
      <c r="BZ75" s="1">
        <v>1.5</v>
      </c>
      <c r="CA75" s="1">
        <v>6.5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3.6607386399999999</v>
      </c>
      <c r="CL75" s="1">
        <v>1</v>
      </c>
    </row>
    <row r="76" spans="1:90" x14ac:dyDescent="0.25">
      <c r="A76" s="1" t="s">
        <v>174</v>
      </c>
      <c r="B76" s="1">
        <v>3.9</v>
      </c>
      <c r="C76" s="1">
        <v>2</v>
      </c>
      <c r="D76" s="1">
        <v>55.5</v>
      </c>
      <c r="E76" s="1">
        <v>0.17</v>
      </c>
      <c r="F76" s="1">
        <v>1</v>
      </c>
      <c r="G76" s="1">
        <v>0.1</v>
      </c>
      <c r="H76" s="1">
        <v>1</v>
      </c>
      <c r="I76" s="1">
        <v>0.5</v>
      </c>
      <c r="J76" s="1">
        <v>0.5</v>
      </c>
      <c r="K76" s="1">
        <v>0.5</v>
      </c>
      <c r="L76" s="1">
        <v>0</v>
      </c>
      <c r="M76" s="1">
        <v>0</v>
      </c>
      <c r="N76" s="1">
        <v>0.5</v>
      </c>
      <c r="O76" s="1">
        <v>0.08</v>
      </c>
      <c r="P76" s="1">
        <v>0.08</v>
      </c>
      <c r="Q76" s="1">
        <v>0.5</v>
      </c>
      <c r="R76" s="1">
        <v>0.5</v>
      </c>
      <c r="S76" s="1">
        <v>0</v>
      </c>
      <c r="T76" s="1">
        <v>0.5</v>
      </c>
      <c r="U76" s="1">
        <v>3.5</v>
      </c>
      <c r="V76" s="1">
        <v>2</v>
      </c>
      <c r="W76" s="1">
        <v>57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8.5</v>
      </c>
      <c r="AL76" s="1">
        <v>0.45</v>
      </c>
      <c r="AM76" s="1">
        <v>27.2</v>
      </c>
      <c r="AN76" s="1">
        <v>0.5</v>
      </c>
      <c r="AO76" s="1">
        <v>1.9</v>
      </c>
      <c r="AP76" s="1">
        <v>10.5</v>
      </c>
      <c r="AQ76" s="1">
        <v>16.5</v>
      </c>
      <c r="AR76" s="1">
        <v>1.5</v>
      </c>
      <c r="AS76" s="1">
        <v>5</v>
      </c>
      <c r="AT76" s="1">
        <v>2</v>
      </c>
      <c r="AU76" s="1">
        <v>2</v>
      </c>
      <c r="AV76" s="1">
        <v>1.5</v>
      </c>
      <c r="AW76" s="1">
        <v>75</v>
      </c>
      <c r="AX76" s="1">
        <v>6</v>
      </c>
      <c r="AY76" s="1">
        <v>1.5</v>
      </c>
      <c r="AZ76" s="1">
        <v>0.5</v>
      </c>
      <c r="BA76" s="1">
        <v>1.5</v>
      </c>
      <c r="BB76" s="1">
        <v>3.5</v>
      </c>
      <c r="BC76" s="1">
        <v>18</v>
      </c>
      <c r="BD76" s="1">
        <v>8.5</v>
      </c>
      <c r="BE76" s="1">
        <v>9.5</v>
      </c>
      <c r="BF76" s="1">
        <v>2</v>
      </c>
      <c r="BG76" s="1">
        <v>0.5</v>
      </c>
      <c r="BH76" s="1">
        <v>3</v>
      </c>
      <c r="BI76" s="1">
        <v>2.62</v>
      </c>
      <c r="BJ76" s="1">
        <v>27.5</v>
      </c>
      <c r="BK76" s="1">
        <v>19.5</v>
      </c>
      <c r="BL76" s="1">
        <v>71</v>
      </c>
      <c r="BM76" s="1">
        <v>9</v>
      </c>
      <c r="BN76" s="1">
        <v>5.5</v>
      </c>
      <c r="BO76" s="1">
        <v>61</v>
      </c>
      <c r="BP76" s="1">
        <v>3.5</v>
      </c>
      <c r="BQ76" s="1">
        <v>2</v>
      </c>
      <c r="BR76" s="1">
        <v>57</v>
      </c>
      <c r="BS76" s="1">
        <v>0</v>
      </c>
      <c r="BT76" s="1">
        <v>0</v>
      </c>
      <c r="BU76" s="1">
        <v>1</v>
      </c>
      <c r="BV76" s="1">
        <v>1</v>
      </c>
      <c r="BW76" s="1">
        <v>0</v>
      </c>
      <c r="BX76" s="1">
        <v>0</v>
      </c>
      <c r="BY76" s="1">
        <v>39</v>
      </c>
      <c r="BZ76" s="1">
        <v>0.5</v>
      </c>
      <c r="CA76" s="1">
        <v>2.5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3.3056441399999987</v>
      </c>
      <c r="CL76" s="1">
        <v>1</v>
      </c>
    </row>
    <row r="77" spans="1:90" x14ac:dyDescent="0.25">
      <c r="A77" s="1" t="s">
        <v>96</v>
      </c>
      <c r="B77" s="1">
        <v>4.9000000000000004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</v>
      </c>
      <c r="V77" s="1">
        <v>1.5</v>
      </c>
      <c r="W77" s="1">
        <v>50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0.5</v>
      </c>
      <c r="AI77" s="1">
        <v>0</v>
      </c>
      <c r="AJ77" s="1">
        <v>0.5</v>
      </c>
      <c r="AK77" s="1">
        <v>0</v>
      </c>
      <c r="AL77" s="1">
        <v>0.4</v>
      </c>
      <c r="AM77" s="1">
        <v>11.4</v>
      </c>
      <c r="AN77" s="1">
        <v>0</v>
      </c>
      <c r="AO77" s="1">
        <v>3</v>
      </c>
      <c r="AP77" s="1">
        <v>9.5</v>
      </c>
      <c r="AQ77" s="1">
        <v>15.5</v>
      </c>
      <c r="AR77" s="1">
        <v>0</v>
      </c>
      <c r="AS77" s="1">
        <v>3.5</v>
      </c>
      <c r="AT77" s="1">
        <v>0.5</v>
      </c>
      <c r="AU77" s="1">
        <v>0</v>
      </c>
      <c r="AV77" s="1">
        <v>0</v>
      </c>
      <c r="AX77" s="1">
        <v>4</v>
      </c>
      <c r="AY77" s="1">
        <v>4</v>
      </c>
      <c r="AZ77" s="1">
        <v>0</v>
      </c>
      <c r="BA77" s="1">
        <v>2</v>
      </c>
      <c r="BB77" s="1">
        <v>6</v>
      </c>
      <c r="BC77" s="1">
        <v>8</v>
      </c>
      <c r="BD77" s="1">
        <v>5</v>
      </c>
      <c r="BE77" s="1">
        <v>3.5</v>
      </c>
      <c r="BF77" s="1">
        <v>1.5</v>
      </c>
      <c r="BG77" s="1">
        <v>3</v>
      </c>
      <c r="BH77" s="1">
        <v>1</v>
      </c>
      <c r="BI77" s="1">
        <v>0.92</v>
      </c>
      <c r="BJ77" s="1">
        <v>47.5</v>
      </c>
      <c r="BK77" s="1">
        <v>39.5</v>
      </c>
      <c r="BL77" s="1">
        <v>83</v>
      </c>
      <c r="BM77" s="1">
        <v>14</v>
      </c>
      <c r="BN77" s="1">
        <v>7.5</v>
      </c>
      <c r="BO77" s="1">
        <v>54</v>
      </c>
      <c r="BP77" s="1">
        <v>3</v>
      </c>
      <c r="BQ77" s="1">
        <v>1.5</v>
      </c>
      <c r="BR77" s="1">
        <v>50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54.5</v>
      </c>
      <c r="BZ77" s="1">
        <v>0</v>
      </c>
      <c r="CA77" s="1">
        <v>2.5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3.8054447999999987</v>
      </c>
      <c r="CL77" s="1">
        <v>1</v>
      </c>
    </row>
    <row r="78" spans="1:90" x14ac:dyDescent="0.25">
      <c r="A78" s="1" t="s">
        <v>104</v>
      </c>
      <c r="B78" s="1">
        <v>5.4</v>
      </c>
      <c r="C78" s="1">
        <v>2</v>
      </c>
      <c r="D78" s="1">
        <v>90</v>
      </c>
      <c r="E78" s="1">
        <v>0.01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0.5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9.5</v>
      </c>
      <c r="V78" s="1">
        <v>7</v>
      </c>
      <c r="W78" s="1">
        <v>74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0.01</v>
      </c>
      <c r="AF78" s="1">
        <v>0</v>
      </c>
      <c r="AG78" s="1">
        <v>0</v>
      </c>
      <c r="AH78" s="1">
        <v>1</v>
      </c>
      <c r="AI78" s="1">
        <v>0</v>
      </c>
      <c r="AJ78" s="1">
        <v>0.5</v>
      </c>
      <c r="AK78" s="1">
        <v>4</v>
      </c>
      <c r="AL78" s="1">
        <v>1.1499999999999999</v>
      </c>
      <c r="AM78" s="1">
        <v>20.100000000000001</v>
      </c>
      <c r="AN78" s="1">
        <v>0.1</v>
      </c>
      <c r="AO78" s="1">
        <v>1.6</v>
      </c>
      <c r="AP78" s="1">
        <v>11</v>
      </c>
      <c r="AQ78" s="1">
        <v>17</v>
      </c>
      <c r="AR78" s="1">
        <v>0</v>
      </c>
      <c r="AS78" s="1">
        <v>2</v>
      </c>
      <c r="AT78" s="1">
        <v>2.5</v>
      </c>
      <c r="AU78" s="1">
        <v>1.5</v>
      </c>
      <c r="AV78" s="1">
        <v>1</v>
      </c>
      <c r="AW78" s="1">
        <v>67</v>
      </c>
      <c r="AX78" s="1">
        <v>5.5</v>
      </c>
      <c r="AY78" s="1">
        <v>3</v>
      </c>
      <c r="AZ78" s="1">
        <v>2</v>
      </c>
      <c r="BA78" s="1">
        <v>0</v>
      </c>
      <c r="BB78" s="1">
        <v>5</v>
      </c>
      <c r="BC78" s="1">
        <v>14</v>
      </c>
      <c r="BD78" s="1">
        <v>8</v>
      </c>
      <c r="BE78" s="1">
        <v>4</v>
      </c>
      <c r="BF78" s="1">
        <v>1.5</v>
      </c>
      <c r="BG78" s="1">
        <v>1.5</v>
      </c>
      <c r="BH78" s="1">
        <v>4</v>
      </c>
      <c r="BI78" s="1">
        <v>2</v>
      </c>
      <c r="BJ78" s="1">
        <v>49.5</v>
      </c>
      <c r="BK78" s="1">
        <v>42.5</v>
      </c>
      <c r="BL78" s="1">
        <v>86</v>
      </c>
      <c r="BM78" s="1">
        <v>18.5</v>
      </c>
      <c r="BN78" s="1">
        <v>14</v>
      </c>
      <c r="BO78" s="1">
        <v>76</v>
      </c>
      <c r="BP78" s="1">
        <v>9.5</v>
      </c>
      <c r="BQ78" s="1">
        <v>7</v>
      </c>
      <c r="BR78" s="1">
        <v>74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59.5</v>
      </c>
      <c r="BZ78" s="1">
        <v>1.5</v>
      </c>
      <c r="CA78" s="1">
        <v>7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3.6603400499999985</v>
      </c>
      <c r="CL78" s="1">
        <v>1</v>
      </c>
    </row>
    <row r="79" spans="1:90" x14ac:dyDescent="0.25">
      <c r="A79" s="1" t="s">
        <v>107</v>
      </c>
      <c r="B79" s="1">
        <v>4.8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4.5</v>
      </c>
      <c r="V79" s="1">
        <v>1.5</v>
      </c>
      <c r="W79" s="1">
        <v>33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0</v>
      </c>
      <c r="AL79" s="1">
        <v>0.5</v>
      </c>
      <c r="AM79" s="1">
        <v>13.2</v>
      </c>
      <c r="AN79" s="1">
        <v>0</v>
      </c>
      <c r="AO79" s="1">
        <v>2.5</v>
      </c>
      <c r="AP79" s="1">
        <v>13</v>
      </c>
      <c r="AQ79" s="1">
        <v>19</v>
      </c>
      <c r="AR79" s="1">
        <v>0</v>
      </c>
      <c r="AS79" s="1">
        <v>3</v>
      </c>
      <c r="AT79" s="1">
        <v>2.5</v>
      </c>
      <c r="AU79" s="1">
        <v>0</v>
      </c>
      <c r="AV79" s="1">
        <v>0</v>
      </c>
      <c r="AX79" s="1">
        <v>4.5</v>
      </c>
      <c r="AY79" s="1">
        <v>3.5</v>
      </c>
      <c r="AZ79" s="1">
        <v>0.5</v>
      </c>
      <c r="BA79" s="1">
        <v>1</v>
      </c>
      <c r="BB79" s="1">
        <v>5</v>
      </c>
      <c r="BC79" s="1">
        <v>14</v>
      </c>
      <c r="BD79" s="1">
        <v>8</v>
      </c>
      <c r="BE79" s="1">
        <v>4</v>
      </c>
      <c r="BF79" s="1">
        <v>1.5</v>
      </c>
      <c r="BG79" s="1">
        <v>1.5</v>
      </c>
      <c r="BH79" s="1">
        <v>4</v>
      </c>
      <c r="BI79" s="1">
        <v>2</v>
      </c>
      <c r="BJ79" s="1">
        <v>45</v>
      </c>
      <c r="BK79" s="1">
        <v>38</v>
      </c>
      <c r="BL79" s="1">
        <v>84</v>
      </c>
      <c r="BM79" s="1">
        <v>11</v>
      </c>
      <c r="BN79" s="1">
        <v>7.5</v>
      </c>
      <c r="BO79" s="1">
        <v>68</v>
      </c>
      <c r="BP79" s="1">
        <v>4.5</v>
      </c>
      <c r="BQ79" s="1">
        <v>1.5</v>
      </c>
      <c r="BR79" s="1">
        <v>33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52.5</v>
      </c>
      <c r="BZ79" s="1">
        <v>0</v>
      </c>
      <c r="CA79" s="1">
        <v>3.5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3.5546303999999997</v>
      </c>
      <c r="CL79" s="1">
        <v>1</v>
      </c>
    </row>
    <row r="80" spans="1:90" x14ac:dyDescent="0.25">
      <c r="A80" s="1" t="s">
        <v>108</v>
      </c>
      <c r="B80" s="1">
        <v>4.4000000000000004</v>
      </c>
      <c r="C80" s="1">
        <v>2</v>
      </c>
      <c r="D80" s="1">
        <v>90</v>
      </c>
      <c r="E80" s="1">
        <v>0.1</v>
      </c>
      <c r="F80" s="1">
        <v>0</v>
      </c>
      <c r="G80" s="1">
        <v>0.1</v>
      </c>
      <c r="H80" s="1">
        <v>0</v>
      </c>
      <c r="I80" s="1">
        <v>1</v>
      </c>
      <c r="J80" s="1">
        <v>0</v>
      </c>
      <c r="K80" s="1">
        <v>1</v>
      </c>
      <c r="L80" s="1">
        <v>0</v>
      </c>
      <c r="M80" s="1">
        <v>0</v>
      </c>
      <c r="N80" s="1">
        <v>1</v>
      </c>
      <c r="O80" s="1">
        <v>0.02</v>
      </c>
      <c r="P80" s="1">
        <v>0.02</v>
      </c>
      <c r="Q80" s="1">
        <v>0</v>
      </c>
      <c r="R80" s="1">
        <v>0</v>
      </c>
      <c r="S80" s="1">
        <v>0</v>
      </c>
      <c r="T80" s="1">
        <v>0</v>
      </c>
      <c r="U80" s="1">
        <v>4</v>
      </c>
      <c r="V80" s="1">
        <v>2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0.04</v>
      </c>
      <c r="AF80" s="1">
        <v>0</v>
      </c>
      <c r="AG80" s="1">
        <v>0</v>
      </c>
      <c r="AH80" s="1">
        <v>1</v>
      </c>
      <c r="AI80" s="1">
        <v>0</v>
      </c>
      <c r="AJ80" s="1">
        <v>0</v>
      </c>
      <c r="AK80" s="1">
        <v>8</v>
      </c>
      <c r="AL80" s="1">
        <v>5.55</v>
      </c>
      <c r="AM80" s="1">
        <v>14.5</v>
      </c>
      <c r="AN80" s="1">
        <v>0.2</v>
      </c>
      <c r="AO80" s="1">
        <v>0.9</v>
      </c>
      <c r="AP80" s="1">
        <v>5</v>
      </c>
      <c r="AQ80" s="1">
        <v>5</v>
      </c>
      <c r="AR80" s="1">
        <v>0</v>
      </c>
      <c r="AS80" s="1">
        <v>0.5</v>
      </c>
      <c r="AT80" s="1">
        <v>2</v>
      </c>
      <c r="AU80" s="1">
        <v>0</v>
      </c>
      <c r="AV80" s="1">
        <v>0</v>
      </c>
      <c r="AX80" s="1">
        <v>1.5</v>
      </c>
      <c r="AY80" s="1">
        <v>7.5</v>
      </c>
      <c r="AZ80" s="1">
        <v>1</v>
      </c>
      <c r="BA80" s="1">
        <v>0.5</v>
      </c>
      <c r="BB80" s="1">
        <v>9</v>
      </c>
      <c r="BC80" s="1">
        <v>17</v>
      </c>
      <c r="BD80" s="1">
        <v>10</v>
      </c>
      <c r="BE80" s="1">
        <v>4.5</v>
      </c>
      <c r="BF80" s="1">
        <v>0</v>
      </c>
      <c r="BG80" s="1">
        <v>2.5</v>
      </c>
      <c r="BH80" s="1">
        <v>4</v>
      </c>
      <c r="BI80" s="1">
        <v>2.29</v>
      </c>
      <c r="BJ80" s="1">
        <v>12</v>
      </c>
      <c r="BK80" s="1">
        <v>8</v>
      </c>
      <c r="BL80" s="1">
        <v>67</v>
      </c>
      <c r="BM80" s="1">
        <v>5.5</v>
      </c>
      <c r="BN80" s="1">
        <v>2</v>
      </c>
      <c r="BO80" s="1">
        <v>36</v>
      </c>
      <c r="BP80" s="1">
        <v>4</v>
      </c>
      <c r="BQ80" s="1">
        <v>2</v>
      </c>
      <c r="BR80" s="1">
        <v>50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24.5</v>
      </c>
      <c r="BZ80" s="1">
        <v>3</v>
      </c>
      <c r="CA80" s="1">
        <v>0.5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3.7140894799999997</v>
      </c>
      <c r="CL80" s="1">
        <v>1</v>
      </c>
    </row>
    <row r="81" spans="1:90" x14ac:dyDescent="0.25">
      <c r="A81" s="1" t="s">
        <v>114</v>
      </c>
      <c r="B81" s="1">
        <v>4.5</v>
      </c>
      <c r="C81" s="1">
        <v>2</v>
      </c>
      <c r="D81" s="1">
        <v>90</v>
      </c>
      <c r="E81" s="1">
        <v>0.08</v>
      </c>
      <c r="F81" s="1">
        <v>0.33</v>
      </c>
      <c r="G81" s="1">
        <v>0.1</v>
      </c>
      <c r="H81" s="1">
        <v>1</v>
      </c>
      <c r="I81" s="1">
        <v>1</v>
      </c>
      <c r="J81" s="1">
        <v>0.5</v>
      </c>
      <c r="K81" s="1">
        <v>1</v>
      </c>
      <c r="L81" s="1">
        <v>0</v>
      </c>
      <c r="M81" s="1">
        <v>0</v>
      </c>
      <c r="N81" s="1">
        <v>1</v>
      </c>
      <c r="O81" s="1">
        <v>0.08</v>
      </c>
      <c r="P81" s="1">
        <v>0.08</v>
      </c>
      <c r="Q81" s="1">
        <v>0.5</v>
      </c>
      <c r="R81" s="1">
        <v>0.5</v>
      </c>
      <c r="S81" s="1">
        <v>0</v>
      </c>
      <c r="T81" s="1">
        <v>0.5</v>
      </c>
      <c r="U81" s="1">
        <v>5</v>
      </c>
      <c r="V81" s="1">
        <v>2.5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0.03</v>
      </c>
      <c r="AF81" s="1">
        <v>0</v>
      </c>
      <c r="AG81" s="1">
        <v>0</v>
      </c>
      <c r="AH81" s="1">
        <v>0.5</v>
      </c>
      <c r="AI81" s="1">
        <v>0</v>
      </c>
      <c r="AJ81" s="1">
        <v>0</v>
      </c>
      <c r="AK81" s="1">
        <v>12</v>
      </c>
      <c r="AL81" s="1">
        <v>0.65</v>
      </c>
      <c r="AM81" s="1">
        <v>38.799999999999997</v>
      </c>
      <c r="AN81" s="1">
        <v>0.6</v>
      </c>
      <c r="AO81" s="1">
        <v>2.2999999999999998</v>
      </c>
      <c r="AP81" s="1">
        <v>12</v>
      </c>
      <c r="AQ81" s="1">
        <v>18</v>
      </c>
      <c r="AR81" s="1">
        <v>0</v>
      </c>
      <c r="AS81" s="1">
        <v>4.5</v>
      </c>
      <c r="AT81" s="1">
        <v>1</v>
      </c>
      <c r="AU81" s="1">
        <v>0</v>
      </c>
      <c r="AV81" s="1">
        <v>0</v>
      </c>
      <c r="AX81" s="1">
        <v>4</v>
      </c>
      <c r="AY81" s="1">
        <v>8</v>
      </c>
      <c r="AZ81" s="1">
        <v>1</v>
      </c>
      <c r="BA81" s="1">
        <v>2.5</v>
      </c>
      <c r="BB81" s="1">
        <v>11.5</v>
      </c>
      <c r="BC81" s="1">
        <v>16</v>
      </c>
      <c r="BD81" s="1">
        <v>11.5</v>
      </c>
      <c r="BE81" s="1">
        <v>4.5</v>
      </c>
      <c r="BF81" s="1">
        <v>2</v>
      </c>
      <c r="BG81" s="1">
        <v>4</v>
      </c>
      <c r="BH81" s="1">
        <v>2</v>
      </c>
      <c r="BI81" s="1">
        <v>1.72</v>
      </c>
      <c r="BJ81" s="1">
        <v>46.5</v>
      </c>
      <c r="BK81" s="1">
        <v>39</v>
      </c>
      <c r="BL81" s="1">
        <v>84</v>
      </c>
      <c r="BM81" s="1">
        <v>16.5</v>
      </c>
      <c r="BN81" s="1">
        <v>12.5</v>
      </c>
      <c r="BO81" s="1">
        <v>76</v>
      </c>
      <c r="BP81" s="1">
        <v>5</v>
      </c>
      <c r="BQ81" s="1">
        <v>2.5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1</v>
      </c>
      <c r="BY81" s="1">
        <v>63</v>
      </c>
      <c r="BZ81" s="1">
        <v>1</v>
      </c>
      <c r="CA81" s="1">
        <v>5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2.1520501000000007</v>
      </c>
      <c r="CL81" s="1">
        <v>1</v>
      </c>
    </row>
    <row r="82" spans="1:90" x14ac:dyDescent="0.25">
      <c r="A82" s="1" t="s">
        <v>116</v>
      </c>
      <c r="B82" s="1">
        <v>4</v>
      </c>
      <c r="C82" s="1">
        <v>2</v>
      </c>
      <c r="D82" s="1">
        <v>90</v>
      </c>
      <c r="E82" s="1">
        <v>0.06</v>
      </c>
      <c r="F82" s="1">
        <v>0.2</v>
      </c>
      <c r="G82" s="1">
        <v>0.1</v>
      </c>
      <c r="H82" s="1">
        <v>1</v>
      </c>
      <c r="I82" s="1">
        <v>1</v>
      </c>
      <c r="J82" s="1">
        <v>0.5</v>
      </c>
      <c r="K82" s="1">
        <v>1</v>
      </c>
      <c r="L82" s="1">
        <v>0</v>
      </c>
      <c r="M82" s="1">
        <v>0</v>
      </c>
      <c r="N82" s="1">
        <v>0</v>
      </c>
      <c r="O82" s="1">
        <v>0.08</v>
      </c>
      <c r="P82" s="1">
        <v>0.08</v>
      </c>
      <c r="Q82" s="1">
        <v>0.5</v>
      </c>
      <c r="R82" s="1">
        <v>0.5</v>
      </c>
      <c r="S82" s="1">
        <v>0</v>
      </c>
      <c r="T82" s="1">
        <v>0</v>
      </c>
      <c r="U82" s="1">
        <v>10</v>
      </c>
      <c r="V82" s="1">
        <v>6.5</v>
      </c>
      <c r="W82" s="1">
        <v>65</v>
      </c>
      <c r="X82" s="1">
        <v>1</v>
      </c>
      <c r="Y82" s="1">
        <v>0.5</v>
      </c>
      <c r="Z82" s="1">
        <v>50</v>
      </c>
      <c r="AA82" s="1">
        <v>0</v>
      </c>
      <c r="AB82" s="1">
        <v>0</v>
      </c>
      <c r="AC82" s="1">
        <v>0.5</v>
      </c>
      <c r="AD82" s="1">
        <v>0</v>
      </c>
      <c r="AE82" s="1">
        <v>0.04</v>
      </c>
      <c r="AF82" s="1">
        <v>0</v>
      </c>
      <c r="AG82" s="1">
        <v>0</v>
      </c>
      <c r="AH82" s="1">
        <v>0</v>
      </c>
      <c r="AI82" s="1">
        <v>0</v>
      </c>
      <c r="AJ82" s="1">
        <v>0.5</v>
      </c>
      <c r="AK82" s="1">
        <v>10.5</v>
      </c>
      <c r="AL82" s="1">
        <v>8.8000000000000007</v>
      </c>
      <c r="AM82" s="1">
        <v>40.200000000000003</v>
      </c>
      <c r="AN82" s="1">
        <v>0.6</v>
      </c>
      <c r="AO82" s="1">
        <v>4.0999999999999996</v>
      </c>
      <c r="AP82" s="1">
        <v>11.5</v>
      </c>
      <c r="AQ82" s="1">
        <v>23.5</v>
      </c>
      <c r="AR82" s="1">
        <v>0</v>
      </c>
      <c r="AS82" s="1">
        <v>7</v>
      </c>
      <c r="AT82" s="1">
        <v>0.5</v>
      </c>
      <c r="AU82" s="1">
        <v>6.5</v>
      </c>
      <c r="AV82" s="1">
        <v>3</v>
      </c>
      <c r="AW82" s="1">
        <v>46</v>
      </c>
      <c r="AX82" s="1">
        <v>7</v>
      </c>
      <c r="AY82" s="1">
        <v>1.5</v>
      </c>
      <c r="AZ82" s="1">
        <v>0.5</v>
      </c>
      <c r="BA82" s="1">
        <v>2</v>
      </c>
      <c r="BB82" s="1">
        <v>4</v>
      </c>
      <c r="BC82" s="1">
        <v>8</v>
      </c>
      <c r="BD82" s="1">
        <v>5</v>
      </c>
      <c r="BE82" s="1">
        <v>3.5</v>
      </c>
      <c r="BF82" s="1">
        <v>1.5</v>
      </c>
      <c r="BG82" s="1">
        <v>3</v>
      </c>
      <c r="BH82" s="1">
        <v>1</v>
      </c>
      <c r="BI82" s="1">
        <v>0.92</v>
      </c>
      <c r="BJ82" s="1">
        <v>36.5</v>
      </c>
      <c r="BK82" s="1">
        <v>25.5</v>
      </c>
      <c r="BL82" s="1">
        <v>70</v>
      </c>
      <c r="BM82" s="1">
        <v>22</v>
      </c>
      <c r="BN82" s="1">
        <v>13</v>
      </c>
      <c r="BO82" s="1">
        <v>59</v>
      </c>
      <c r="BP82" s="1">
        <v>10</v>
      </c>
      <c r="BQ82" s="1">
        <v>6.5</v>
      </c>
      <c r="BR82" s="1">
        <v>65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69.5</v>
      </c>
      <c r="BZ82" s="1">
        <v>1</v>
      </c>
      <c r="CA82" s="1">
        <v>8.5</v>
      </c>
      <c r="CB82" s="1">
        <v>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3.2977963800000016</v>
      </c>
      <c r="CL82" s="1">
        <v>1</v>
      </c>
    </row>
    <row r="83" spans="1:90" x14ac:dyDescent="0.25">
      <c r="A83" s="1" t="s">
        <v>117</v>
      </c>
      <c r="B83" s="1">
        <v>4.5999999999999996</v>
      </c>
      <c r="C83" s="1">
        <v>2</v>
      </c>
      <c r="D83" s="1">
        <v>90</v>
      </c>
      <c r="E83" s="1">
        <v>0.13</v>
      </c>
      <c r="F83" s="1">
        <v>0</v>
      </c>
      <c r="G83" s="1">
        <v>0.2</v>
      </c>
      <c r="H83" s="1">
        <v>0</v>
      </c>
      <c r="I83" s="1">
        <v>0.5</v>
      </c>
      <c r="J83" s="1">
        <v>0</v>
      </c>
      <c r="K83" s="1">
        <v>0.5</v>
      </c>
      <c r="L83" s="1">
        <v>0</v>
      </c>
      <c r="M83" s="1">
        <v>0.5</v>
      </c>
      <c r="N83" s="1">
        <v>0.5</v>
      </c>
      <c r="O83" s="1">
        <v>0.15</v>
      </c>
      <c r="P83" s="1">
        <v>0.15</v>
      </c>
      <c r="Q83" s="1">
        <v>0</v>
      </c>
      <c r="R83" s="1">
        <v>0</v>
      </c>
      <c r="S83" s="1">
        <v>0</v>
      </c>
      <c r="T83" s="1">
        <v>0</v>
      </c>
      <c r="U83" s="1">
        <v>2.5</v>
      </c>
      <c r="V83" s="1">
        <v>1</v>
      </c>
      <c r="W83" s="1">
        <v>40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5.5</v>
      </c>
      <c r="AL83" s="1">
        <v>0.2</v>
      </c>
      <c r="AM83" s="1">
        <v>11.8</v>
      </c>
      <c r="AN83" s="1">
        <v>1</v>
      </c>
      <c r="AO83" s="1">
        <v>3.2</v>
      </c>
      <c r="AP83" s="1">
        <v>10.5</v>
      </c>
      <c r="AQ83" s="1">
        <v>10.5</v>
      </c>
      <c r="AR83" s="1">
        <v>0</v>
      </c>
      <c r="AS83" s="1">
        <v>1</v>
      </c>
      <c r="AT83" s="1">
        <v>2.5</v>
      </c>
      <c r="AU83" s="1">
        <v>0</v>
      </c>
      <c r="AV83" s="1">
        <v>0</v>
      </c>
      <c r="AX83" s="1">
        <v>8.5</v>
      </c>
      <c r="AY83" s="1">
        <v>3.5</v>
      </c>
      <c r="AZ83" s="1">
        <v>0.5</v>
      </c>
      <c r="BA83" s="1">
        <v>1.5</v>
      </c>
      <c r="BB83" s="1">
        <v>5.5</v>
      </c>
      <c r="BC83" s="1">
        <v>12.5</v>
      </c>
      <c r="BD83" s="1">
        <v>6.5</v>
      </c>
      <c r="BE83" s="1">
        <v>6</v>
      </c>
      <c r="BF83" s="1">
        <v>1</v>
      </c>
      <c r="BG83" s="1">
        <v>3</v>
      </c>
      <c r="BH83" s="1">
        <v>3</v>
      </c>
      <c r="BI83" s="1">
        <v>1.88</v>
      </c>
      <c r="BJ83" s="1">
        <v>55</v>
      </c>
      <c r="BK83" s="1">
        <v>44.5</v>
      </c>
      <c r="BL83" s="1">
        <v>81</v>
      </c>
      <c r="BM83" s="1">
        <v>12.5</v>
      </c>
      <c r="BN83" s="1">
        <v>8.5</v>
      </c>
      <c r="BO83" s="1">
        <v>68</v>
      </c>
      <c r="BP83" s="1">
        <v>2.5</v>
      </c>
      <c r="BQ83" s="1">
        <v>1</v>
      </c>
      <c r="BR83" s="1">
        <v>40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</v>
      </c>
      <c r="BY83" s="1">
        <v>62</v>
      </c>
      <c r="BZ83" s="1">
        <v>1.5</v>
      </c>
      <c r="CA83" s="1">
        <v>2.5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3.6727700299999984</v>
      </c>
      <c r="CL83" s="1">
        <v>1</v>
      </c>
    </row>
    <row r="84" spans="1:90" x14ac:dyDescent="0.25">
      <c r="A84" s="1" t="s">
        <v>137</v>
      </c>
      <c r="B84" s="1">
        <v>5.3</v>
      </c>
      <c r="C84" s="1">
        <v>2</v>
      </c>
      <c r="D84" s="1">
        <v>90</v>
      </c>
      <c r="E84" s="1">
        <v>0.13</v>
      </c>
      <c r="F84" s="1">
        <v>0.2</v>
      </c>
      <c r="G84" s="1">
        <v>0.3</v>
      </c>
      <c r="H84" s="1">
        <v>1</v>
      </c>
      <c r="I84" s="1">
        <v>0.5</v>
      </c>
      <c r="J84" s="1">
        <v>0</v>
      </c>
      <c r="K84" s="1">
        <v>0</v>
      </c>
      <c r="L84" s="1">
        <v>0.5</v>
      </c>
      <c r="M84" s="1">
        <v>0</v>
      </c>
      <c r="N84" s="1">
        <v>0</v>
      </c>
      <c r="O84" s="1">
        <v>0.01</v>
      </c>
      <c r="P84" s="1">
        <v>0.01</v>
      </c>
      <c r="Q84" s="1">
        <v>0</v>
      </c>
      <c r="R84" s="1">
        <v>0</v>
      </c>
      <c r="S84" s="1">
        <v>0</v>
      </c>
      <c r="T84" s="1">
        <v>0</v>
      </c>
      <c r="U84" s="1">
        <v>14.5</v>
      </c>
      <c r="V84" s="1">
        <v>10.5</v>
      </c>
      <c r="W84" s="1">
        <v>72</v>
      </c>
      <c r="X84" s="1">
        <v>3.5</v>
      </c>
      <c r="Y84" s="1">
        <v>1</v>
      </c>
      <c r="Z84" s="1">
        <v>29</v>
      </c>
      <c r="AA84" s="1">
        <v>1</v>
      </c>
      <c r="AB84" s="1">
        <v>0.5</v>
      </c>
      <c r="AC84" s="1">
        <v>1.5</v>
      </c>
      <c r="AD84" s="1">
        <v>0.5</v>
      </c>
      <c r="AE84" s="1">
        <v>0.25</v>
      </c>
      <c r="AF84" s="1">
        <v>0.5</v>
      </c>
      <c r="AG84" s="1">
        <v>0</v>
      </c>
      <c r="AH84" s="1">
        <v>0</v>
      </c>
      <c r="AI84" s="1">
        <v>0</v>
      </c>
      <c r="AJ84" s="1">
        <v>0.5</v>
      </c>
      <c r="AK84" s="1">
        <v>4</v>
      </c>
      <c r="AL84" s="1">
        <v>21.9</v>
      </c>
      <c r="AM84" s="1">
        <v>20.8</v>
      </c>
      <c r="AN84" s="1">
        <v>0.8</v>
      </c>
      <c r="AO84" s="1">
        <v>4.3</v>
      </c>
      <c r="AP84" s="1">
        <v>14</v>
      </c>
      <c r="AQ84" s="1">
        <v>24.5</v>
      </c>
      <c r="AR84" s="1">
        <v>1.5</v>
      </c>
      <c r="AS84" s="1">
        <v>7</v>
      </c>
      <c r="AT84" s="1">
        <v>0.5</v>
      </c>
      <c r="AU84" s="1">
        <v>1.5</v>
      </c>
      <c r="AV84" s="1">
        <v>1</v>
      </c>
      <c r="AW84" s="1">
        <v>67</v>
      </c>
      <c r="AX84" s="1">
        <v>6</v>
      </c>
      <c r="AY84" s="1">
        <v>1</v>
      </c>
      <c r="AZ84" s="1">
        <v>0</v>
      </c>
      <c r="BA84" s="1">
        <v>1</v>
      </c>
      <c r="BB84" s="1">
        <v>2</v>
      </c>
      <c r="BC84" s="1">
        <v>8</v>
      </c>
      <c r="BD84" s="1">
        <v>5</v>
      </c>
      <c r="BE84" s="1">
        <v>3.5</v>
      </c>
      <c r="BF84" s="1">
        <v>1.5</v>
      </c>
      <c r="BG84" s="1">
        <v>3</v>
      </c>
      <c r="BH84" s="1">
        <v>1</v>
      </c>
      <c r="BI84" s="1">
        <v>0.92</v>
      </c>
      <c r="BJ84" s="1">
        <v>53</v>
      </c>
      <c r="BK84" s="1">
        <v>44.5</v>
      </c>
      <c r="BL84" s="1">
        <v>84</v>
      </c>
      <c r="BM84" s="1">
        <v>34</v>
      </c>
      <c r="BN84" s="1">
        <v>24.5</v>
      </c>
      <c r="BO84" s="1">
        <v>72</v>
      </c>
      <c r="BP84" s="1">
        <v>14.5</v>
      </c>
      <c r="BQ84" s="1">
        <v>10.5</v>
      </c>
      <c r="BR84" s="1">
        <v>72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71.5</v>
      </c>
      <c r="BZ84" s="1">
        <v>0</v>
      </c>
      <c r="CA84" s="1">
        <v>7.5</v>
      </c>
      <c r="CB84" s="1">
        <v>5</v>
      </c>
      <c r="CC84" s="1">
        <v>0</v>
      </c>
      <c r="CD84" s="1">
        <v>0</v>
      </c>
      <c r="CE84" s="1">
        <v>1</v>
      </c>
      <c r="CF84" s="1">
        <v>0</v>
      </c>
      <c r="CG84" s="1">
        <v>0.5</v>
      </c>
      <c r="CH84" s="1">
        <v>0</v>
      </c>
      <c r="CI84" s="1">
        <v>0</v>
      </c>
      <c r="CJ84" s="1">
        <v>0</v>
      </c>
      <c r="CK84" s="1">
        <f>4.731107+(-0.007234*D84)+(-2.154884*E84)+(1.01629*F84)+(-6.03479*J84)+(-13.654681*M84)+(46.945219*P84)+(1.143218*R84)+(-1.618802*T84)+(0.108227*Y84)+(-0.186185*AB84)+(-0.096661*AK84)+(-0.047958*AM84)+(0.575275*AN84)+(-0.048527*AP84)+(0.075698*AQ84)+(-0.222452*AS84)+(-0.152936*AT84)+(0.055383*AU84)+(0.07594*AY84)+(0.094654*BF84)+(-0.14308*BG84)+(0.054776*BH84)+(-0.017921*BO84)+(-0.066961*BP84)+(0.067354*BQ84)+(1.065218*BS84)+(0.027024*BY84)+(0.072984*BZ84)+(-0.024657*CA84)+(0.04824*CB84)+(0.282859*CC84)+(-1.642304*CD84)+(-0.535628*CF84)+(-1.169115*CG84)+(6.185395*CH84)</f>
        <v>2.8818303699999994</v>
      </c>
      <c r="CL84" s="1">
        <v>1</v>
      </c>
    </row>
    <row r="85" spans="1:90" x14ac:dyDescent="0.25">
      <c r="A85" s="1" t="s">
        <v>141</v>
      </c>
      <c r="B85" s="1">
        <v>4.7</v>
      </c>
      <c r="C85" s="1">
        <v>2</v>
      </c>
      <c r="D85" s="1">
        <v>90</v>
      </c>
      <c r="E85" s="1">
        <v>0.13</v>
      </c>
      <c r="F85" s="1">
        <v>0</v>
      </c>
      <c r="G85" s="1">
        <v>0.2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0.5</v>
      </c>
      <c r="N85" s="1">
        <v>0</v>
      </c>
      <c r="O85" s="1">
        <v>0.16</v>
      </c>
      <c r="P85" s="1">
        <v>0.16</v>
      </c>
      <c r="Q85" s="1">
        <v>0</v>
      </c>
      <c r="R85" s="1">
        <v>0</v>
      </c>
      <c r="S85" s="1">
        <v>0</v>
      </c>
      <c r="T85" s="1">
        <v>0</v>
      </c>
      <c r="U85" s="1">
        <v>3</v>
      </c>
      <c r="V85" s="1">
        <v>2</v>
      </c>
      <c r="W85" s="1">
        <v>67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9</v>
      </c>
      <c r="AL85" s="1">
        <v>1.6</v>
      </c>
      <c r="AM85" s="1">
        <v>20.9</v>
      </c>
      <c r="AN85" s="1">
        <v>1</v>
      </c>
      <c r="AO85" s="1">
        <v>3.3</v>
      </c>
      <c r="AP85" s="1">
        <v>13</v>
      </c>
      <c r="AQ85" s="1">
        <v>13</v>
      </c>
      <c r="AR85" s="1">
        <v>0</v>
      </c>
      <c r="AS85" s="1">
        <v>2</v>
      </c>
      <c r="AT85" s="1">
        <v>1</v>
      </c>
      <c r="AU85" s="1">
        <v>0.5</v>
      </c>
      <c r="AV85" s="1">
        <v>0</v>
      </c>
      <c r="AW85" s="1">
        <v>0</v>
      </c>
      <c r="AX85" s="1">
        <v>1.5</v>
      </c>
      <c r="AY85" s="1">
        <v>2</v>
      </c>
      <c r="AZ85" s="1">
        <v>2</v>
      </c>
      <c r="BA85" s="1">
        <v>1</v>
      </c>
      <c r="BB85" s="1">
        <v>5</v>
      </c>
      <c r="BC85" s="1">
        <v>16</v>
      </c>
      <c r="BD85" s="1">
        <v>11.5</v>
      </c>
      <c r="BE85" s="1">
        <v>4.5</v>
      </c>
      <c r="BF85" s="1">
        <v>2</v>
      </c>
      <c r="BG85" s="1">
        <v>4</v>
      </c>
      <c r="BH85" s="1">
        <v>2</v>
      </c>
      <c r="BI85" s="1">
        <v>1.72</v>
      </c>
      <c r="BJ85" s="1">
        <v>48</v>
      </c>
      <c r="BK85" s="1">
        <v>43.5</v>
      </c>
      <c r="BL85" s="1">
        <v>91</v>
      </c>
      <c r="BM85" s="1">
        <v>14</v>
      </c>
      <c r="BN85" s="1">
        <v>12</v>
      </c>
      <c r="BO85" s="1">
        <v>86</v>
      </c>
      <c r="BP85" s="1">
        <v>3</v>
      </c>
      <c r="BQ85" s="1">
        <v>2</v>
      </c>
      <c r="BR85" s="1">
        <v>67</v>
      </c>
      <c r="BS85" s="1">
        <v>0.5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54</v>
      </c>
      <c r="BZ85" s="1">
        <v>0.5</v>
      </c>
      <c r="CA85" s="1">
        <v>3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>4.731107+(-0.007234*D85)+(-2.154884*E85)+(1.01629*F85)+(-6.03479*J85)+(-13.654681*M85)+(46.945219*P85)+(1.143218*R85)+(-1.618802*T85)+(0.108227*Y85)+(-0.186185*AB85)+(-0.096661*AK85)+(-0.047958*AM85)+(0.575275*AN85)+(-0.048527*AP85)+(0.075698*AQ85)+(-0.222452*AS85)+(-0.152936*AT85)+(0.055383*AU85)+(0.07594*AY85)+(0.094654*BF85)+(-0.14308*BG85)+(0.054776*BH85)+(-0.017921*BO85)+(-0.066961*BP85)+(0.067354*BQ85)+(1.065218*BS85)+(0.027024*BY85)+(0.072984*BZ85)+(-0.024657*CA85)+(0.04824*CB85)+(0.282859*CC85)+(-1.642304*CD85)+(-0.535628*CF85)+(-1.169115*CG85)+(6.185395*CH85)</f>
        <v>3.2194699199999994</v>
      </c>
      <c r="CL85" s="1">
        <v>1</v>
      </c>
    </row>
    <row r="86" spans="1:90" x14ac:dyDescent="0.25">
      <c r="A86" s="1" t="s">
        <v>153</v>
      </c>
      <c r="B86" s="1">
        <v>3.8</v>
      </c>
      <c r="C86" s="1">
        <v>2</v>
      </c>
      <c r="D86" s="1">
        <v>67.5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8.5</v>
      </c>
      <c r="V86" s="1">
        <v>7</v>
      </c>
      <c r="W86" s="1">
        <v>82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1.95</v>
      </c>
      <c r="AM86" s="1">
        <v>11.1</v>
      </c>
      <c r="AN86" s="1">
        <v>0</v>
      </c>
      <c r="AO86" s="1">
        <v>2.2000000000000002</v>
      </c>
      <c r="AP86" s="1">
        <v>9.5</v>
      </c>
      <c r="AQ86" s="1">
        <v>9.5</v>
      </c>
      <c r="AR86" s="1">
        <v>0</v>
      </c>
      <c r="AS86" s="1">
        <v>1</v>
      </c>
      <c r="AT86" s="1">
        <v>1.5</v>
      </c>
      <c r="AU86" s="1">
        <v>1</v>
      </c>
      <c r="AV86" s="1">
        <v>0</v>
      </c>
      <c r="AW86" s="1">
        <v>0</v>
      </c>
      <c r="AX86" s="1">
        <v>4</v>
      </c>
      <c r="AY86" s="1">
        <v>3</v>
      </c>
      <c r="AZ86" s="1">
        <v>0</v>
      </c>
      <c r="BA86" s="1">
        <v>0.5</v>
      </c>
      <c r="BB86" s="1">
        <v>3.5</v>
      </c>
      <c r="BC86" s="1">
        <v>12</v>
      </c>
      <c r="BD86" s="1">
        <v>8.5</v>
      </c>
      <c r="BE86" s="1">
        <v>5</v>
      </c>
      <c r="BF86" s="1">
        <v>0.5</v>
      </c>
      <c r="BG86" s="1">
        <v>3.5</v>
      </c>
      <c r="BH86" s="1">
        <v>1</v>
      </c>
      <c r="BI86" s="1">
        <v>1.33</v>
      </c>
      <c r="BJ86" s="1">
        <v>50.5</v>
      </c>
      <c r="BK86" s="1">
        <v>43.5</v>
      </c>
      <c r="BL86" s="1">
        <v>86</v>
      </c>
      <c r="BM86" s="1">
        <v>23</v>
      </c>
      <c r="BN86" s="1">
        <v>20</v>
      </c>
      <c r="BO86" s="1">
        <v>87</v>
      </c>
      <c r="BP86" s="1">
        <v>8.5</v>
      </c>
      <c r="BQ86" s="1">
        <v>7</v>
      </c>
      <c r="BR86" s="1">
        <v>82</v>
      </c>
      <c r="BS86" s="1">
        <v>0</v>
      </c>
      <c r="BT86" s="1">
        <v>0</v>
      </c>
      <c r="BU86" s="1">
        <v>2</v>
      </c>
      <c r="BV86" s="1">
        <v>0</v>
      </c>
      <c r="BW86" s="1">
        <v>1</v>
      </c>
      <c r="BX86" s="1">
        <v>0</v>
      </c>
      <c r="BY86" s="1">
        <v>59.5</v>
      </c>
      <c r="BZ86" s="1">
        <v>0</v>
      </c>
      <c r="CA86" s="1">
        <v>7.5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>4.731107+(-0.007234*D86)+(-2.154884*E86)+(1.01629*F86)+(-6.03479*J86)+(-13.654681*M86)+(46.945219*P86)+(1.143218*R86)+(-1.618802*T86)+(0.108227*Y86)+(-0.186185*AB86)+(-0.096661*AK86)+(-0.047958*AM86)+(0.575275*AN86)+(-0.048527*AP86)+(0.075698*AQ86)+(-0.222452*AS86)+(-0.152936*AT86)+(0.055383*AU86)+(0.07594*AY86)+(0.094654*BF86)+(-0.14308*BG86)+(0.054776*BH86)+(-0.017921*BO86)+(-0.066961*BP86)+(0.067354*BQ86)+(1.065218*BS86)+(0.027024*BY86)+(0.072984*BZ86)+(-0.024657*CA86)+(0.04824*CB86)+(0.282859*CC86)+(-1.642304*CD86)+(-0.535628*CF86)+(-1.169115*CG86)+(6.185395*CH86)</f>
        <v>3.1674556999999992</v>
      </c>
      <c r="CL86" s="1">
        <v>1</v>
      </c>
    </row>
    <row r="87" spans="1:90" x14ac:dyDescent="0.25">
      <c r="A87" s="1" t="s">
        <v>158</v>
      </c>
      <c r="B87" s="1">
        <v>4.3</v>
      </c>
      <c r="C87" s="1">
        <v>2</v>
      </c>
      <c r="D87" s="1">
        <v>86.5</v>
      </c>
      <c r="E87" s="1">
        <v>0.09</v>
      </c>
      <c r="F87" s="1">
        <v>0.33</v>
      </c>
      <c r="G87" s="1">
        <v>0.1</v>
      </c>
      <c r="H87" s="1">
        <v>1</v>
      </c>
      <c r="I87" s="1">
        <v>0.5</v>
      </c>
      <c r="J87" s="1">
        <v>0.5</v>
      </c>
      <c r="K87" s="1">
        <v>0.5</v>
      </c>
      <c r="L87" s="1">
        <v>0</v>
      </c>
      <c r="M87" s="1">
        <v>0</v>
      </c>
      <c r="N87" s="1">
        <v>0</v>
      </c>
      <c r="O87" s="1">
        <v>0.08</v>
      </c>
      <c r="P87" s="1">
        <v>0.08</v>
      </c>
      <c r="Q87" s="1">
        <v>0</v>
      </c>
      <c r="R87" s="1">
        <v>0</v>
      </c>
      <c r="S87" s="1">
        <v>0</v>
      </c>
      <c r="T87" s="1">
        <v>0</v>
      </c>
      <c r="U87" s="1">
        <v>9</v>
      </c>
      <c r="V87" s="1">
        <v>7</v>
      </c>
      <c r="W87" s="1">
        <v>78</v>
      </c>
      <c r="X87" s="1">
        <v>4</v>
      </c>
      <c r="Y87" s="1">
        <v>1</v>
      </c>
      <c r="Z87" s="1">
        <v>25</v>
      </c>
      <c r="AA87" s="1">
        <v>1</v>
      </c>
      <c r="AB87" s="1">
        <v>0.5</v>
      </c>
      <c r="AC87" s="1">
        <v>1</v>
      </c>
      <c r="AD87" s="1">
        <v>0</v>
      </c>
      <c r="AE87" s="1">
        <v>0.06</v>
      </c>
      <c r="AF87" s="1">
        <v>0.5</v>
      </c>
      <c r="AG87" s="1">
        <v>0</v>
      </c>
      <c r="AH87" s="1">
        <v>0.5</v>
      </c>
      <c r="AI87" s="1">
        <v>0</v>
      </c>
      <c r="AJ87" s="1">
        <v>0.5</v>
      </c>
      <c r="AK87" s="1">
        <v>9.5</v>
      </c>
      <c r="AL87" s="1">
        <v>17.850000000000001</v>
      </c>
      <c r="AM87" s="1">
        <v>23.5</v>
      </c>
      <c r="AN87" s="1">
        <v>0.7</v>
      </c>
      <c r="AO87" s="1">
        <v>2.4</v>
      </c>
      <c r="AP87" s="1">
        <v>7</v>
      </c>
      <c r="AQ87" s="1">
        <v>17.5</v>
      </c>
      <c r="AR87" s="1">
        <v>0</v>
      </c>
      <c r="AS87" s="1">
        <v>5</v>
      </c>
      <c r="AT87" s="1">
        <v>0.5</v>
      </c>
      <c r="AU87" s="1">
        <v>2.5</v>
      </c>
      <c r="AV87" s="1">
        <v>1</v>
      </c>
      <c r="AW87" s="1">
        <v>40</v>
      </c>
      <c r="AX87" s="1">
        <v>9</v>
      </c>
      <c r="AY87" s="1">
        <v>2</v>
      </c>
      <c r="AZ87" s="1">
        <v>0</v>
      </c>
      <c r="BA87" s="1">
        <v>0.5</v>
      </c>
      <c r="BB87" s="1">
        <v>2.5</v>
      </c>
      <c r="BC87" s="1">
        <v>16</v>
      </c>
      <c r="BD87" s="1">
        <v>11.5</v>
      </c>
      <c r="BE87" s="1">
        <v>4.5</v>
      </c>
      <c r="BF87" s="1">
        <v>2</v>
      </c>
      <c r="BG87" s="1">
        <v>4</v>
      </c>
      <c r="BH87" s="1">
        <v>2</v>
      </c>
      <c r="BI87" s="1">
        <v>1.72</v>
      </c>
      <c r="BJ87" s="1">
        <v>42</v>
      </c>
      <c r="BK87" s="1">
        <v>34</v>
      </c>
      <c r="BL87" s="1">
        <v>81</v>
      </c>
      <c r="BM87" s="1">
        <v>26</v>
      </c>
      <c r="BN87" s="1">
        <v>20</v>
      </c>
      <c r="BO87" s="1">
        <v>77</v>
      </c>
      <c r="BP87" s="1">
        <v>9</v>
      </c>
      <c r="BQ87" s="1">
        <v>7</v>
      </c>
      <c r="BR87" s="1">
        <v>78</v>
      </c>
      <c r="BS87" s="1">
        <v>0</v>
      </c>
      <c r="BT87" s="1">
        <v>0</v>
      </c>
      <c r="BU87" s="1">
        <v>2</v>
      </c>
      <c r="BV87" s="1">
        <v>0</v>
      </c>
      <c r="BW87" s="1">
        <v>1</v>
      </c>
      <c r="BX87" s="1">
        <v>3</v>
      </c>
      <c r="BY87" s="1">
        <v>75</v>
      </c>
      <c r="BZ87" s="1">
        <v>1</v>
      </c>
      <c r="CA87" s="1">
        <v>3</v>
      </c>
      <c r="CB87" s="1">
        <v>4</v>
      </c>
      <c r="CC87" s="1">
        <v>0</v>
      </c>
      <c r="CD87" s="1">
        <v>0</v>
      </c>
      <c r="CE87" s="1">
        <v>1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f>4.731107+(-0.007234*D87)+(-2.154884*E87)+(1.01629*F87)+(-6.03479*J87)+(-13.654681*M87)+(46.945219*P87)+(1.143218*R87)+(-1.618802*T87)+(0.108227*Y87)+(-0.186185*AB87)+(-0.096661*AK87)+(-0.047958*AM87)+(0.575275*AN87)+(-0.048527*AP87)+(0.075698*AQ87)+(-0.222452*AS87)+(-0.152936*AT87)+(0.055383*AU87)+(0.07594*AY87)+(0.094654*BF87)+(-0.14308*BG87)+(0.054776*BH87)+(-0.017921*BO87)+(-0.066961*BP87)+(0.067354*BQ87)+(1.065218*BS87)+(0.027024*BY87)+(0.072984*BZ87)+(-0.024657*CA87)+(0.04824*CB87)+(0.282859*CC87)+(-1.642304*CD87)+(-0.535628*CF87)+(-1.169115*CG87)+(6.185395*CH87)</f>
        <v>3.8784196600000005</v>
      </c>
      <c r="CL87" s="1">
        <v>1</v>
      </c>
    </row>
    <row r="88" spans="1:90" x14ac:dyDescent="0.25">
      <c r="A88" s="1" t="s">
        <v>159</v>
      </c>
      <c r="B88" s="1">
        <v>4.3</v>
      </c>
      <c r="C88" s="1">
        <v>2</v>
      </c>
      <c r="D88" s="1">
        <v>90</v>
      </c>
      <c r="E88" s="1">
        <v>7.0000000000000007E-2</v>
      </c>
      <c r="F88" s="1">
        <v>0</v>
      </c>
      <c r="G88" s="1">
        <v>0</v>
      </c>
      <c r="H88" s="1">
        <v>0</v>
      </c>
      <c r="I88" s="1">
        <v>0.5</v>
      </c>
      <c r="J88" s="1">
        <v>0</v>
      </c>
      <c r="K88" s="1">
        <v>0.5</v>
      </c>
      <c r="L88" s="1">
        <v>0</v>
      </c>
      <c r="M88" s="1">
        <v>0</v>
      </c>
      <c r="N88" s="1">
        <v>0</v>
      </c>
      <c r="O88" s="1">
        <v>0.02</v>
      </c>
      <c r="P88" s="1">
        <v>0.02</v>
      </c>
      <c r="Q88" s="1">
        <v>0</v>
      </c>
      <c r="R88" s="1">
        <v>0</v>
      </c>
      <c r="S88" s="1">
        <v>0</v>
      </c>
      <c r="T88" s="1">
        <v>0</v>
      </c>
      <c r="U88" s="1">
        <v>4.5</v>
      </c>
      <c r="V88" s="1">
        <v>3</v>
      </c>
      <c r="W88" s="1">
        <v>67</v>
      </c>
      <c r="X88" s="1">
        <v>0.5</v>
      </c>
      <c r="Y88" s="1">
        <v>0.5</v>
      </c>
      <c r="Z88" s="1">
        <v>100</v>
      </c>
      <c r="AA88" s="1">
        <v>0</v>
      </c>
      <c r="AB88" s="1">
        <v>0</v>
      </c>
      <c r="AC88" s="1">
        <v>0</v>
      </c>
      <c r="AD88" s="1">
        <v>0</v>
      </c>
      <c r="AE88" s="1">
        <v>0.02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10</v>
      </c>
      <c r="AL88" s="1">
        <v>3.5</v>
      </c>
      <c r="AM88" s="1">
        <v>4.3</v>
      </c>
      <c r="AN88" s="1">
        <v>0.2</v>
      </c>
      <c r="AO88" s="1">
        <v>1.8</v>
      </c>
      <c r="AP88" s="1">
        <v>3.5</v>
      </c>
      <c r="AQ88" s="1">
        <v>3.5</v>
      </c>
      <c r="AR88" s="1">
        <v>0</v>
      </c>
      <c r="AS88" s="1">
        <v>-1</v>
      </c>
      <c r="AT88" s="1">
        <v>4.5</v>
      </c>
      <c r="AU88" s="1">
        <v>1.5</v>
      </c>
      <c r="AV88" s="1">
        <v>0</v>
      </c>
      <c r="AW88" s="1">
        <v>0</v>
      </c>
      <c r="AX88" s="1">
        <v>3</v>
      </c>
      <c r="AY88" s="1">
        <v>1</v>
      </c>
      <c r="AZ88" s="1">
        <v>0</v>
      </c>
      <c r="BA88" s="1">
        <v>0</v>
      </c>
      <c r="BB88" s="1">
        <v>1</v>
      </c>
      <c r="BC88" s="1">
        <v>18</v>
      </c>
      <c r="BD88" s="1">
        <v>8.5</v>
      </c>
      <c r="BE88" s="1">
        <v>9.5</v>
      </c>
      <c r="BF88" s="1">
        <v>2</v>
      </c>
      <c r="BG88" s="1">
        <v>0.5</v>
      </c>
      <c r="BH88" s="1">
        <v>3</v>
      </c>
      <c r="BI88" s="1">
        <v>2.62</v>
      </c>
      <c r="BJ88" s="1">
        <v>18</v>
      </c>
      <c r="BK88" s="1">
        <v>12.5</v>
      </c>
      <c r="BL88" s="1">
        <v>69</v>
      </c>
      <c r="BM88" s="1">
        <v>9</v>
      </c>
      <c r="BN88" s="1">
        <v>6</v>
      </c>
      <c r="BO88" s="1">
        <v>67</v>
      </c>
      <c r="BP88" s="1">
        <v>4.5</v>
      </c>
      <c r="BQ88" s="1">
        <v>3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1.5</v>
      </c>
      <c r="BY88" s="1">
        <v>41</v>
      </c>
      <c r="BZ88" s="1">
        <v>1</v>
      </c>
      <c r="CA88" s="1">
        <v>1.5</v>
      </c>
      <c r="CB88" s="1">
        <v>1</v>
      </c>
      <c r="CC88" s="1">
        <v>0.5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f>4.731107+(-0.007234*D88)+(-2.154884*E88)+(1.01629*F88)+(-6.03479*J88)+(-13.654681*M88)+(46.945219*P88)+(1.143218*R88)+(-1.618802*T88)+(0.108227*Y88)+(-0.186185*AB88)+(-0.096661*AK88)+(-0.047958*AM88)+(0.575275*AN88)+(-0.048527*AP88)+(0.075698*AQ88)+(-0.222452*AS88)+(-0.152936*AT88)+(0.055383*AU88)+(0.07594*AY88)+(0.094654*BF88)+(-0.14308*BG88)+(0.054776*BH88)+(-0.017921*BO88)+(-0.066961*BP88)+(0.067354*BQ88)+(1.065218*BS88)+(0.027024*BY88)+(0.072984*BZ88)+(-0.024657*CA88)+(0.04824*CB88)+(0.282859*CC88)+(-1.642304*CD88)+(-0.535628*CF88)+(-1.169115*CG88)+(6.185395*CH88)</f>
        <v>3.9685800999999983</v>
      </c>
      <c r="CL88" s="1">
        <v>1</v>
      </c>
    </row>
  </sheetData>
  <sortState xmlns:xlrd2="http://schemas.microsoft.com/office/spreadsheetml/2017/richdata2" ref="A2:CL88">
    <sortCondition ref="C3:C8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FEBB3-1E9D-4F60-94F7-22EFBFA892F5}">
  <dimension ref="A1:CL85"/>
  <sheetViews>
    <sheetView zoomScale="80" zoomScaleNormal="80" workbookViewId="0">
      <pane xSplit="1" ySplit="1" topLeftCell="BT45" activePane="bottomRight" state="frozen"/>
      <selection pane="topRight" activeCell="B1" sqref="B1"/>
      <selection pane="bottomLeft" activeCell="A2" sqref="A2"/>
      <selection pane="bottomRight" activeCell="A74" sqref="A74:XFD74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92</v>
      </c>
      <c r="B2" s="1">
        <v>5.4</v>
      </c>
      <c r="C2" s="1">
        <v>1</v>
      </c>
      <c r="D2" s="1">
        <v>71</v>
      </c>
      <c r="E2" s="1">
        <v>0.88</v>
      </c>
      <c r="F2" s="1">
        <v>0</v>
      </c>
      <c r="G2" s="1">
        <v>0.4</v>
      </c>
      <c r="H2" s="1">
        <v>0</v>
      </c>
      <c r="I2" s="1">
        <v>2</v>
      </c>
      <c r="J2" s="1">
        <v>0</v>
      </c>
      <c r="K2" s="1">
        <v>2</v>
      </c>
      <c r="L2" s="1">
        <v>0</v>
      </c>
      <c r="M2" s="1">
        <v>1</v>
      </c>
      <c r="N2" s="1">
        <v>0</v>
      </c>
      <c r="O2" s="1">
        <v>0.33</v>
      </c>
      <c r="P2" s="1">
        <v>0.33</v>
      </c>
      <c r="Q2" s="1">
        <v>0</v>
      </c>
      <c r="R2" s="1">
        <v>0</v>
      </c>
      <c r="S2" s="1">
        <v>0</v>
      </c>
      <c r="T2" s="1">
        <v>0</v>
      </c>
      <c r="U2" s="1">
        <v>7</v>
      </c>
      <c r="V2" s="1">
        <v>3</v>
      </c>
      <c r="W2" s="1">
        <v>43</v>
      </c>
      <c r="X2" s="1">
        <v>4</v>
      </c>
      <c r="Y2" s="1">
        <v>1</v>
      </c>
      <c r="Z2" s="1">
        <v>25</v>
      </c>
      <c r="AA2" s="1">
        <v>0</v>
      </c>
      <c r="AB2" s="1">
        <v>0</v>
      </c>
      <c r="AC2" s="1">
        <v>1</v>
      </c>
      <c r="AD2" s="1">
        <v>0</v>
      </c>
      <c r="AE2" s="1">
        <v>0.09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24</v>
      </c>
      <c r="AL2" s="1">
        <v>16.100000000000001</v>
      </c>
      <c r="AM2" s="1">
        <v>6.4</v>
      </c>
      <c r="AN2" s="1">
        <v>2.2999999999999998</v>
      </c>
      <c r="AO2" s="1">
        <v>5.5</v>
      </c>
      <c r="AP2" s="1">
        <v>1</v>
      </c>
      <c r="AQ2" s="1">
        <v>13</v>
      </c>
      <c r="AR2" s="1">
        <v>0</v>
      </c>
      <c r="AS2" s="1">
        <v>5</v>
      </c>
      <c r="AT2" s="1">
        <v>0</v>
      </c>
      <c r="AU2" s="1">
        <v>0</v>
      </c>
      <c r="AV2" s="1">
        <v>0</v>
      </c>
      <c r="AX2" s="1">
        <v>0</v>
      </c>
      <c r="AY2" s="1">
        <v>2</v>
      </c>
      <c r="AZ2" s="1">
        <v>0</v>
      </c>
      <c r="BA2" s="1">
        <v>2</v>
      </c>
      <c r="BB2" s="1">
        <v>4</v>
      </c>
      <c r="BC2" s="1">
        <v>12</v>
      </c>
      <c r="BD2" s="1">
        <v>8</v>
      </c>
      <c r="BE2" s="1">
        <v>2</v>
      </c>
      <c r="BF2" s="1">
        <v>2</v>
      </c>
      <c r="BG2" s="1">
        <v>2</v>
      </c>
      <c r="BH2" s="1">
        <v>0</v>
      </c>
      <c r="BI2" s="1">
        <v>0.55000000000000004</v>
      </c>
      <c r="BJ2" s="1">
        <v>35</v>
      </c>
      <c r="BK2" s="1">
        <v>24</v>
      </c>
      <c r="BL2" s="1">
        <v>69</v>
      </c>
      <c r="BM2" s="1">
        <v>19</v>
      </c>
      <c r="BN2" s="1">
        <v>10</v>
      </c>
      <c r="BO2" s="1">
        <v>53</v>
      </c>
      <c r="BP2" s="1">
        <v>7</v>
      </c>
      <c r="BQ2" s="1">
        <v>3</v>
      </c>
      <c r="BR2" s="1">
        <v>43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2</v>
      </c>
      <c r="BY2" s="1">
        <v>69</v>
      </c>
      <c r="BZ2" s="1">
        <v>3</v>
      </c>
      <c r="CA2" s="1">
        <v>0</v>
      </c>
      <c r="CB2" s="1">
        <v>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3.9496456499999999</v>
      </c>
      <c r="CL2" s="1">
        <v>9</v>
      </c>
    </row>
    <row r="3" spans="1:90" x14ac:dyDescent="0.25">
      <c r="A3" s="1" t="s">
        <v>123</v>
      </c>
      <c r="B3" s="1">
        <v>4.4000000000000004</v>
      </c>
      <c r="C3" s="1">
        <v>1</v>
      </c>
      <c r="D3" s="1">
        <v>88</v>
      </c>
      <c r="E3" s="1">
        <v>0.04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2</v>
      </c>
      <c r="W3" s="1">
        <v>17</v>
      </c>
      <c r="X3" s="1">
        <v>0</v>
      </c>
      <c r="Y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13.2</v>
      </c>
      <c r="AM3" s="1">
        <v>14.8</v>
      </c>
      <c r="AN3" s="1">
        <v>0.1</v>
      </c>
      <c r="AO3" s="1">
        <v>2.8</v>
      </c>
      <c r="AP3" s="1">
        <v>11</v>
      </c>
      <c r="AQ3" s="1">
        <v>11</v>
      </c>
      <c r="AR3" s="1">
        <v>0</v>
      </c>
      <c r="AS3" s="1">
        <v>1</v>
      </c>
      <c r="AT3" s="1">
        <v>2</v>
      </c>
      <c r="AU3" s="1">
        <v>0</v>
      </c>
      <c r="AV3" s="1">
        <v>0</v>
      </c>
      <c r="AX3" s="1">
        <v>6</v>
      </c>
      <c r="AY3" s="1">
        <v>1</v>
      </c>
      <c r="AZ3" s="1">
        <v>2</v>
      </c>
      <c r="BA3" s="1">
        <v>0</v>
      </c>
      <c r="BB3" s="1">
        <v>3</v>
      </c>
      <c r="BC3" s="1">
        <v>13</v>
      </c>
      <c r="BD3" s="1">
        <v>6</v>
      </c>
      <c r="BE3" s="1">
        <v>6</v>
      </c>
      <c r="BF3" s="1">
        <v>2</v>
      </c>
      <c r="BG3" s="1">
        <v>1</v>
      </c>
      <c r="BH3" s="1">
        <v>1</v>
      </c>
      <c r="BI3" s="1">
        <v>1.37</v>
      </c>
      <c r="BJ3" s="1">
        <v>47</v>
      </c>
      <c r="BK3" s="1">
        <v>33</v>
      </c>
      <c r="BL3" s="1">
        <v>70</v>
      </c>
      <c r="BM3" s="1">
        <v>16</v>
      </c>
      <c r="BN3" s="1">
        <v>5</v>
      </c>
      <c r="BO3" s="1">
        <v>31</v>
      </c>
      <c r="BP3" s="1">
        <v>12</v>
      </c>
      <c r="BQ3" s="1">
        <v>2</v>
      </c>
      <c r="BR3" s="1">
        <v>17</v>
      </c>
      <c r="BS3" s="1">
        <v>1</v>
      </c>
      <c r="BT3" s="1">
        <v>0</v>
      </c>
      <c r="BU3" s="1">
        <v>1</v>
      </c>
      <c r="BV3" s="1">
        <v>0</v>
      </c>
      <c r="BW3" s="1">
        <v>1</v>
      </c>
      <c r="BX3" s="1">
        <v>0</v>
      </c>
      <c r="BY3" s="1">
        <v>52</v>
      </c>
      <c r="BZ3" s="1">
        <v>0</v>
      </c>
      <c r="CA3" s="1">
        <v>11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4.3266737400000004</v>
      </c>
      <c r="CL3" s="1">
        <v>9</v>
      </c>
    </row>
    <row r="4" spans="1:90" x14ac:dyDescent="0.25">
      <c r="A4" s="1" t="s">
        <v>101</v>
      </c>
      <c r="B4" s="1">
        <v>4.9000000000000004</v>
      </c>
      <c r="C4" s="1">
        <v>1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15</v>
      </c>
      <c r="V4" s="1">
        <v>9</v>
      </c>
      <c r="W4" s="1">
        <v>60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2.8</v>
      </c>
      <c r="AM4" s="1">
        <v>20</v>
      </c>
      <c r="AN4" s="1">
        <v>0</v>
      </c>
      <c r="AO4" s="1">
        <v>3.1</v>
      </c>
      <c r="AP4" s="1">
        <v>15</v>
      </c>
      <c r="AQ4" s="1">
        <v>15</v>
      </c>
      <c r="AR4" s="1">
        <v>0</v>
      </c>
      <c r="AS4" s="1">
        <v>1</v>
      </c>
      <c r="AT4" s="1">
        <v>3</v>
      </c>
      <c r="AU4" s="1">
        <v>0</v>
      </c>
      <c r="AV4" s="1">
        <v>0</v>
      </c>
      <c r="AX4" s="1">
        <v>7</v>
      </c>
      <c r="AY4" s="1">
        <v>5</v>
      </c>
      <c r="AZ4" s="1">
        <v>0</v>
      </c>
      <c r="BA4" s="1">
        <v>2</v>
      </c>
      <c r="BB4" s="1">
        <v>7</v>
      </c>
      <c r="BC4" s="1">
        <v>7</v>
      </c>
      <c r="BD4" s="1">
        <v>5</v>
      </c>
      <c r="BE4" s="1">
        <v>3</v>
      </c>
      <c r="BF4" s="1">
        <v>1</v>
      </c>
      <c r="BG4" s="1">
        <v>3</v>
      </c>
      <c r="BH4" s="1">
        <v>2</v>
      </c>
      <c r="BI4" s="1">
        <v>1.18</v>
      </c>
      <c r="BJ4" s="1">
        <v>86</v>
      </c>
      <c r="BK4" s="1">
        <v>75</v>
      </c>
      <c r="BL4" s="1">
        <v>87</v>
      </c>
      <c r="BM4" s="1">
        <v>45</v>
      </c>
      <c r="BN4" s="1">
        <v>37</v>
      </c>
      <c r="BO4" s="1">
        <v>82</v>
      </c>
      <c r="BP4" s="1">
        <v>15</v>
      </c>
      <c r="BQ4" s="1">
        <v>9</v>
      </c>
      <c r="BR4" s="1">
        <v>60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98</v>
      </c>
      <c r="BZ4" s="1">
        <v>0</v>
      </c>
      <c r="CA4" s="1">
        <v>12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3.4865749999999993</v>
      </c>
      <c r="CL4" s="1">
        <v>6</v>
      </c>
    </row>
    <row r="5" spans="1:90" x14ac:dyDescent="0.25">
      <c r="A5" s="1" t="s">
        <v>109</v>
      </c>
      <c r="B5" s="1">
        <v>5.7</v>
      </c>
      <c r="C5" s="1">
        <v>1</v>
      </c>
      <c r="D5" s="1">
        <v>45</v>
      </c>
      <c r="E5" s="1">
        <v>0.03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9</v>
      </c>
      <c r="V5" s="1">
        <v>9</v>
      </c>
      <c r="W5" s="1">
        <v>100</v>
      </c>
      <c r="X5" s="1">
        <v>0</v>
      </c>
      <c r="Y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1</v>
      </c>
      <c r="AJ5" s="1">
        <v>0</v>
      </c>
      <c r="AK5" s="1">
        <v>0</v>
      </c>
      <c r="AL5" s="1">
        <v>12.2</v>
      </c>
      <c r="AM5" s="1">
        <v>0</v>
      </c>
      <c r="AN5" s="1">
        <v>0.1</v>
      </c>
      <c r="AO5" s="1">
        <v>2.7</v>
      </c>
      <c r="AP5" s="1">
        <v>7</v>
      </c>
      <c r="AQ5" s="1">
        <v>-2</v>
      </c>
      <c r="AR5" s="1">
        <v>0</v>
      </c>
      <c r="AS5" s="1">
        <v>-3</v>
      </c>
      <c r="AT5" s="1">
        <v>2</v>
      </c>
      <c r="AU5" s="1">
        <v>0</v>
      </c>
      <c r="AV5" s="1">
        <v>0</v>
      </c>
      <c r="AX5" s="1">
        <v>5</v>
      </c>
      <c r="AY5" s="1">
        <v>0</v>
      </c>
      <c r="AZ5" s="1">
        <v>0</v>
      </c>
      <c r="BA5" s="1">
        <v>0</v>
      </c>
      <c r="BB5" s="1">
        <v>0</v>
      </c>
      <c r="BC5" s="1">
        <v>8</v>
      </c>
      <c r="BD5" s="1">
        <v>6</v>
      </c>
      <c r="BE5" s="1">
        <v>3</v>
      </c>
      <c r="BF5" s="1">
        <v>1</v>
      </c>
      <c r="BG5" s="1">
        <v>2</v>
      </c>
      <c r="BH5" s="1">
        <v>1</v>
      </c>
      <c r="BI5" s="1">
        <v>0.82</v>
      </c>
      <c r="BJ5" s="1">
        <v>48</v>
      </c>
      <c r="BK5" s="1">
        <v>46</v>
      </c>
      <c r="BL5" s="1">
        <v>96</v>
      </c>
      <c r="BM5" s="1">
        <v>24</v>
      </c>
      <c r="BN5" s="1">
        <v>23</v>
      </c>
      <c r="BO5" s="1">
        <v>96</v>
      </c>
      <c r="BP5" s="1">
        <v>9</v>
      </c>
      <c r="BQ5" s="1">
        <v>9</v>
      </c>
      <c r="BR5" s="1">
        <v>100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49</v>
      </c>
      <c r="BZ5" s="1">
        <v>0</v>
      </c>
      <c r="CA5" s="1">
        <v>5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3.6161389800000006</v>
      </c>
      <c r="CL5" s="1">
        <v>5</v>
      </c>
    </row>
    <row r="6" spans="1:90" x14ac:dyDescent="0.25">
      <c r="A6" s="1" t="s">
        <v>112</v>
      </c>
      <c r="B6" s="1">
        <v>4.9000000000000004</v>
      </c>
      <c r="C6" s="1">
        <v>1</v>
      </c>
      <c r="D6" s="1">
        <v>50</v>
      </c>
      <c r="E6" s="1">
        <v>0.02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1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1</v>
      </c>
      <c r="AJ6" s="1">
        <v>0</v>
      </c>
      <c r="AK6" s="1">
        <v>4</v>
      </c>
      <c r="AL6" s="1">
        <v>0.1</v>
      </c>
      <c r="AM6" s="1">
        <v>5.2</v>
      </c>
      <c r="AN6" s="1">
        <v>0.1</v>
      </c>
      <c r="AO6" s="1">
        <v>0.6</v>
      </c>
      <c r="AP6" s="1">
        <v>4</v>
      </c>
      <c r="AQ6" s="1">
        <v>-5</v>
      </c>
      <c r="AR6" s="1">
        <v>0</v>
      </c>
      <c r="AS6" s="1">
        <v>-4</v>
      </c>
      <c r="AT6" s="1">
        <v>4</v>
      </c>
      <c r="AU6" s="1">
        <v>0</v>
      </c>
      <c r="AV6" s="1">
        <v>0</v>
      </c>
      <c r="AX6" s="1">
        <v>2</v>
      </c>
      <c r="AY6" s="1">
        <v>0</v>
      </c>
      <c r="AZ6" s="1">
        <v>2</v>
      </c>
      <c r="BA6" s="1">
        <v>0</v>
      </c>
      <c r="BB6" s="1">
        <v>2</v>
      </c>
      <c r="BC6" s="1">
        <v>21</v>
      </c>
      <c r="BD6" s="1">
        <v>13</v>
      </c>
      <c r="BE6" s="1">
        <v>8</v>
      </c>
      <c r="BF6" s="1">
        <v>1</v>
      </c>
      <c r="BG6" s="1">
        <v>3</v>
      </c>
      <c r="BH6" s="1">
        <v>3</v>
      </c>
      <c r="BI6" s="1">
        <v>2.4900000000000002</v>
      </c>
      <c r="BJ6" s="1">
        <v>19</v>
      </c>
      <c r="BK6" s="1">
        <v>17</v>
      </c>
      <c r="BL6" s="1">
        <v>89</v>
      </c>
      <c r="BM6" s="1">
        <v>3</v>
      </c>
      <c r="BN6" s="1">
        <v>2</v>
      </c>
      <c r="BO6" s="1">
        <v>67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1</v>
      </c>
      <c r="BY6" s="1">
        <v>25</v>
      </c>
      <c r="BZ6" s="1">
        <v>1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3.2087304099999998</v>
      </c>
      <c r="CL6" s="1">
        <v>5</v>
      </c>
    </row>
    <row r="7" spans="1:90" x14ac:dyDescent="0.25">
      <c r="A7" s="1" t="s">
        <v>188</v>
      </c>
      <c r="B7" s="1">
        <v>4.3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</v>
      </c>
      <c r="V7" s="1">
        <v>9</v>
      </c>
      <c r="W7" s="1">
        <v>82</v>
      </c>
      <c r="X7" s="1">
        <v>2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</v>
      </c>
      <c r="AL7" s="1">
        <v>1.6</v>
      </c>
      <c r="AM7" s="1">
        <v>22.6</v>
      </c>
      <c r="AN7" s="1">
        <v>0</v>
      </c>
      <c r="AO7" s="1">
        <v>2.5</v>
      </c>
      <c r="AP7" s="1">
        <v>22</v>
      </c>
      <c r="AQ7" s="1">
        <v>22</v>
      </c>
      <c r="AR7" s="1">
        <v>0</v>
      </c>
      <c r="AS7" s="1">
        <v>2</v>
      </c>
      <c r="AT7" s="1">
        <v>1</v>
      </c>
      <c r="AU7" s="1">
        <v>3</v>
      </c>
      <c r="AV7" s="1">
        <v>2</v>
      </c>
      <c r="AW7" s="1">
        <v>67</v>
      </c>
      <c r="AX7" s="1">
        <v>6</v>
      </c>
      <c r="AY7" s="1">
        <v>6</v>
      </c>
      <c r="AZ7" s="1">
        <v>0</v>
      </c>
      <c r="BA7" s="1">
        <v>2</v>
      </c>
      <c r="BB7" s="1">
        <v>8</v>
      </c>
      <c r="BC7" s="1">
        <v>14</v>
      </c>
      <c r="BD7" s="1">
        <v>6</v>
      </c>
      <c r="BE7" s="1">
        <v>6</v>
      </c>
      <c r="BF7" s="1">
        <v>2</v>
      </c>
      <c r="BG7" s="1">
        <v>3</v>
      </c>
      <c r="BH7" s="1">
        <v>1</v>
      </c>
      <c r="BI7" s="1">
        <v>1.68</v>
      </c>
      <c r="BJ7" s="1">
        <v>39</v>
      </c>
      <c r="BK7" s="1">
        <v>34</v>
      </c>
      <c r="BL7" s="1">
        <v>87</v>
      </c>
      <c r="BM7" s="1">
        <v>25</v>
      </c>
      <c r="BN7" s="1">
        <v>19</v>
      </c>
      <c r="BO7" s="1">
        <v>76</v>
      </c>
      <c r="BP7" s="1">
        <v>11</v>
      </c>
      <c r="BQ7" s="1">
        <v>9</v>
      </c>
      <c r="BR7" s="1">
        <v>82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65</v>
      </c>
      <c r="BZ7" s="1">
        <v>1</v>
      </c>
      <c r="CA7" s="1">
        <v>7</v>
      </c>
      <c r="CB7" s="1">
        <v>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3.5004731999999987</v>
      </c>
      <c r="CL7" s="1">
        <v>5</v>
      </c>
    </row>
    <row r="8" spans="1:90" x14ac:dyDescent="0.25">
      <c r="A8" s="1" t="s">
        <v>61</v>
      </c>
      <c r="B8" s="1">
        <v>4.7</v>
      </c>
      <c r="C8" s="1">
        <v>1</v>
      </c>
      <c r="D8" s="1">
        <v>75</v>
      </c>
      <c r="E8" s="1">
        <v>0.05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7</v>
      </c>
      <c r="V8" s="1">
        <v>7</v>
      </c>
      <c r="W8" s="1">
        <v>100</v>
      </c>
      <c r="X8" s="1">
        <v>2</v>
      </c>
      <c r="Y8" s="1">
        <v>1</v>
      </c>
      <c r="Z8" s="1">
        <v>50</v>
      </c>
      <c r="AA8" s="1">
        <v>0</v>
      </c>
      <c r="AB8" s="1">
        <v>1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16.2</v>
      </c>
      <c r="AM8" s="1">
        <v>14.8</v>
      </c>
      <c r="AN8" s="1">
        <v>0.1</v>
      </c>
      <c r="AO8" s="1">
        <v>1.7</v>
      </c>
      <c r="AP8" s="1">
        <v>9</v>
      </c>
      <c r="AQ8" s="1">
        <v>9</v>
      </c>
      <c r="AR8" s="1">
        <v>0</v>
      </c>
      <c r="AS8" s="1">
        <v>1</v>
      </c>
      <c r="AT8" s="1">
        <v>3</v>
      </c>
      <c r="AU8" s="1">
        <v>2</v>
      </c>
      <c r="AV8" s="1">
        <v>0</v>
      </c>
      <c r="AW8" s="1">
        <v>0</v>
      </c>
      <c r="AX8" s="1">
        <v>7</v>
      </c>
      <c r="AY8" s="1">
        <v>1</v>
      </c>
      <c r="AZ8" s="1">
        <v>1</v>
      </c>
      <c r="BA8" s="1">
        <v>2</v>
      </c>
      <c r="BB8" s="1">
        <v>4</v>
      </c>
      <c r="BC8" s="1">
        <v>21</v>
      </c>
      <c r="BD8" s="1">
        <v>13</v>
      </c>
      <c r="BE8" s="1">
        <v>8</v>
      </c>
      <c r="BF8" s="1">
        <v>1</v>
      </c>
      <c r="BG8" s="1">
        <v>3</v>
      </c>
      <c r="BH8" s="1">
        <v>3</v>
      </c>
      <c r="BI8" s="1">
        <v>2.4900000000000002</v>
      </c>
      <c r="BJ8" s="1">
        <v>25</v>
      </c>
      <c r="BK8" s="1">
        <v>23</v>
      </c>
      <c r="BL8" s="1">
        <v>92</v>
      </c>
      <c r="BM8" s="1">
        <v>16</v>
      </c>
      <c r="BN8" s="1">
        <v>14</v>
      </c>
      <c r="BO8" s="1">
        <v>88</v>
      </c>
      <c r="BP8" s="1">
        <v>7</v>
      </c>
      <c r="BQ8" s="1">
        <v>7</v>
      </c>
      <c r="BR8" s="1">
        <v>100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1</v>
      </c>
      <c r="BY8" s="1">
        <v>46</v>
      </c>
      <c r="BZ8" s="1">
        <v>1</v>
      </c>
      <c r="CA8" s="1">
        <v>3</v>
      </c>
      <c r="CB8" s="1">
        <v>1</v>
      </c>
      <c r="CC8" s="1">
        <v>0</v>
      </c>
      <c r="CD8" s="1">
        <v>0</v>
      </c>
      <c r="CE8" s="1">
        <v>0</v>
      </c>
      <c r="CF8" s="1">
        <v>1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1.9174408999999986</v>
      </c>
      <c r="CL8" s="1">
        <v>4</v>
      </c>
    </row>
    <row r="9" spans="1:90" x14ac:dyDescent="0.25">
      <c r="A9" s="1" t="s">
        <v>196</v>
      </c>
      <c r="B9" s="1">
        <v>4.4000000000000004</v>
      </c>
      <c r="C9" s="1">
        <v>1</v>
      </c>
      <c r="D9" s="1">
        <v>90</v>
      </c>
      <c r="E9" s="1">
        <v>0.05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0</v>
      </c>
      <c r="W9" s="1">
        <v>0</v>
      </c>
      <c r="X9" s="1">
        <v>0</v>
      </c>
      <c r="Y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0.03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10.4</v>
      </c>
      <c r="AM9" s="1">
        <v>20.2</v>
      </c>
      <c r="AN9" s="1">
        <v>0.1</v>
      </c>
      <c r="AO9" s="1">
        <v>2.5</v>
      </c>
      <c r="AP9" s="1">
        <v>17</v>
      </c>
      <c r="AQ9" s="1">
        <v>17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4</v>
      </c>
      <c r="AY9" s="1">
        <v>8</v>
      </c>
      <c r="AZ9" s="1">
        <v>1</v>
      </c>
      <c r="BA9" s="1">
        <v>1</v>
      </c>
      <c r="BB9" s="1">
        <v>10</v>
      </c>
      <c r="BC9" s="1">
        <v>14</v>
      </c>
      <c r="BD9" s="1">
        <v>6</v>
      </c>
      <c r="BE9" s="1">
        <v>6</v>
      </c>
      <c r="BF9" s="1">
        <v>2</v>
      </c>
      <c r="BG9" s="1">
        <v>3</v>
      </c>
      <c r="BH9" s="1">
        <v>1</v>
      </c>
      <c r="BI9" s="1">
        <v>1.68</v>
      </c>
      <c r="BJ9" s="1">
        <v>37</v>
      </c>
      <c r="BK9" s="1">
        <v>34</v>
      </c>
      <c r="BL9" s="1">
        <v>92</v>
      </c>
      <c r="BM9" s="1">
        <v>11</v>
      </c>
      <c r="BN9" s="1">
        <v>9</v>
      </c>
      <c r="BO9" s="1">
        <v>82</v>
      </c>
      <c r="BP9" s="1">
        <v>2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50</v>
      </c>
      <c r="BZ9" s="1">
        <v>0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3.0706086999999993</v>
      </c>
      <c r="CL9" s="1">
        <v>2</v>
      </c>
    </row>
    <row r="10" spans="1:90" x14ac:dyDescent="0.25">
      <c r="A10" s="1" t="s">
        <v>102</v>
      </c>
      <c r="B10" s="1">
        <v>4.3</v>
      </c>
      <c r="C10" s="1">
        <v>1</v>
      </c>
      <c r="D10" s="1">
        <v>90</v>
      </c>
      <c r="E10" s="1">
        <v>0.04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10</v>
      </c>
      <c r="V10" s="1">
        <v>4</v>
      </c>
      <c r="W10" s="1">
        <v>40</v>
      </c>
      <c r="X10" s="1">
        <v>6</v>
      </c>
      <c r="Y10" s="1">
        <v>1</v>
      </c>
      <c r="Z10" s="1">
        <v>17</v>
      </c>
      <c r="AA10" s="1">
        <v>1</v>
      </c>
      <c r="AB10" s="1">
        <v>0</v>
      </c>
      <c r="AC10" s="1">
        <v>1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15</v>
      </c>
      <c r="AM10" s="1">
        <v>21.4</v>
      </c>
      <c r="AN10" s="1">
        <v>0.1</v>
      </c>
      <c r="AO10" s="1">
        <v>3.4</v>
      </c>
      <c r="AP10" s="1">
        <v>13</v>
      </c>
      <c r="AQ10" s="1">
        <v>13</v>
      </c>
      <c r="AR10" s="1">
        <v>0</v>
      </c>
      <c r="AS10" s="1">
        <v>2</v>
      </c>
      <c r="AT10" s="1">
        <v>1</v>
      </c>
      <c r="AU10" s="1">
        <v>2</v>
      </c>
      <c r="AV10" s="1">
        <v>1</v>
      </c>
      <c r="AW10" s="1">
        <v>50</v>
      </c>
      <c r="AX10" s="1">
        <v>4</v>
      </c>
      <c r="AY10" s="1">
        <v>7</v>
      </c>
      <c r="AZ10" s="1">
        <v>0</v>
      </c>
      <c r="BA10" s="1">
        <v>2</v>
      </c>
      <c r="BB10" s="1">
        <v>9</v>
      </c>
      <c r="BC10" s="1">
        <v>12</v>
      </c>
      <c r="BD10" s="1">
        <v>9</v>
      </c>
      <c r="BE10" s="1">
        <v>1</v>
      </c>
      <c r="BF10" s="1">
        <v>0</v>
      </c>
      <c r="BG10" s="1">
        <v>3</v>
      </c>
      <c r="BH10" s="1">
        <v>2</v>
      </c>
      <c r="BI10" s="1">
        <v>1.04</v>
      </c>
      <c r="BJ10" s="1">
        <v>24</v>
      </c>
      <c r="BK10" s="1">
        <v>14</v>
      </c>
      <c r="BL10" s="1">
        <v>58</v>
      </c>
      <c r="BM10" s="1">
        <v>22</v>
      </c>
      <c r="BN10" s="1">
        <v>10</v>
      </c>
      <c r="BO10" s="1">
        <v>45</v>
      </c>
      <c r="BP10" s="1">
        <v>10</v>
      </c>
      <c r="BQ10" s="1">
        <v>4</v>
      </c>
      <c r="BR10" s="1">
        <v>40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2</v>
      </c>
      <c r="BY10" s="1">
        <v>60</v>
      </c>
      <c r="BZ10" s="1">
        <v>0</v>
      </c>
      <c r="CA10" s="1">
        <v>8</v>
      </c>
      <c r="CB10" s="1">
        <v>8</v>
      </c>
      <c r="CC10" s="1">
        <v>0</v>
      </c>
      <c r="CD10" s="1">
        <v>0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3.7181499399999991</v>
      </c>
      <c r="CL10" s="1">
        <v>2</v>
      </c>
    </row>
    <row r="11" spans="1:90" x14ac:dyDescent="0.25">
      <c r="A11" s="1" t="s">
        <v>125</v>
      </c>
      <c r="B11" s="1">
        <v>4.4000000000000004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6</v>
      </c>
      <c r="V11" s="1">
        <v>4</v>
      </c>
      <c r="W11" s="1">
        <v>67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0.3</v>
      </c>
      <c r="AM11" s="1">
        <v>23.4</v>
      </c>
      <c r="AN11" s="1">
        <v>0</v>
      </c>
      <c r="AO11" s="1">
        <v>1.7</v>
      </c>
      <c r="AP11" s="1">
        <v>19</v>
      </c>
      <c r="AQ11" s="1">
        <v>19</v>
      </c>
      <c r="AR11" s="1">
        <v>0</v>
      </c>
      <c r="AS11" s="1">
        <v>2</v>
      </c>
      <c r="AT11" s="1">
        <v>1</v>
      </c>
      <c r="AU11" s="1">
        <v>0</v>
      </c>
      <c r="AV11" s="1">
        <v>0</v>
      </c>
      <c r="AX11" s="1">
        <v>3</v>
      </c>
      <c r="AY11" s="1">
        <v>9</v>
      </c>
      <c r="AZ11" s="1">
        <v>1</v>
      </c>
      <c r="BA11" s="1">
        <v>0</v>
      </c>
      <c r="BB11" s="1">
        <v>10</v>
      </c>
      <c r="BC11" s="1">
        <v>19</v>
      </c>
      <c r="BD11" s="1">
        <v>17</v>
      </c>
      <c r="BE11" s="1">
        <v>7</v>
      </c>
      <c r="BF11" s="1">
        <v>1</v>
      </c>
      <c r="BG11" s="1">
        <v>7</v>
      </c>
      <c r="BH11" s="1">
        <v>3</v>
      </c>
      <c r="BI11" s="1">
        <v>2.4500000000000002</v>
      </c>
      <c r="BJ11" s="1">
        <v>30</v>
      </c>
      <c r="BK11" s="1">
        <v>27</v>
      </c>
      <c r="BL11" s="1">
        <v>90</v>
      </c>
      <c r="BM11" s="1">
        <v>9</v>
      </c>
      <c r="BN11" s="1">
        <v>7</v>
      </c>
      <c r="BO11" s="1">
        <v>78</v>
      </c>
      <c r="BP11" s="1">
        <v>6</v>
      </c>
      <c r="BQ11" s="1">
        <v>4</v>
      </c>
      <c r="BR11" s="1">
        <v>67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48</v>
      </c>
      <c r="BZ11" s="1">
        <v>1</v>
      </c>
      <c r="CA11" s="1">
        <v>6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2.5091267999999993</v>
      </c>
      <c r="CL11" s="1">
        <v>2</v>
      </c>
    </row>
    <row r="12" spans="1:90" x14ac:dyDescent="0.25">
      <c r="A12" s="1" t="s">
        <v>135</v>
      </c>
      <c r="B12" s="1">
        <v>4.9000000000000004</v>
      </c>
      <c r="C12" s="1">
        <v>1</v>
      </c>
      <c r="D12" s="1">
        <v>68</v>
      </c>
      <c r="E12" s="1">
        <v>0.19</v>
      </c>
      <c r="F12" s="1">
        <v>0</v>
      </c>
      <c r="G12" s="1">
        <v>0.2</v>
      </c>
      <c r="H12" s="1">
        <v>0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2</v>
      </c>
      <c r="O12" s="1">
        <v>0.17</v>
      </c>
      <c r="P12" s="1">
        <v>0.17</v>
      </c>
      <c r="Q12" s="1">
        <v>0</v>
      </c>
      <c r="R12" s="1">
        <v>0</v>
      </c>
      <c r="S12" s="1">
        <v>0</v>
      </c>
      <c r="T12" s="1">
        <v>0</v>
      </c>
      <c r="U12" s="1">
        <v>3</v>
      </c>
      <c r="V12" s="1">
        <v>2</v>
      </c>
      <c r="W12" s="1">
        <v>67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0.05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24</v>
      </c>
      <c r="AL12" s="1">
        <v>0.3</v>
      </c>
      <c r="AM12" s="1">
        <v>30.8</v>
      </c>
      <c r="AN12" s="1">
        <v>1.2</v>
      </c>
      <c r="AO12" s="1">
        <v>3.6</v>
      </c>
      <c r="AP12" s="1">
        <v>13</v>
      </c>
      <c r="AQ12" s="1">
        <v>13</v>
      </c>
      <c r="AR12" s="1">
        <v>0</v>
      </c>
      <c r="AS12" s="1">
        <v>1</v>
      </c>
      <c r="AT12" s="1">
        <v>2</v>
      </c>
      <c r="AU12" s="1">
        <v>1</v>
      </c>
      <c r="AV12" s="1">
        <v>1</v>
      </c>
      <c r="AW12" s="1">
        <v>100</v>
      </c>
      <c r="AX12" s="1">
        <v>1</v>
      </c>
      <c r="AY12" s="1">
        <v>4</v>
      </c>
      <c r="AZ12" s="1">
        <v>3</v>
      </c>
      <c r="BA12" s="1">
        <v>2</v>
      </c>
      <c r="BB12" s="1">
        <v>9</v>
      </c>
      <c r="BC12" s="1">
        <v>16</v>
      </c>
      <c r="BD12" s="1">
        <v>12</v>
      </c>
      <c r="BE12" s="1">
        <v>5</v>
      </c>
      <c r="BF12" s="1">
        <v>2</v>
      </c>
      <c r="BG12" s="1">
        <v>5</v>
      </c>
      <c r="BH12" s="1">
        <v>2</v>
      </c>
      <c r="BI12" s="1">
        <v>1.62</v>
      </c>
      <c r="BJ12" s="1">
        <v>20</v>
      </c>
      <c r="BK12" s="1">
        <v>15</v>
      </c>
      <c r="BL12" s="1">
        <v>75</v>
      </c>
      <c r="BM12" s="1">
        <v>5</v>
      </c>
      <c r="BN12" s="1">
        <v>3</v>
      </c>
      <c r="BO12" s="1">
        <v>60</v>
      </c>
      <c r="BP12" s="1">
        <v>3</v>
      </c>
      <c r="BQ12" s="1">
        <v>2</v>
      </c>
      <c r="BR12" s="1">
        <v>67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2</v>
      </c>
      <c r="BY12" s="1">
        <v>34</v>
      </c>
      <c r="BZ12" s="1">
        <v>2</v>
      </c>
      <c r="CA12" s="1">
        <v>3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2.2859038700000007</v>
      </c>
      <c r="CL12" s="1">
        <v>2</v>
      </c>
    </row>
    <row r="13" spans="1:90" x14ac:dyDescent="0.25">
      <c r="A13" s="1" t="s">
        <v>160</v>
      </c>
      <c r="B13" s="1">
        <v>3.9</v>
      </c>
      <c r="C13" s="1">
        <v>1</v>
      </c>
      <c r="D13" s="1">
        <v>90</v>
      </c>
      <c r="E13" s="1">
        <v>0.06</v>
      </c>
      <c r="F13" s="1">
        <v>0</v>
      </c>
      <c r="G13" s="1">
        <v>0.1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6</v>
      </c>
      <c r="W13" s="1">
        <v>86</v>
      </c>
      <c r="X13" s="1">
        <v>0</v>
      </c>
      <c r="Y13" s="1">
        <v>0</v>
      </c>
      <c r="AA13" s="1">
        <v>0</v>
      </c>
      <c r="AB13" s="1">
        <v>0</v>
      </c>
      <c r="AC13" s="1">
        <v>2</v>
      </c>
      <c r="AD13" s="1">
        <v>0</v>
      </c>
      <c r="AE13" s="1">
        <v>0.08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6</v>
      </c>
      <c r="AL13" s="1">
        <v>22.1</v>
      </c>
      <c r="AM13" s="1">
        <v>19.8</v>
      </c>
      <c r="AN13" s="1">
        <v>0.3</v>
      </c>
      <c r="AO13" s="1">
        <v>2</v>
      </c>
      <c r="AP13" s="1">
        <v>16</v>
      </c>
      <c r="AQ13" s="1">
        <v>16</v>
      </c>
      <c r="AR13" s="1">
        <v>0</v>
      </c>
      <c r="AS13" s="1">
        <v>2</v>
      </c>
      <c r="AT13" s="1">
        <v>1</v>
      </c>
      <c r="AU13" s="1">
        <v>0</v>
      </c>
      <c r="AV13" s="1">
        <v>0</v>
      </c>
      <c r="AX13" s="1">
        <v>5</v>
      </c>
      <c r="AY13" s="1">
        <v>3</v>
      </c>
      <c r="AZ13" s="1">
        <v>0</v>
      </c>
      <c r="BA13" s="1">
        <v>1</v>
      </c>
      <c r="BB13" s="1">
        <v>4</v>
      </c>
      <c r="BC13" s="1">
        <v>19</v>
      </c>
      <c r="BD13" s="1">
        <v>17</v>
      </c>
      <c r="BE13" s="1">
        <v>7</v>
      </c>
      <c r="BF13" s="1">
        <v>1</v>
      </c>
      <c r="BG13" s="1">
        <v>7</v>
      </c>
      <c r="BH13" s="1">
        <v>3</v>
      </c>
      <c r="BI13" s="1">
        <v>2.4500000000000002</v>
      </c>
      <c r="BJ13" s="1">
        <v>39</v>
      </c>
      <c r="BK13" s="1">
        <v>31</v>
      </c>
      <c r="BL13" s="1">
        <v>79</v>
      </c>
      <c r="BM13" s="1">
        <v>14</v>
      </c>
      <c r="BN13" s="1">
        <v>12</v>
      </c>
      <c r="BO13" s="1">
        <v>86</v>
      </c>
      <c r="BP13" s="1">
        <v>7</v>
      </c>
      <c r="BQ13" s="1">
        <v>6</v>
      </c>
      <c r="BR13" s="1">
        <v>86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4</v>
      </c>
      <c r="BY13" s="1">
        <v>60</v>
      </c>
      <c r="BZ13" s="1">
        <v>3</v>
      </c>
      <c r="CA13" s="1">
        <v>2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2.6671412499999985</v>
      </c>
      <c r="CL13" s="1">
        <v>1</v>
      </c>
    </row>
    <row r="14" spans="1:90" x14ac:dyDescent="0.25">
      <c r="A14" s="1" t="s">
        <v>71</v>
      </c>
      <c r="B14" s="1">
        <v>4.3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8</v>
      </c>
      <c r="V14" s="1">
        <v>1</v>
      </c>
      <c r="W14" s="1">
        <v>13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0.2</v>
      </c>
      <c r="AM14" s="1">
        <v>14</v>
      </c>
      <c r="AN14" s="1">
        <v>0</v>
      </c>
      <c r="AO14" s="1">
        <v>3.3</v>
      </c>
      <c r="AP14" s="1">
        <v>13</v>
      </c>
      <c r="AQ14" s="1">
        <v>13</v>
      </c>
      <c r="AR14" s="1">
        <v>0</v>
      </c>
      <c r="AS14" s="1">
        <v>2</v>
      </c>
      <c r="AT14" s="1">
        <v>1</v>
      </c>
      <c r="AU14" s="1">
        <v>1</v>
      </c>
      <c r="AV14" s="1">
        <v>1</v>
      </c>
      <c r="AW14" s="1">
        <v>100</v>
      </c>
      <c r="AX14" s="1">
        <v>6</v>
      </c>
      <c r="AY14" s="1">
        <v>6</v>
      </c>
      <c r="AZ14" s="1">
        <v>0</v>
      </c>
      <c r="BA14" s="1">
        <v>0</v>
      </c>
      <c r="BB14" s="1">
        <v>6</v>
      </c>
      <c r="BC14" s="1">
        <v>12</v>
      </c>
      <c r="BD14" s="1">
        <v>9</v>
      </c>
      <c r="BE14" s="1">
        <v>1</v>
      </c>
      <c r="BF14" s="1">
        <v>0</v>
      </c>
      <c r="BG14" s="1">
        <v>3</v>
      </c>
      <c r="BH14" s="1">
        <v>2</v>
      </c>
      <c r="BI14" s="1">
        <v>1.04</v>
      </c>
      <c r="BJ14" s="1">
        <v>29</v>
      </c>
      <c r="BK14" s="1">
        <v>18</v>
      </c>
      <c r="BL14" s="1">
        <v>62</v>
      </c>
      <c r="BM14" s="1">
        <v>16</v>
      </c>
      <c r="BN14" s="1">
        <v>7</v>
      </c>
      <c r="BO14" s="1">
        <v>44</v>
      </c>
      <c r="BP14" s="1">
        <v>8</v>
      </c>
      <c r="BQ14" s="1">
        <v>1</v>
      </c>
      <c r="BR14" s="1">
        <v>13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37</v>
      </c>
      <c r="BZ14" s="1">
        <v>0</v>
      </c>
      <c r="CA14" s="1">
        <v>8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2.9976069999999995</v>
      </c>
      <c r="CL14" s="1">
        <v>1</v>
      </c>
    </row>
    <row r="15" spans="1:90" x14ac:dyDescent="0.25">
      <c r="A15" s="1" t="s">
        <v>173</v>
      </c>
      <c r="B15" s="1">
        <v>4.3</v>
      </c>
      <c r="C15" s="1">
        <v>1</v>
      </c>
      <c r="D15" s="1">
        <v>13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3</v>
      </c>
      <c r="V15" s="1">
        <v>3</v>
      </c>
      <c r="W15" s="1">
        <v>100</v>
      </c>
      <c r="X15" s="1">
        <v>2</v>
      </c>
      <c r="Y15" s="1">
        <v>1</v>
      </c>
      <c r="Z15" s="1">
        <v>50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4.8</v>
      </c>
      <c r="AM15" s="1">
        <v>4.2</v>
      </c>
      <c r="AN15" s="1">
        <v>0</v>
      </c>
      <c r="AO15" s="1">
        <v>0.5</v>
      </c>
      <c r="AP15" s="1">
        <v>4</v>
      </c>
      <c r="AQ15" s="1">
        <v>4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1</v>
      </c>
      <c r="AY15" s="1">
        <v>0</v>
      </c>
      <c r="AZ15" s="1">
        <v>0</v>
      </c>
      <c r="BA15" s="1">
        <v>2</v>
      </c>
      <c r="BB15" s="1">
        <v>2</v>
      </c>
      <c r="BC15" s="1">
        <v>15</v>
      </c>
      <c r="BD15" s="1">
        <v>9</v>
      </c>
      <c r="BE15" s="1">
        <v>6</v>
      </c>
      <c r="BF15" s="1">
        <v>1</v>
      </c>
      <c r="BG15" s="1">
        <v>5</v>
      </c>
      <c r="BH15" s="1">
        <v>5</v>
      </c>
      <c r="BI15" s="1">
        <v>2.5</v>
      </c>
      <c r="BJ15" s="1">
        <v>4</v>
      </c>
      <c r="BK15" s="1">
        <v>4</v>
      </c>
      <c r="BL15" s="1">
        <v>100</v>
      </c>
      <c r="BM15" s="1">
        <v>6</v>
      </c>
      <c r="BN15" s="1">
        <v>5</v>
      </c>
      <c r="BO15" s="1">
        <v>83</v>
      </c>
      <c r="BP15" s="1">
        <v>3</v>
      </c>
      <c r="BQ15" s="1">
        <v>3</v>
      </c>
      <c r="BR15" s="1">
        <v>100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11</v>
      </c>
      <c r="BZ15" s="1">
        <v>0</v>
      </c>
      <c r="CA15" s="1">
        <v>1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2.917817400000001</v>
      </c>
      <c r="CL15" s="1">
        <v>1</v>
      </c>
    </row>
    <row r="16" spans="1:90" x14ac:dyDescent="0.25">
      <c r="A16" s="1" t="s">
        <v>201</v>
      </c>
      <c r="B16" s="1">
        <v>3.9</v>
      </c>
      <c r="C16" s="1">
        <v>1</v>
      </c>
      <c r="D16" s="1">
        <v>78</v>
      </c>
      <c r="E16" s="1">
        <v>0.22</v>
      </c>
      <c r="F16" s="1">
        <v>0</v>
      </c>
      <c r="G16" s="1">
        <v>0.5</v>
      </c>
      <c r="H16" s="1">
        <v>0</v>
      </c>
      <c r="I16" s="1">
        <v>2</v>
      </c>
      <c r="J16" s="1">
        <v>0</v>
      </c>
      <c r="K16" s="1">
        <v>2</v>
      </c>
      <c r="L16" s="1">
        <v>0</v>
      </c>
      <c r="M16" s="1">
        <v>0</v>
      </c>
      <c r="N16" s="1">
        <v>1</v>
      </c>
      <c r="O16" s="1">
        <v>0.03</v>
      </c>
      <c r="P16" s="1">
        <v>0.03</v>
      </c>
      <c r="Q16" s="1">
        <v>0</v>
      </c>
      <c r="R16" s="1">
        <v>0</v>
      </c>
      <c r="S16" s="1">
        <v>0</v>
      </c>
      <c r="T16" s="1">
        <v>0</v>
      </c>
      <c r="U16" s="1">
        <v>16</v>
      </c>
      <c r="V16" s="1">
        <v>7</v>
      </c>
      <c r="W16" s="1">
        <v>44</v>
      </c>
      <c r="X16" s="1">
        <v>2</v>
      </c>
      <c r="Y16" s="1">
        <v>0</v>
      </c>
      <c r="Z16" s="1">
        <v>0</v>
      </c>
      <c r="AA16" s="1">
        <v>0</v>
      </c>
      <c r="AB16" s="1">
        <v>0</v>
      </c>
      <c r="AC16" s="1">
        <v>3</v>
      </c>
      <c r="AD16" s="1">
        <v>1</v>
      </c>
      <c r="AE16" s="1">
        <v>0.51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16</v>
      </c>
      <c r="AL16" s="1">
        <v>31</v>
      </c>
      <c r="AM16" s="1">
        <v>6.2</v>
      </c>
      <c r="AN16" s="1">
        <v>1.7</v>
      </c>
      <c r="AO16" s="1">
        <v>3.3</v>
      </c>
      <c r="AP16" s="1">
        <v>4</v>
      </c>
      <c r="AQ16" s="1">
        <v>4</v>
      </c>
      <c r="AR16" s="1">
        <v>0</v>
      </c>
      <c r="AS16" s="1">
        <v>1</v>
      </c>
      <c r="AT16" s="1">
        <v>1</v>
      </c>
      <c r="AU16" s="1">
        <v>2</v>
      </c>
      <c r="AV16" s="1">
        <v>1</v>
      </c>
      <c r="AW16" s="1">
        <v>50</v>
      </c>
      <c r="AX16" s="1">
        <v>5</v>
      </c>
      <c r="AY16" s="1">
        <v>1</v>
      </c>
      <c r="AZ16" s="1">
        <v>0</v>
      </c>
      <c r="BA16" s="1">
        <v>0</v>
      </c>
      <c r="BB16" s="1">
        <v>1</v>
      </c>
      <c r="BC16" s="1">
        <v>9</v>
      </c>
      <c r="BD16" s="1">
        <v>4</v>
      </c>
      <c r="BE16" s="1">
        <v>5</v>
      </c>
      <c r="BF16" s="1">
        <v>0</v>
      </c>
      <c r="BG16" s="1">
        <v>0</v>
      </c>
      <c r="BH16" s="1">
        <v>1</v>
      </c>
      <c r="BI16" s="1">
        <v>1.4</v>
      </c>
      <c r="BJ16" s="1">
        <v>58</v>
      </c>
      <c r="BK16" s="1">
        <v>45</v>
      </c>
      <c r="BL16" s="1">
        <v>78</v>
      </c>
      <c r="BM16" s="1">
        <v>26</v>
      </c>
      <c r="BN16" s="1">
        <v>14</v>
      </c>
      <c r="BO16" s="1">
        <v>54</v>
      </c>
      <c r="BP16" s="1">
        <v>16</v>
      </c>
      <c r="BQ16" s="1">
        <v>7</v>
      </c>
      <c r="BR16" s="1">
        <v>44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1</v>
      </c>
      <c r="BY16" s="1">
        <v>76</v>
      </c>
      <c r="BZ16" s="1">
        <v>6</v>
      </c>
      <c r="CA16" s="1">
        <v>11</v>
      </c>
      <c r="CB16" s="1">
        <v>6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5.1522759900000015</v>
      </c>
      <c r="CL16" s="1">
        <v>1</v>
      </c>
    </row>
    <row r="17" spans="1:90" x14ac:dyDescent="0.25">
      <c r="A17" s="1" t="s">
        <v>132</v>
      </c>
      <c r="B17" s="1">
        <v>5.0999999999999996</v>
      </c>
      <c r="C17" s="1">
        <v>1</v>
      </c>
      <c r="D17" s="1">
        <v>90</v>
      </c>
      <c r="E17" s="1">
        <v>7.0000000000000007E-2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20</v>
      </c>
      <c r="V17" s="1">
        <v>16</v>
      </c>
      <c r="W17" s="1">
        <v>80</v>
      </c>
      <c r="X17" s="1">
        <v>3</v>
      </c>
      <c r="Y17" s="1">
        <v>1</v>
      </c>
      <c r="Z17" s="1">
        <v>33</v>
      </c>
      <c r="AA17" s="1">
        <v>1</v>
      </c>
      <c r="AB17" s="1">
        <v>0</v>
      </c>
      <c r="AC17" s="1">
        <v>1</v>
      </c>
      <c r="AD17" s="1">
        <v>0</v>
      </c>
      <c r="AE17" s="1">
        <v>0.04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2</v>
      </c>
      <c r="AL17" s="1">
        <v>18.3</v>
      </c>
      <c r="AM17" s="1">
        <v>20.6</v>
      </c>
      <c r="AN17" s="1">
        <v>0.1</v>
      </c>
      <c r="AO17" s="1">
        <v>4.7</v>
      </c>
      <c r="AP17" s="1">
        <v>14</v>
      </c>
      <c r="AQ17" s="1">
        <v>26</v>
      </c>
      <c r="AR17" s="1">
        <v>1</v>
      </c>
      <c r="AS17" s="1">
        <v>7</v>
      </c>
      <c r="AT17" s="1">
        <v>0</v>
      </c>
      <c r="AU17" s="1">
        <v>1</v>
      </c>
      <c r="AV17" s="1">
        <v>0</v>
      </c>
      <c r="AW17" s="1">
        <v>0</v>
      </c>
      <c r="AX17" s="1">
        <v>5</v>
      </c>
      <c r="AY17" s="1">
        <v>2</v>
      </c>
      <c r="AZ17" s="1">
        <v>1</v>
      </c>
      <c r="BA17" s="1">
        <v>1</v>
      </c>
      <c r="BB17" s="1">
        <v>4</v>
      </c>
      <c r="BC17" s="1">
        <v>8</v>
      </c>
      <c r="BD17" s="1">
        <v>5</v>
      </c>
      <c r="BE17" s="1">
        <v>0</v>
      </c>
      <c r="BF17" s="1">
        <v>0</v>
      </c>
      <c r="BG17" s="1">
        <v>1</v>
      </c>
      <c r="BH17" s="1">
        <v>1</v>
      </c>
      <c r="BI17" s="1">
        <v>0.48</v>
      </c>
      <c r="BJ17" s="1">
        <v>54</v>
      </c>
      <c r="BK17" s="1">
        <v>48</v>
      </c>
      <c r="BL17" s="1">
        <v>89</v>
      </c>
      <c r="BM17" s="1">
        <v>40</v>
      </c>
      <c r="BN17" s="1">
        <v>33</v>
      </c>
      <c r="BO17" s="1">
        <v>83</v>
      </c>
      <c r="BP17" s="1">
        <v>20</v>
      </c>
      <c r="BQ17" s="1">
        <v>16</v>
      </c>
      <c r="BR17" s="1">
        <v>80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72</v>
      </c>
      <c r="BZ17" s="1">
        <v>1</v>
      </c>
      <c r="CA17" s="1">
        <v>9</v>
      </c>
      <c r="CB17" s="1">
        <v>1</v>
      </c>
      <c r="CC17" s="1">
        <v>0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2.8603078199999983</v>
      </c>
      <c r="CL17" s="1">
        <v>1</v>
      </c>
    </row>
    <row r="18" spans="1:90" x14ac:dyDescent="0.25">
      <c r="A18" s="1" t="s">
        <v>63</v>
      </c>
      <c r="B18" s="1">
        <v>4.4000000000000004</v>
      </c>
      <c r="C18" s="1">
        <v>1</v>
      </c>
      <c r="D18" s="1">
        <v>15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</v>
      </c>
      <c r="V18" s="1">
        <v>6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1.6</v>
      </c>
      <c r="AM18" s="1">
        <v>1</v>
      </c>
      <c r="AN18" s="1">
        <v>0</v>
      </c>
      <c r="AO18" s="1">
        <v>4.0999999999999996</v>
      </c>
      <c r="AP18" s="1">
        <v>2</v>
      </c>
      <c r="AQ18" s="1">
        <v>2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1</v>
      </c>
      <c r="AY18" s="1">
        <v>0</v>
      </c>
      <c r="AZ18" s="1">
        <v>0</v>
      </c>
      <c r="BA18" s="1">
        <v>0</v>
      </c>
      <c r="BB18" s="1">
        <v>0</v>
      </c>
      <c r="BC18" s="1">
        <v>6</v>
      </c>
      <c r="BD18" s="1">
        <v>4</v>
      </c>
      <c r="BE18" s="1">
        <v>1</v>
      </c>
      <c r="BF18" s="1">
        <v>3</v>
      </c>
      <c r="BG18" s="1">
        <v>1</v>
      </c>
      <c r="BH18" s="1">
        <v>0</v>
      </c>
      <c r="BI18" s="1">
        <v>0.27</v>
      </c>
      <c r="BJ18" s="1">
        <v>20</v>
      </c>
      <c r="BK18" s="1">
        <v>19</v>
      </c>
      <c r="BL18" s="1">
        <v>95</v>
      </c>
      <c r="BM18" s="1">
        <v>12</v>
      </c>
      <c r="BN18" s="1">
        <v>11</v>
      </c>
      <c r="BO18" s="1">
        <v>92</v>
      </c>
      <c r="BP18" s="1">
        <v>6</v>
      </c>
      <c r="BQ18" s="1">
        <v>6</v>
      </c>
      <c r="BR18" s="1">
        <v>100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21</v>
      </c>
      <c r="BZ18" s="1">
        <v>0</v>
      </c>
      <c r="CA18" s="1">
        <v>2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3.4192269999999994</v>
      </c>
      <c r="CL18" s="1">
        <v>0</v>
      </c>
    </row>
    <row r="19" spans="1:90" x14ac:dyDescent="0.25">
      <c r="A19" s="1" t="s">
        <v>98</v>
      </c>
      <c r="B19" s="1">
        <v>5</v>
      </c>
      <c r="C19" s="1">
        <v>2</v>
      </c>
      <c r="D19" s="1">
        <v>64</v>
      </c>
      <c r="E19" s="1">
        <v>0.08</v>
      </c>
      <c r="F19" s="1">
        <v>0</v>
      </c>
      <c r="G19" s="1">
        <v>0.1</v>
      </c>
      <c r="H19" s="1">
        <v>0</v>
      </c>
      <c r="I19" s="1">
        <v>0.5</v>
      </c>
      <c r="J19" s="1">
        <v>0</v>
      </c>
      <c r="K19" s="1">
        <v>0.5</v>
      </c>
      <c r="L19" s="1">
        <v>0</v>
      </c>
      <c r="M19" s="1">
        <v>0</v>
      </c>
      <c r="N19" s="1">
        <v>0</v>
      </c>
      <c r="O19" s="1">
        <v>0.03</v>
      </c>
      <c r="P19" s="1">
        <v>0.03</v>
      </c>
      <c r="Q19" s="1">
        <v>0</v>
      </c>
      <c r="R19" s="1">
        <v>0</v>
      </c>
      <c r="S19" s="1">
        <v>0</v>
      </c>
      <c r="T19" s="1">
        <v>0</v>
      </c>
      <c r="U19" s="1">
        <v>6</v>
      </c>
      <c r="V19" s="1">
        <v>3.5</v>
      </c>
      <c r="W19" s="1">
        <v>58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0.03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14</v>
      </c>
      <c r="AL19" s="1">
        <v>0.8</v>
      </c>
      <c r="AM19" s="1">
        <v>11.7</v>
      </c>
      <c r="AN19" s="1">
        <v>0.3</v>
      </c>
      <c r="AO19" s="1">
        <v>2.2999999999999998</v>
      </c>
      <c r="AP19" s="1">
        <v>6.5</v>
      </c>
      <c r="AQ19" s="1">
        <v>6.5</v>
      </c>
      <c r="AR19" s="1">
        <v>0</v>
      </c>
      <c r="AS19" s="1">
        <v>1</v>
      </c>
      <c r="AT19" s="1">
        <v>1.5</v>
      </c>
      <c r="AU19" s="1">
        <v>0.5</v>
      </c>
      <c r="AV19" s="1">
        <v>0</v>
      </c>
      <c r="AW19" s="1">
        <v>0</v>
      </c>
      <c r="AX19" s="1">
        <v>3</v>
      </c>
      <c r="AY19" s="1">
        <v>6.5</v>
      </c>
      <c r="AZ19" s="1">
        <v>0</v>
      </c>
      <c r="BA19" s="1">
        <v>0.5</v>
      </c>
      <c r="BB19" s="1">
        <v>7</v>
      </c>
      <c r="BC19" s="1">
        <v>15</v>
      </c>
      <c r="BD19" s="1">
        <v>9</v>
      </c>
      <c r="BE19" s="1">
        <v>5.5</v>
      </c>
      <c r="BF19" s="1">
        <v>1</v>
      </c>
      <c r="BG19" s="1">
        <v>3</v>
      </c>
      <c r="BH19" s="1">
        <v>2</v>
      </c>
      <c r="BI19" s="1">
        <v>1.7</v>
      </c>
      <c r="BJ19" s="1">
        <v>23</v>
      </c>
      <c r="BK19" s="1">
        <v>17</v>
      </c>
      <c r="BL19" s="1">
        <v>74</v>
      </c>
      <c r="BM19" s="1">
        <v>10</v>
      </c>
      <c r="BN19" s="1">
        <v>5.5</v>
      </c>
      <c r="BO19" s="1">
        <v>55</v>
      </c>
      <c r="BP19" s="1">
        <v>6</v>
      </c>
      <c r="BQ19" s="1">
        <v>3.5</v>
      </c>
      <c r="BR19" s="1">
        <v>58</v>
      </c>
      <c r="BS19" s="1">
        <v>0</v>
      </c>
      <c r="BT19" s="1">
        <v>0</v>
      </c>
      <c r="BU19" s="1">
        <v>1</v>
      </c>
      <c r="BV19" s="1">
        <v>1</v>
      </c>
      <c r="BW19" s="1">
        <v>0</v>
      </c>
      <c r="BX19" s="1">
        <v>0</v>
      </c>
      <c r="BY19" s="1">
        <v>33</v>
      </c>
      <c r="BZ19" s="1">
        <v>3</v>
      </c>
      <c r="CA19" s="1">
        <v>2</v>
      </c>
      <c r="CB19" s="1">
        <v>0.5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3.71720775</v>
      </c>
      <c r="CL19" s="1">
        <v>15</v>
      </c>
    </row>
    <row r="20" spans="1:90" x14ac:dyDescent="0.25">
      <c r="A20" s="1" t="s">
        <v>155</v>
      </c>
      <c r="B20" s="1">
        <v>8.5</v>
      </c>
      <c r="C20" s="1">
        <v>2</v>
      </c>
      <c r="D20" s="1">
        <v>90</v>
      </c>
      <c r="E20" s="1">
        <v>0.26</v>
      </c>
      <c r="F20" s="1">
        <v>0.5</v>
      </c>
      <c r="G20" s="1">
        <v>0.4</v>
      </c>
      <c r="H20" s="1">
        <v>2</v>
      </c>
      <c r="I20" s="1">
        <v>1.5</v>
      </c>
      <c r="J20" s="1">
        <v>0.5</v>
      </c>
      <c r="K20" s="1">
        <v>0.5</v>
      </c>
      <c r="L20" s="1">
        <v>1</v>
      </c>
      <c r="M20" s="1">
        <v>0</v>
      </c>
      <c r="N20" s="1">
        <v>0</v>
      </c>
      <c r="O20" s="1">
        <v>0.08</v>
      </c>
      <c r="P20" s="1">
        <v>0.08</v>
      </c>
      <c r="Q20" s="1">
        <v>0.5</v>
      </c>
      <c r="R20" s="1">
        <v>0</v>
      </c>
      <c r="S20" s="1">
        <v>0.5</v>
      </c>
      <c r="T20" s="1">
        <v>0</v>
      </c>
      <c r="U20" s="1">
        <v>27</v>
      </c>
      <c r="V20" s="1">
        <v>18.5</v>
      </c>
      <c r="W20" s="1">
        <v>69</v>
      </c>
      <c r="X20" s="1">
        <v>7</v>
      </c>
      <c r="Y20" s="1">
        <v>2</v>
      </c>
      <c r="Z20" s="1">
        <v>29</v>
      </c>
      <c r="AA20" s="1">
        <v>2</v>
      </c>
      <c r="AB20" s="1">
        <v>0.5</v>
      </c>
      <c r="AC20" s="1">
        <v>2.5</v>
      </c>
      <c r="AD20" s="1">
        <v>0.5</v>
      </c>
      <c r="AE20" s="1">
        <v>0.3</v>
      </c>
      <c r="AF20" s="1">
        <v>0.5</v>
      </c>
      <c r="AG20" s="1">
        <v>0</v>
      </c>
      <c r="AH20" s="1">
        <v>0.5</v>
      </c>
      <c r="AI20" s="1">
        <v>0</v>
      </c>
      <c r="AJ20" s="1">
        <v>0</v>
      </c>
      <c r="AK20" s="1">
        <v>12</v>
      </c>
      <c r="AL20" s="1">
        <v>38.549999999999997</v>
      </c>
      <c r="AM20" s="1">
        <v>41.4</v>
      </c>
      <c r="AN20" s="1">
        <v>1.4</v>
      </c>
      <c r="AO20" s="1">
        <v>3.7</v>
      </c>
      <c r="AP20" s="1">
        <v>16.5</v>
      </c>
      <c r="AQ20" s="1">
        <v>27</v>
      </c>
      <c r="AR20" s="1">
        <v>1.5</v>
      </c>
      <c r="AS20" s="1">
        <v>6.5</v>
      </c>
      <c r="AT20" s="1">
        <v>2.5</v>
      </c>
      <c r="AU20" s="1">
        <v>0</v>
      </c>
      <c r="AV20" s="1">
        <v>0</v>
      </c>
      <c r="AX20" s="1">
        <v>7</v>
      </c>
      <c r="AY20" s="1">
        <v>2</v>
      </c>
      <c r="AZ20" s="1">
        <v>0</v>
      </c>
      <c r="BA20" s="1">
        <v>3</v>
      </c>
      <c r="BB20" s="1">
        <v>5</v>
      </c>
      <c r="BC20" s="1">
        <v>8</v>
      </c>
      <c r="BD20" s="1">
        <v>5.5</v>
      </c>
      <c r="BE20" s="1">
        <v>4.5</v>
      </c>
      <c r="BF20" s="1">
        <v>0.5</v>
      </c>
      <c r="BG20" s="1">
        <v>2</v>
      </c>
      <c r="BH20" s="1">
        <v>2</v>
      </c>
      <c r="BI20" s="1">
        <v>1.38</v>
      </c>
      <c r="BJ20" s="1">
        <v>75</v>
      </c>
      <c r="BK20" s="1">
        <v>60.5</v>
      </c>
      <c r="BL20" s="1">
        <v>81</v>
      </c>
      <c r="BM20" s="1">
        <v>56</v>
      </c>
      <c r="BN20" s="1">
        <v>39</v>
      </c>
      <c r="BO20" s="1">
        <v>70</v>
      </c>
      <c r="BP20" s="1">
        <v>27</v>
      </c>
      <c r="BQ20" s="1">
        <v>18.5</v>
      </c>
      <c r="BR20" s="1">
        <v>69</v>
      </c>
      <c r="BS20" s="1">
        <v>0.5</v>
      </c>
      <c r="BT20" s="1">
        <v>0</v>
      </c>
      <c r="BU20" s="1">
        <v>2</v>
      </c>
      <c r="BV20" s="1">
        <v>0</v>
      </c>
      <c r="BW20" s="1">
        <v>0</v>
      </c>
      <c r="BX20" s="1">
        <v>0.5</v>
      </c>
      <c r="BY20" s="1">
        <v>101.5</v>
      </c>
      <c r="BZ20" s="1">
        <v>3.5</v>
      </c>
      <c r="CA20" s="1">
        <v>11.5</v>
      </c>
      <c r="CB20" s="1">
        <v>9</v>
      </c>
      <c r="CC20" s="1">
        <v>0</v>
      </c>
      <c r="CD20" s="1">
        <v>0</v>
      </c>
      <c r="CE20" s="1">
        <v>2</v>
      </c>
      <c r="CF20" s="1">
        <v>0.5</v>
      </c>
      <c r="CG20" s="1">
        <v>0.5</v>
      </c>
      <c r="CH20" s="1">
        <v>0.5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6.0925209799999998</v>
      </c>
      <c r="CL20" s="1">
        <v>15</v>
      </c>
    </row>
    <row r="21" spans="1:90" x14ac:dyDescent="0.25">
      <c r="A21" s="1" t="s">
        <v>89</v>
      </c>
      <c r="B21" s="1">
        <v>6.2</v>
      </c>
      <c r="C21" s="1">
        <v>2</v>
      </c>
      <c r="D21" s="1">
        <v>90</v>
      </c>
      <c r="E21" s="1">
        <v>0.11</v>
      </c>
      <c r="F21" s="1">
        <v>0</v>
      </c>
      <c r="G21" s="1">
        <v>0.3</v>
      </c>
      <c r="H21" s="1">
        <v>0</v>
      </c>
      <c r="I21" s="1">
        <v>2.5</v>
      </c>
      <c r="J21" s="1">
        <v>0</v>
      </c>
      <c r="K21" s="1">
        <v>2</v>
      </c>
      <c r="L21" s="1">
        <v>0.5</v>
      </c>
      <c r="M21" s="1">
        <v>0.5</v>
      </c>
      <c r="N21" s="1">
        <v>1.5</v>
      </c>
      <c r="O21" s="1">
        <v>0.2</v>
      </c>
      <c r="P21" s="1">
        <v>0.2</v>
      </c>
      <c r="Q21" s="1">
        <v>0</v>
      </c>
      <c r="R21" s="1">
        <v>0</v>
      </c>
      <c r="S21" s="1">
        <v>0</v>
      </c>
      <c r="T21" s="1">
        <v>0</v>
      </c>
      <c r="U21" s="1">
        <v>36</v>
      </c>
      <c r="V21" s="1">
        <v>28</v>
      </c>
      <c r="W21" s="1">
        <v>78</v>
      </c>
      <c r="X21" s="1">
        <v>0.5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0.09</v>
      </c>
      <c r="AF21" s="1">
        <v>0</v>
      </c>
      <c r="AG21" s="1">
        <v>0</v>
      </c>
      <c r="AH21" s="1">
        <v>0</v>
      </c>
      <c r="AI21" s="1">
        <v>0</v>
      </c>
      <c r="AJ21" s="1">
        <v>0.5</v>
      </c>
      <c r="AK21" s="1">
        <v>25.5</v>
      </c>
      <c r="AL21" s="1">
        <v>17.55</v>
      </c>
      <c r="AM21" s="1">
        <v>8.3000000000000007</v>
      </c>
      <c r="AN21" s="1">
        <v>1.4</v>
      </c>
      <c r="AO21" s="1">
        <v>6.1</v>
      </c>
      <c r="AP21" s="1">
        <v>10</v>
      </c>
      <c r="AQ21" s="1">
        <v>16</v>
      </c>
      <c r="AR21" s="1">
        <v>0</v>
      </c>
      <c r="AS21" s="1">
        <v>4</v>
      </c>
      <c r="AT21" s="1">
        <v>0.5</v>
      </c>
      <c r="AU21" s="1">
        <v>0.5</v>
      </c>
      <c r="AV21" s="1">
        <v>0.5</v>
      </c>
      <c r="AW21" s="1">
        <v>100</v>
      </c>
      <c r="AX21" s="1">
        <v>5</v>
      </c>
      <c r="AY21" s="1">
        <v>0</v>
      </c>
      <c r="AZ21" s="1">
        <v>0</v>
      </c>
      <c r="BA21" s="1">
        <v>0.5</v>
      </c>
      <c r="BB21" s="1">
        <v>0.5</v>
      </c>
      <c r="BC21" s="1">
        <v>5.5</v>
      </c>
      <c r="BD21" s="1">
        <v>3.5</v>
      </c>
      <c r="BE21" s="1">
        <v>1.5</v>
      </c>
      <c r="BF21" s="1">
        <v>1.5</v>
      </c>
      <c r="BG21" s="1">
        <v>1.5</v>
      </c>
      <c r="BH21" s="1">
        <v>0.5</v>
      </c>
      <c r="BI21" s="1">
        <v>0.48</v>
      </c>
      <c r="BJ21" s="1">
        <v>106.5</v>
      </c>
      <c r="BK21" s="1">
        <v>93</v>
      </c>
      <c r="BL21" s="1">
        <v>87</v>
      </c>
      <c r="BM21" s="1">
        <v>65</v>
      </c>
      <c r="BN21" s="1">
        <v>55.5</v>
      </c>
      <c r="BO21" s="1">
        <v>85</v>
      </c>
      <c r="BP21" s="1">
        <v>36</v>
      </c>
      <c r="BQ21" s="1">
        <v>28</v>
      </c>
      <c r="BR21" s="1">
        <v>78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114.5</v>
      </c>
      <c r="BZ21" s="1">
        <v>3.5</v>
      </c>
      <c r="CA21" s="1">
        <v>20.5</v>
      </c>
      <c r="CB21" s="1">
        <v>5.5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5.1508281599999997</v>
      </c>
      <c r="CL21" s="1">
        <v>14</v>
      </c>
    </row>
    <row r="22" spans="1:90" x14ac:dyDescent="0.25">
      <c r="A22" s="1" t="s">
        <v>118</v>
      </c>
      <c r="B22" s="1">
        <v>6.2</v>
      </c>
      <c r="C22" s="1">
        <v>2</v>
      </c>
      <c r="D22" s="1">
        <v>90</v>
      </c>
      <c r="E22" s="1">
        <v>0.36</v>
      </c>
      <c r="F22" s="1">
        <v>0.75</v>
      </c>
      <c r="G22" s="1">
        <v>0.9</v>
      </c>
      <c r="H22" s="1">
        <v>3</v>
      </c>
      <c r="I22" s="1">
        <v>3</v>
      </c>
      <c r="J22" s="1">
        <v>1.5</v>
      </c>
      <c r="K22" s="1">
        <v>2.5</v>
      </c>
      <c r="L22" s="1">
        <v>0.5</v>
      </c>
      <c r="M22" s="1">
        <v>0</v>
      </c>
      <c r="N22" s="1">
        <v>0</v>
      </c>
      <c r="O22" s="1">
        <v>0.28999999999999998</v>
      </c>
      <c r="P22" s="1">
        <v>0.28999999999999998</v>
      </c>
      <c r="Q22" s="1">
        <v>1</v>
      </c>
      <c r="R22" s="1">
        <v>1</v>
      </c>
      <c r="S22" s="1">
        <v>0</v>
      </c>
      <c r="T22" s="1">
        <v>0</v>
      </c>
      <c r="U22" s="1">
        <v>27</v>
      </c>
      <c r="V22" s="1">
        <v>22</v>
      </c>
      <c r="W22" s="1">
        <v>81</v>
      </c>
      <c r="X22" s="1">
        <v>7.5</v>
      </c>
      <c r="Y22" s="1">
        <v>2.5</v>
      </c>
      <c r="Z22" s="1">
        <v>33</v>
      </c>
      <c r="AA22" s="1">
        <v>1.5</v>
      </c>
      <c r="AB22" s="1">
        <v>0</v>
      </c>
      <c r="AC22" s="1">
        <v>4</v>
      </c>
      <c r="AD22" s="1">
        <v>1</v>
      </c>
      <c r="AE22" s="1">
        <v>0.62</v>
      </c>
      <c r="AF22" s="1">
        <v>0.5</v>
      </c>
      <c r="AG22" s="1">
        <v>0</v>
      </c>
      <c r="AH22" s="1">
        <v>0.5</v>
      </c>
      <c r="AI22" s="1">
        <v>0</v>
      </c>
      <c r="AJ22" s="1">
        <v>0.5</v>
      </c>
      <c r="AK22" s="1">
        <v>48.5</v>
      </c>
      <c r="AL22" s="1">
        <v>57.85</v>
      </c>
      <c r="AM22" s="1">
        <v>60.4</v>
      </c>
      <c r="AN22" s="1">
        <v>3.6</v>
      </c>
      <c r="AO22" s="1">
        <v>7.9</v>
      </c>
      <c r="AP22" s="1">
        <v>23</v>
      </c>
      <c r="AQ22" s="1">
        <v>45.5</v>
      </c>
      <c r="AR22" s="1">
        <v>3</v>
      </c>
      <c r="AS22" s="1">
        <v>14</v>
      </c>
      <c r="AT22" s="1">
        <v>0.5</v>
      </c>
      <c r="AU22" s="1">
        <v>1</v>
      </c>
      <c r="AV22" s="1">
        <v>1</v>
      </c>
      <c r="AW22" s="1">
        <v>100</v>
      </c>
      <c r="AX22" s="1">
        <v>4.5</v>
      </c>
      <c r="AY22" s="1">
        <v>1</v>
      </c>
      <c r="AZ22" s="1">
        <v>0</v>
      </c>
      <c r="BA22" s="1">
        <v>0</v>
      </c>
      <c r="BB22" s="1">
        <v>1</v>
      </c>
      <c r="BC22" s="1">
        <v>5.5</v>
      </c>
      <c r="BD22" s="1">
        <v>3.5</v>
      </c>
      <c r="BE22" s="1">
        <v>1.5</v>
      </c>
      <c r="BF22" s="1">
        <v>1.5</v>
      </c>
      <c r="BG22" s="1">
        <v>1.5</v>
      </c>
      <c r="BH22" s="1">
        <v>0.5</v>
      </c>
      <c r="BI22" s="1">
        <v>0.48</v>
      </c>
      <c r="BJ22" s="1">
        <v>65</v>
      </c>
      <c r="BK22" s="1">
        <v>57</v>
      </c>
      <c r="BL22" s="1">
        <v>88</v>
      </c>
      <c r="BM22" s="1">
        <v>53</v>
      </c>
      <c r="BN22" s="1">
        <v>42.5</v>
      </c>
      <c r="BO22" s="1">
        <v>80</v>
      </c>
      <c r="BP22" s="1">
        <v>27</v>
      </c>
      <c r="BQ22" s="1">
        <v>22</v>
      </c>
      <c r="BR22" s="1">
        <v>81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2</v>
      </c>
      <c r="BY22" s="1">
        <v>95</v>
      </c>
      <c r="BZ22" s="1">
        <v>6.5</v>
      </c>
      <c r="CA22" s="1">
        <v>2.5</v>
      </c>
      <c r="CB22" s="1">
        <v>10.5</v>
      </c>
      <c r="CC22" s="1">
        <v>0</v>
      </c>
      <c r="CD22" s="1">
        <v>0</v>
      </c>
      <c r="CE22" s="1">
        <v>0.5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5.4786170700000012</v>
      </c>
      <c r="CL22" s="1">
        <v>12</v>
      </c>
    </row>
    <row r="23" spans="1:90" x14ac:dyDescent="0.25">
      <c r="A23" s="1" t="s">
        <v>148</v>
      </c>
      <c r="B23" s="1">
        <v>7.1</v>
      </c>
      <c r="C23" s="1">
        <v>2</v>
      </c>
      <c r="D23" s="1">
        <v>84</v>
      </c>
      <c r="E23" s="1">
        <v>0.46</v>
      </c>
      <c r="F23" s="1">
        <v>1</v>
      </c>
      <c r="G23" s="1">
        <v>0.6</v>
      </c>
      <c r="H23" s="1">
        <v>2</v>
      </c>
      <c r="I23" s="1">
        <v>4.5</v>
      </c>
      <c r="J23" s="1">
        <v>1.5</v>
      </c>
      <c r="K23" s="1">
        <v>1</v>
      </c>
      <c r="L23" s="1">
        <v>3.5</v>
      </c>
      <c r="M23" s="1">
        <v>0</v>
      </c>
      <c r="N23" s="1">
        <v>0</v>
      </c>
      <c r="O23" s="1">
        <v>0.28000000000000003</v>
      </c>
      <c r="P23" s="1">
        <v>0.28000000000000003</v>
      </c>
      <c r="Q23" s="1">
        <v>0</v>
      </c>
      <c r="R23" s="1">
        <v>0</v>
      </c>
      <c r="S23" s="1">
        <v>0</v>
      </c>
      <c r="T23" s="1">
        <v>0</v>
      </c>
      <c r="U23" s="1">
        <v>32.5</v>
      </c>
      <c r="V23" s="1">
        <v>27</v>
      </c>
      <c r="W23" s="1">
        <v>83</v>
      </c>
      <c r="X23" s="1">
        <v>4</v>
      </c>
      <c r="Y23" s="1">
        <v>0.5</v>
      </c>
      <c r="Z23" s="1">
        <v>13</v>
      </c>
      <c r="AA23" s="1">
        <v>0</v>
      </c>
      <c r="AB23" s="1">
        <v>0</v>
      </c>
      <c r="AC23" s="1">
        <v>0.5</v>
      </c>
      <c r="AD23" s="1">
        <v>0.5</v>
      </c>
      <c r="AE23" s="1">
        <v>0.3</v>
      </c>
      <c r="AF23" s="1">
        <v>1</v>
      </c>
      <c r="AG23" s="1">
        <v>0</v>
      </c>
      <c r="AH23" s="1">
        <v>0.5</v>
      </c>
      <c r="AI23" s="1">
        <v>0</v>
      </c>
      <c r="AJ23" s="1">
        <v>0.5</v>
      </c>
      <c r="AK23" s="1">
        <v>40.5</v>
      </c>
      <c r="AL23" s="1">
        <v>16.25</v>
      </c>
      <c r="AM23" s="1">
        <v>25.2</v>
      </c>
      <c r="AN23" s="1">
        <v>2.5</v>
      </c>
      <c r="AO23" s="1">
        <v>6.2</v>
      </c>
      <c r="AP23" s="1">
        <v>9</v>
      </c>
      <c r="AQ23" s="1">
        <v>24</v>
      </c>
      <c r="AR23" s="1">
        <v>1.5</v>
      </c>
      <c r="AS23" s="1">
        <v>8</v>
      </c>
      <c r="AT23" s="1">
        <v>0.5</v>
      </c>
      <c r="AU23" s="1">
        <v>2.5</v>
      </c>
      <c r="AV23" s="1">
        <v>1.5</v>
      </c>
      <c r="AW23" s="1">
        <v>60</v>
      </c>
      <c r="AX23" s="1">
        <v>3.5</v>
      </c>
      <c r="AY23" s="1">
        <v>0</v>
      </c>
      <c r="AZ23" s="1">
        <v>0</v>
      </c>
      <c r="BA23" s="1">
        <v>2</v>
      </c>
      <c r="BB23" s="1">
        <v>2</v>
      </c>
      <c r="BC23" s="1">
        <v>6.5</v>
      </c>
      <c r="BD23" s="1">
        <v>4.5</v>
      </c>
      <c r="BE23" s="1">
        <v>2</v>
      </c>
      <c r="BF23" s="1">
        <v>1</v>
      </c>
      <c r="BG23" s="1">
        <v>1.5</v>
      </c>
      <c r="BH23" s="1">
        <v>1</v>
      </c>
      <c r="BI23" s="1">
        <v>0.65</v>
      </c>
      <c r="BJ23" s="1">
        <v>83.5</v>
      </c>
      <c r="BK23" s="1">
        <v>73.5</v>
      </c>
      <c r="BL23" s="1">
        <v>88</v>
      </c>
      <c r="BM23" s="1">
        <v>60.5</v>
      </c>
      <c r="BN23" s="1">
        <v>50</v>
      </c>
      <c r="BO23" s="1">
        <v>83</v>
      </c>
      <c r="BP23" s="1">
        <v>32.5</v>
      </c>
      <c r="BQ23" s="1">
        <v>27</v>
      </c>
      <c r="BR23" s="1">
        <v>83</v>
      </c>
      <c r="BS23" s="1">
        <v>0.5</v>
      </c>
      <c r="BT23" s="1">
        <v>0.5</v>
      </c>
      <c r="BU23" s="1">
        <v>2</v>
      </c>
      <c r="BV23" s="1">
        <v>0</v>
      </c>
      <c r="BW23" s="1">
        <v>1</v>
      </c>
      <c r="BX23" s="1">
        <v>1</v>
      </c>
      <c r="BY23" s="1">
        <v>108</v>
      </c>
      <c r="BZ23" s="1">
        <v>2.5</v>
      </c>
      <c r="CA23" s="1">
        <v>15</v>
      </c>
      <c r="CB23" s="1">
        <v>6.5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5.93940058</v>
      </c>
      <c r="CL23" s="1">
        <v>12</v>
      </c>
    </row>
    <row r="24" spans="1:90" x14ac:dyDescent="0.25">
      <c r="A24" s="1" t="s">
        <v>192</v>
      </c>
      <c r="B24" s="1">
        <v>5.6</v>
      </c>
      <c r="C24" s="1">
        <v>2</v>
      </c>
      <c r="D24" s="1">
        <v>90</v>
      </c>
      <c r="E24" s="1">
        <v>7.0000000000000007E-2</v>
      </c>
      <c r="F24" s="1">
        <v>0</v>
      </c>
      <c r="G24" s="1">
        <v>0.2</v>
      </c>
      <c r="H24" s="1">
        <v>0</v>
      </c>
      <c r="I24" s="1">
        <v>1.5</v>
      </c>
      <c r="J24" s="1">
        <v>0</v>
      </c>
      <c r="K24" s="1">
        <v>1</v>
      </c>
      <c r="L24" s="1">
        <v>0.5</v>
      </c>
      <c r="M24" s="1">
        <v>0</v>
      </c>
      <c r="N24" s="1">
        <v>0</v>
      </c>
      <c r="O24" s="1">
        <v>0.06</v>
      </c>
      <c r="P24" s="1">
        <v>0.06</v>
      </c>
      <c r="Q24" s="1">
        <v>0</v>
      </c>
      <c r="R24" s="1">
        <v>0</v>
      </c>
      <c r="S24" s="1">
        <v>0</v>
      </c>
      <c r="T24" s="1">
        <v>0</v>
      </c>
      <c r="U24" s="1">
        <v>28</v>
      </c>
      <c r="V24" s="1">
        <v>24</v>
      </c>
      <c r="W24" s="1">
        <v>86</v>
      </c>
      <c r="X24" s="1">
        <v>3</v>
      </c>
      <c r="Y24" s="1">
        <v>1.5</v>
      </c>
      <c r="Z24" s="1">
        <v>50</v>
      </c>
      <c r="AA24" s="1">
        <v>2.5</v>
      </c>
      <c r="AB24" s="1">
        <v>0.5</v>
      </c>
      <c r="AC24" s="1">
        <v>1.5</v>
      </c>
      <c r="AD24" s="1">
        <v>0</v>
      </c>
      <c r="AE24" s="1">
        <v>0.12</v>
      </c>
      <c r="AF24" s="1">
        <v>0</v>
      </c>
      <c r="AG24" s="1">
        <v>0</v>
      </c>
      <c r="AH24" s="1">
        <v>0</v>
      </c>
      <c r="AI24" s="1">
        <v>0</v>
      </c>
      <c r="AJ24" s="1">
        <v>0.5</v>
      </c>
      <c r="AK24" s="1">
        <v>32</v>
      </c>
      <c r="AL24" s="1">
        <v>29.5</v>
      </c>
      <c r="AM24" s="1">
        <v>8.9</v>
      </c>
      <c r="AN24" s="1">
        <v>0.8</v>
      </c>
      <c r="AO24" s="1">
        <v>5.4</v>
      </c>
      <c r="AP24" s="1">
        <v>16</v>
      </c>
      <c r="AQ24" s="1">
        <v>22</v>
      </c>
      <c r="AR24" s="1">
        <v>1</v>
      </c>
      <c r="AS24" s="1">
        <v>5</v>
      </c>
      <c r="AT24" s="1">
        <v>0.5</v>
      </c>
      <c r="AU24" s="1">
        <v>0.5</v>
      </c>
      <c r="AV24" s="1">
        <v>0.5</v>
      </c>
      <c r="AW24" s="1">
        <v>100</v>
      </c>
      <c r="AX24" s="1">
        <v>8</v>
      </c>
      <c r="AY24" s="1">
        <v>1.5</v>
      </c>
      <c r="AZ24" s="1">
        <v>0</v>
      </c>
      <c r="BA24" s="1">
        <v>0.5</v>
      </c>
      <c r="BB24" s="1">
        <v>2</v>
      </c>
      <c r="BC24" s="1">
        <v>5.5</v>
      </c>
      <c r="BD24" s="1">
        <v>3.5</v>
      </c>
      <c r="BE24" s="1">
        <v>1.5</v>
      </c>
      <c r="BF24" s="1">
        <v>1.5</v>
      </c>
      <c r="BG24" s="1">
        <v>1.5</v>
      </c>
      <c r="BH24" s="1">
        <v>0.5</v>
      </c>
      <c r="BI24" s="1">
        <v>0.48</v>
      </c>
      <c r="BJ24" s="1">
        <v>58</v>
      </c>
      <c r="BK24" s="1">
        <v>51</v>
      </c>
      <c r="BL24" s="1">
        <v>88</v>
      </c>
      <c r="BM24" s="1">
        <v>42</v>
      </c>
      <c r="BN24" s="1">
        <v>35.5</v>
      </c>
      <c r="BO24" s="1">
        <v>85</v>
      </c>
      <c r="BP24" s="1">
        <v>28</v>
      </c>
      <c r="BQ24" s="1">
        <v>24</v>
      </c>
      <c r="BR24" s="1">
        <v>86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81</v>
      </c>
      <c r="BZ24" s="1">
        <v>6</v>
      </c>
      <c r="CA24" s="1">
        <v>3</v>
      </c>
      <c r="CB24" s="1">
        <v>4.5</v>
      </c>
      <c r="CC24" s="1">
        <v>1</v>
      </c>
      <c r="CD24" s="1">
        <v>0</v>
      </c>
      <c r="CE24" s="1">
        <v>1</v>
      </c>
      <c r="CF24" s="1">
        <v>0.5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4.5552595599999997</v>
      </c>
      <c r="CL24" s="1">
        <v>9</v>
      </c>
    </row>
    <row r="25" spans="1:90" x14ac:dyDescent="0.25">
      <c r="A25" s="1" t="s">
        <v>152</v>
      </c>
      <c r="B25" s="1">
        <v>4.5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5.5</v>
      </c>
      <c r="V25" s="1">
        <v>2.5</v>
      </c>
      <c r="W25" s="1">
        <v>45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0</v>
      </c>
      <c r="AL25" s="1">
        <v>0.35</v>
      </c>
      <c r="AM25" s="1">
        <v>13.6</v>
      </c>
      <c r="AN25" s="1">
        <v>0</v>
      </c>
      <c r="AO25" s="1">
        <v>4.2</v>
      </c>
      <c r="AP25" s="1">
        <v>11.5</v>
      </c>
      <c r="AQ25" s="1">
        <v>23.5</v>
      </c>
      <c r="AR25" s="1">
        <v>0</v>
      </c>
      <c r="AS25" s="1">
        <v>6</v>
      </c>
      <c r="AT25" s="1">
        <v>0</v>
      </c>
      <c r="AU25" s="1">
        <v>1.5</v>
      </c>
      <c r="AV25" s="1">
        <v>0.5</v>
      </c>
      <c r="AW25" s="1">
        <v>33</v>
      </c>
      <c r="AX25" s="1">
        <v>4</v>
      </c>
      <c r="AY25" s="1">
        <v>2.5</v>
      </c>
      <c r="AZ25" s="1">
        <v>0</v>
      </c>
      <c r="BA25" s="1">
        <v>2</v>
      </c>
      <c r="BB25" s="1">
        <v>4.5</v>
      </c>
      <c r="BC25" s="1">
        <v>9</v>
      </c>
      <c r="BD25" s="1">
        <v>6</v>
      </c>
      <c r="BE25" s="1">
        <v>2.5</v>
      </c>
      <c r="BF25" s="1">
        <v>1</v>
      </c>
      <c r="BG25" s="1">
        <v>1.5</v>
      </c>
      <c r="BH25" s="1">
        <v>0</v>
      </c>
      <c r="BI25" s="1">
        <v>0.62</v>
      </c>
      <c r="BJ25" s="1">
        <v>66</v>
      </c>
      <c r="BK25" s="1">
        <v>57</v>
      </c>
      <c r="BL25" s="1">
        <v>86</v>
      </c>
      <c r="BM25" s="1">
        <v>17</v>
      </c>
      <c r="BN25" s="1">
        <v>10.5</v>
      </c>
      <c r="BO25" s="1">
        <v>62</v>
      </c>
      <c r="BP25" s="1">
        <v>5.5</v>
      </c>
      <c r="BQ25" s="1">
        <v>2.5</v>
      </c>
      <c r="BR25" s="1">
        <v>45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75.5</v>
      </c>
      <c r="BZ25" s="1">
        <v>0</v>
      </c>
      <c r="CA25" s="1">
        <v>5.5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4.0847231999999991</v>
      </c>
      <c r="CL25" s="1">
        <v>9</v>
      </c>
    </row>
    <row r="26" spans="1:90" x14ac:dyDescent="0.25">
      <c r="A26" s="1" t="s">
        <v>158</v>
      </c>
      <c r="B26" s="1">
        <v>4.3</v>
      </c>
      <c r="C26" s="1">
        <v>2</v>
      </c>
      <c r="D26" s="1">
        <v>90</v>
      </c>
      <c r="E26" s="1">
        <v>0.04</v>
      </c>
      <c r="F26" s="1">
        <v>0.5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8</v>
      </c>
      <c r="V26" s="1">
        <v>6.5</v>
      </c>
      <c r="W26" s="1">
        <v>81</v>
      </c>
      <c r="X26" s="1">
        <v>5.5</v>
      </c>
      <c r="Y26" s="1">
        <v>1.5</v>
      </c>
      <c r="Z26" s="1">
        <v>27</v>
      </c>
      <c r="AA26" s="1">
        <v>2.5</v>
      </c>
      <c r="AB26" s="1">
        <v>0</v>
      </c>
      <c r="AC26" s="1">
        <v>1</v>
      </c>
      <c r="AD26" s="1">
        <v>0</v>
      </c>
      <c r="AE26" s="1">
        <v>0.04</v>
      </c>
      <c r="AF26" s="1">
        <v>0.5</v>
      </c>
      <c r="AG26" s="1">
        <v>0</v>
      </c>
      <c r="AH26" s="1">
        <v>0.5</v>
      </c>
      <c r="AI26" s="1">
        <v>0</v>
      </c>
      <c r="AJ26" s="1">
        <v>0</v>
      </c>
      <c r="AK26" s="1">
        <v>3</v>
      </c>
      <c r="AL26" s="1">
        <v>20.3</v>
      </c>
      <c r="AM26" s="1">
        <v>21.8</v>
      </c>
      <c r="AN26" s="1">
        <v>0.2</v>
      </c>
      <c r="AO26" s="1">
        <v>1.8</v>
      </c>
      <c r="AP26" s="1">
        <v>7.5</v>
      </c>
      <c r="AQ26" s="1">
        <v>12</v>
      </c>
      <c r="AR26" s="1">
        <v>0</v>
      </c>
      <c r="AS26" s="1">
        <v>2.5</v>
      </c>
      <c r="AT26" s="1">
        <v>1.5</v>
      </c>
      <c r="AU26" s="1">
        <v>3.5</v>
      </c>
      <c r="AV26" s="1">
        <v>2</v>
      </c>
      <c r="AW26" s="1">
        <v>57</v>
      </c>
      <c r="AX26" s="1">
        <v>8.5</v>
      </c>
      <c r="AY26" s="1">
        <v>0.5</v>
      </c>
      <c r="AZ26" s="1">
        <v>0</v>
      </c>
      <c r="BA26" s="1">
        <v>0</v>
      </c>
      <c r="BB26" s="1">
        <v>0.5</v>
      </c>
      <c r="BC26" s="1">
        <v>13.5</v>
      </c>
      <c r="BD26" s="1">
        <v>11</v>
      </c>
      <c r="BE26" s="1">
        <v>5.5</v>
      </c>
      <c r="BF26" s="1">
        <v>1.5</v>
      </c>
      <c r="BG26" s="1">
        <v>3</v>
      </c>
      <c r="BH26" s="1">
        <v>2.5</v>
      </c>
      <c r="BI26" s="1">
        <v>1.8</v>
      </c>
      <c r="BJ26" s="1">
        <v>47.5</v>
      </c>
      <c r="BK26" s="1">
        <v>36</v>
      </c>
      <c r="BL26" s="1">
        <v>76</v>
      </c>
      <c r="BM26" s="1">
        <v>29.5</v>
      </c>
      <c r="BN26" s="1">
        <v>20.5</v>
      </c>
      <c r="BO26" s="1">
        <v>69</v>
      </c>
      <c r="BP26" s="1">
        <v>8</v>
      </c>
      <c r="BQ26" s="1">
        <v>6.5</v>
      </c>
      <c r="BR26" s="1">
        <v>81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3.5</v>
      </c>
      <c r="BY26" s="1">
        <v>79.5</v>
      </c>
      <c r="BZ26" s="1">
        <v>1.5</v>
      </c>
      <c r="CA26" s="1">
        <v>2</v>
      </c>
      <c r="CB26" s="1">
        <v>5.5</v>
      </c>
      <c r="CC26" s="1">
        <v>0.5</v>
      </c>
      <c r="CD26" s="1">
        <v>0</v>
      </c>
      <c r="CE26" s="1">
        <v>2.5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4.5651892399999987</v>
      </c>
      <c r="CL26" s="1">
        <v>9</v>
      </c>
    </row>
    <row r="27" spans="1:90" x14ac:dyDescent="0.25">
      <c r="A27" s="1" t="s">
        <v>76</v>
      </c>
      <c r="B27" s="1">
        <v>4.9000000000000004</v>
      </c>
      <c r="C27" s="1">
        <v>2</v>
      </c>
      <c r="D27" s="1">
        <v>90</v>
      </c>
      <c r="E27" s="1">
        <v>0.1</v>
      </c>
      <c r="F27" s="1">
        <v>0</v>
      </c>
      <c r="G27" s="1">
        <v>0.2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0.5</v>
      </c>
      <c r="N27" s="1">
        <v>0.5</v>
      </c>
      <c r="O27" s="1">
        <v>0.15</v>
      </c>
      <c r="P27" s="1">
        <v>0.15</v>
      </c>
      <c r="Q27" s="1">
        <v>0</v>
      </c>
      <c r="R27" s="1">
        <v>0</v>
      </c>
      <c r="S27" s="1">
        <v>0</v>
      </c>
      <c r="T27" s="1">
        <v>0</v>
      </c>
      <c r="U27" s="1">
        <v>4</v>
      </c>
      <c r="V27" s="1">
        <v>2</v>
      </c>
      <c r="W27" s="1">
        <v>50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0.5</v>
      </c>
      <c r="AI27" s="1">
        <v>0</v>
      </c>
      <c r="AJ27" s="1">
        <v>0</v>
      </c>
      <c r="AK27" s="1">
        <v>3.5</v>
      </c>
      <c r="AL27" s="1">
        <v>0.35</v>
      </c>
      <c r="AM27" s="1">
        <v>25.9</v>
      </c>
      <c r="AN27" s="1">
        <v>0.9</v>
      </c>
      <c r="AO27" s="1">
        <v>2.6</v>
      </c>
      <c r="AP27" s="1">
        <v>7.5</v>
      </c>
      <c r="AQ27" s="1">
        <v>7.5</v>
      </c>
      <c r="AR27" s="1">
        <v>0</v>
      </c>
      <c r="AS27" s="1">
        <v>1.5</v>
      </c>
      <c r="AT27" s="1">
        <v>1</v>
      </c>
      <c r="AU27" s="1">
        <v>1</v>
      </c>
      <c r="AV27" s="1">
        <v>0.5</v>
      </c>
      <c r="AW27" s="1">
        <v>50</v>
      </c>
      <c r="AX27" s="1">
        <v>4.5</v>
      </c>
      <c r="AY27" s="1">
        <v>5.5</v>
      </c>
      <c r="AZ27" s="1">
        <v>2.5</v>
      </c>
      <c r="BA27" s="1">
        <v>2</v>
      </c>
      <c r="BB27" s="1">
        <v>10</v>
      </c>
      <c r="BC27" s="1">
        <v>18.5</v>
      </c>
      <c r="BD27" s="1">
        <v>13</v>
      </c>
      <c r="BE27" s="1">
        <v>4.5</v>
      </c>
      <c r="BF27" s="1">
        <v>0.5</v>
      </c>
      <c r="BG27" s="1">
        <v>3</v>
      </c>
      <c r="BH27" s="1">
        <v>3</v>
      </c>
      <c r="BI27" s="1">
        <v>1.92</v>
      </c>
      <c r="BJ27" s="1">
        <v>33</v>
      </c>
      <c r="BK27" s="1">
        <v>25</v>
      </c>
      <c r="BL27" s="1">
        <v>76</v>
      </c>
      <c r="BM27" s="1">
        <v>15.5</v>
      </c>
      <c r="BN27" s="1">
        <v>9</v>
      </c>
      <c r="BO27" s="1">
        <v>58</v>
      </c>
      <c r="BP27" s="1">
        <v>4</v>
      </c>
      <c r="BQ27" s="1">
        <v>2</v>
      </c>
      <c r="BR27" s="1">
        <v>50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46.5</v>
      </c>
      <c r="BZ27" s="1">
        <v>0.5</v>
      </c>
      <c r="CA27" s="1">
        <v>3.5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3.071453749999999</v>
      </c>
      <c r="CL27" s="1">
        <v>8</v>
      </c>
    </row>
    <row r="28" spans="1:90" x14ac:dyDescent="0.25">
      <c r="A28" s="1" t="s">
        <v>67</v>
      </c>
      <c r="B28" s="1">
        <v>5.4</v>
      </c>
      <c r="C28" s="1">
        <v>2</v>
      </c>
      <c r="D28" s="1">
        <v>90</v>
      </c>
      <c r="E28" s="1">
        <v>0.16</v>
      </c>
      <c r="F28" s="1">
        <v>0</v>
      </c>
      <c r="G28" s="1">
        <v>0.2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20.5</v>
      </c>
      <c r="V28" s="1">
        <v>15.5</v>
      </c>
      <c r="W28" s="1">
        <v>76</v>
      </c>
      <c r="X28" s="1">
        <v>1.5</v>
      </c>
      <c r="Y28" s="1">
        <v>0.5</v>
      </c>
      <c r="Z28" s="1">
        <v>33</v>
      </c>
      <c r="AA28" s="1">
        <v>0</v>
      </c>
      <c r="AB28" s="1">
        <v>0</v>
      </c>
      <c r="AC28" s="1">
        <v>0.5</v>
      </c>
      <c r="AD28" s="1">
        <v>0.5</v>
      </c>
      <c r="AE28" s="1">
        <v>0.2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1</v>
      </c>
      <c r="AL28" s="1">
        <v>12.75</v>
      </c>
      <c r="AM28" s="1">
        <v>13.9</v>
      </c>
      <c r="AN28" s="1">
        <v>0.6</v>
      </c>
      <c r="AO28" s="1">
        <v>4.8</v>
      </c>
      <c r="AP28" s="1">
        <v>16</v>
      </c>
      <c r="AQ28" s="1">
        <v>22</v>
      </c>
      <c r="AR28" s="1">
        <v>1</v>
      </c>
      <c r="AS28" s="1">
        <v>4.5</v>
      </c>
      <c r="AT28" s="1">
        <v>1</v>
      </c>
      <c r="AU28" s="1">
        <v>1</v>
      </c>
      <c r="AV28" s="1">
        <v>0.5</v>
      </c>
      <c r="AW28" s="1">
        <v>50</v>
      </c>
      <c r="AX28" s="1">
        <v>6.5</v>
      </c>
      <c r="AY28" s="1">
        <v>0</v>
      </c>
      <c r="AZ28" s="1">
        <v>0</v>
      </c>
      <c r="BA28" s="1">
        <v>1</v>
      </c>
      <c r="BB28" s="1">
        <v>1</v>
      </c>
      <c r="BC28" s="1">
        <v>6.5</v>
      </c>
      <c r="BD28" s="1">
        <v>4.5</v>
      </c>
      <c r="BE28" s="1">
        <v>2</v>
      </c>
      <c r="BF28" s="1">
        <v>1</v>
      </c>
      <c r="BG28" s="1">
        <v>1.5</v>
      </c>
      <c r="BH28" s="1">
        <v>1</v>
      </c>
      <c r="BI28" s="1">
        <v>0.65</v>
      </c>
      <c r="BJ28" s="1">
        <v>90.5</v>
      </c>
      <c r="BK28" s="1">
        <v>80.5</v>
      </c>
      <c r="BL28" s="1">
        <v>89</v>
      </c>
      <c r="BM28" s="1">
        <v>50.5</v>
      </c>
      <c r="BN28" s="1">
        <v>43.5</v>
      </c>
      <c r="BO28" s="1">
        <v>86</v>
      </c>
      <c r="BP28" s="1">
        <v>20.5</v>
      </c>
      <c r="BQ28" s="1">
        <v>15.5</v>
      </c>
      <c r="BR28" s="1">
        <v>76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0.5</v>
      </c>
      <c r="BY28" s="1">
        <v>106</v>
      </c>
      <c r="BZ28" s="1">
        <v>0.5</v>
      </c>
      <c r="CA28" s="1">
        <v>11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3.9286633599999998</v>
      </c>
      <c r="CL28" s="1">
        <v>7</v>
      </c>
    </row>
    <row r="29" spans="1:90" x14ac:dyDescent="0.25">
      <c r="A29" s="1" t="s">
        <v>77</v>
      </c>
      <c r="B29" s="1">
        <v>4.7</v>
      </c>
      <c r="C29" s="1">
        <v>2</v>
      </c>
      <c r="D29" s="1">
        <v>90</v>
      </c>
      <c r="E29" s="1">
        <v>0.09</v>
      </c>
      <c r="F29" s="1">
        <v>0</v>
      </c>
      <c r="G29" s="1">
        <v>0.1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21.5</v>
      </c>
      <c r="V29" s="1">
        <v>15</v>
      </c>
      <c r="W29" s="1">
        <v>70</v>
      </c>
      <c r="X29" s="1">
        <v>2.5</v>
      </c>
      <c r="Y29" s="1">
        <v>2</v>
      </c>
      <c r="Z29" s="1">
        <v>80</v>
      </c>
      <c r="AA29" s="1">
        <v>1</v>
      </c>
      <c r="AB29" s="1">
        <v>0</v>
      </c>
      <c r="AC29" s="1">
        <v>2</v>
      </c>
      <c r="AD29" s="1">
        <v>0</v>
      </c>
      <c r="AE29" s="1">
        <v>7.0000000000000007E-2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30.9</v>
      </c>
      <c r="AM29" s="1">
        <v>22.5</v>
      </c>
      <c r="AN29" s="1">
        <v>0.2</v>
      </c>
      <c r="AO29" s="1">
        <v>2.8</v>
      </c>
      <c r="AP29" s="1">
        <v>12</v>
      </c>
      <c r="AQ29" s="1">
        <v>12</v>
      </c>
      <c r="AR29" s="1">
        <v>0</v>
      </c>
      <c r="AS29" s="1">
        <v>1</v>
      </c>
      <c r="AT29" s="1">
        <v>2.5</v>
      </c>
      <c r="AU29" s="1">
        <v>1</v>
      </c>
      <c r="AV29" s="1">
        <v>0.5</v>
      </c>
      <c r="AW29" s="1">
        <v>50</v>
      </c>
      <c r="AX29" s="1">
        <v>8</v>
      </c>
      <c r="AY29" s="1">
        <v>2</v>
      </c>
      <c r="AZ29" s="1">
        <v>1</v>
      </c>
      <c r="BA29" s="1">
        <v>1.5</v>
      </c>
      <c r="BB29" s="1">
        <v>4.5</v>
      </c>
      <c r="BC29" s="1">
        <v>15</v>
      </c>
      <c r="BD29" s="1">
        <v>9</v>
      </c>
      <c r="BE29" s="1">
        <v>5.5</v>
      </c>
      <c r="BF29" s="1">
        <v>1</v>
      </c>
      <c r="BG29" s="1">
        <v>3</v>
      </c>
      <c r="BH29" s="1">
        <v>2</v>
      </c>
      <c r="BI29" s="1">
        <v>1.7</v>
      </c>
      <c r="BJ29" s="1">
        <v>52.5</v>
      </c>
      <c r="BK29" s="1">
        <v>34</v>
      </c>
      <c r="BL29" s="1">
        <v>65</v>
      </c>
      <c r="BM29" s="1">
        <v>38</v>
      </c>
      <c r="BN29" s="1">
        <v>23.5</v>
      </c>
      <c r="BO29" s="1">
        <v>62</v>
      </c>
      <c r="BP29" s="1">
        <v>21.5</v>
      </c>
      <c r="BQ29" s="1">
        <v>15</v>
      </c>
      <c r="BR29" s="1">
        <v>70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0.5</v>
      </c>
      <c r="BY29" s="1">
        <v>77</v>
      </c>
      <c r="BZ29" s="1">
        <v>0.5</v>
      </c>
      <c r="CA29" s="1">
        <v>15</v>
      </c>
      <c r="CB29" s="1">
        <v>3</v>
      </c>
      <c r="CC29" s="1">
        <v>0</v>
      </c>
      <c r="CD29" s="1">
        <v>0</v>
      </c>
      <c r="CE29" s="1">
        <v>1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3.0971409399999983</v>
      </c>
      <c r="CL29" s="1">
        <v>7</v>
      </c>
    </row>
    <row r="30" spans="1:90" x14ac:dyDescent="0.25">
      <c r="A30" s="1" t="s">
        <v>87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13</v>
      </c>
      <c r="V30" s="1">
        <v>8.5</v>
      </c>
      <c r="W30" s="1">
        <v>65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1.8</v>
      </c>
      <c r="AM30" s="1">
        <v>17.899999999999999</v>
      </c>
      <c r="AN30" s="1">
        <v>0</v>
      </c>
      <c r="AO30" s="1">
        <v>2.2000000000000002</v>
      </c>
      <c r="AP30" s="1">
        <v>11.5</v>
      </c>
      <c r="AQ30" s="1">
        <v>11.5</v>
      </c>
      <c r="AR30" s="1">
        <v>0</v>
      </c>
      <c r="AS30" s="1">
        <v>1.5</v>
      </c>
      <c r="AT30" s="1">
        <v>1.5</v>
      </c>
      <c r="AU30" s="1">
        <v>2.5</v>
      </c>
      <c r="AV30" s="1">
        <v>0.5</v>
      </c>
      <c r="AW30" s="1">
        <v>20</v>
      </c>
      <c r="AX30" s="1">
        <v>5</v>
      </c>
      <c r="AY30" s="1">
        <v>3.5</v>
      </c>
      <c r="AZ30" s="1">
        <v>0</v>
      </c>
      <c r="BA30" s="1">
        <v>1.5</v>
      </c>
      <c r="BB30" s="1">
        <v>5</v>
      </c>
      <c r="BC30" s="1">
        <v>13.5</v>
      </c>
      <c r="BD30" s="1">
        <v>11</v>
      </c>
      <c r="BE30" s="1">
        <v>5.5</v>
      </c>
      <c r="BF30" s="1">
        <v>1.5</v>
      </c>
      <c r="BG30" s="1">
        <v>3</v>
      </c>
      <c r="BH30" s="1">
        <v>2.5</v>
      </c>
      <c r="BI30" s="1">
        <v>1.8</v>
      </c>
      <c r="BJ30" s="1">
        <v>68.5</v>
      </c>
      <c r="BK30" s="1">
        <v>56.5</v>
      </c>
      <c r="BL30" s="1">
        <v>82</v>
      </c>
      <c r="BM30" s="1">
        <v>33</v>
      </c>
      <c r="BN30" s="1">
        <v>24</v>
      </c>
      <c r="BO30" s="1">
        <v>73</v>
      </c>
      <c r="BP30" s="1">
        <v>13</v>
      </c>
      <c r="BQ30" s="1">
        <v>8.5</v>
      </c>
      <c r="BR30" s="1">
        <v>65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80.5</v>
      </c>
      <c r="BZ30" s="1">
        <v>0.5</v>
      </c>
      <c r="CA30" s="1">
        <v>10.5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3.4991792999999993</v>
      </c>
      <c r="CL30" s="1">
        <v>7</v>
      </c>
    </row>
    <row r="31" spans="1:90" x14ac:dyDescent="0.25">
      <c r="A31" s="1" t="s">
        <v>100</v>
      </c>
      <c r="B31" s="1">
        <v>4.8</v>
      </c>
      <c r="C31" s="1">
        <v>2</v>
      </c>
      <c r="D31" s="1">
        <v>90</v>
      </c>
      <c r="E31" s="1">
        <v>0.01</v>
      </c>
      <c r="F31" s="1">
        <v>0</v>
      </c>
      <c r="G31" s="1">
        <v>0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0.5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5.5</v>
      </c>
      <c r="V31" s="1">
        <v>2.5</v>
      </c>
      <c r="W31" s="1">
        <v>45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</v>
      </c>
      <c r="AL31" s="1">
        <v>0.15</v>
      </c>
      <c r="AM31" s="1">
        <v>19.2</v>
      </c>
      <c r="AN31" s="1">
        <v>0.1</v>
      </c>
      <c r="AO31" s="1">
        <v>2.2000000000000002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1</v>
      </c>
      <c r="AV31" s="1">
        <v>0.5</v>
      </c>
      <c r="AW31" s="1">
        <v>50</v>
      </c>
      <c r="AX31" s="1">
        <v>6.5</v>
      </c>
      <c r="AY31" s="1">
        <v>4.5</v>
      </c>
      <c r="AZ31" s="1">
        <v>1.5</v>
      </c>
      <c r="BA31" s="1">
        <v>1</v>
      </c>
      <c r="BB31" s="1">
        <v>7</v>
      </c>
      <c r="BC31" s="1">
        <v>18.5</v>
      </c>
      <c r="BD31" s="1">
        <v>13</v>
      </c>
      <c r="BE31" s="1">
        <v>4.5</v>
      </c>
      <c r="BF31" s="1">
        <v>0.5</v>
      </c>
      <c r="BG31" s="1">
        <v>3</v>
      </c>
      <c r="BH31" s="1">
        <v>3</v>
      </c>
      <c r="BI31" s="1">
        <v>1.92</v>
      </c>
      <c r="BJ31" s="1">
        <v>39</v>
      </c>
      <c r="BK31" s="1">
        <v>27</v>
      </c>
      <c r="BL31" s="1">
        <v>69</v>
      </c>
      <c r="BM31" s="1">
        <v>14</v>
      </c>
      <c r="BN31" s="1">
        <v>6.5</v>
      </c>
      <c r="BO31" s="1">
        <v>46</v>
      </c>
      <c r="BP31" s="1">
        <v>5.5</v>
      </c>
      <c r="BQ31" s="1">
        <v>2.5</v>
      </c>
      <c r="BR31" s="1">
        <v>45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50</v>
      </c>
      <c r="BZ31" s="1">
        <v>1</v>
      </c>
      <c r="CA31" s="1">
        <v>5.5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3.0637075599999992</v>
      </c>
      <c r="CL31" s="1">
        <v>7</v>
      </c>
    </row>
    <row r="32" spans="1:90" x14ac:dyDescent="0.25">
      <c r="A32" s="1" t="s">
        <v>122</v>
      </c>
      <c r="B32" s="1">
        <v>4.5</v>
      </c>
      <c r="C32" s="1">
        <v>2</v>
      </c>
      <c r="D32" s="1">
        <v>79.5</v>
      </c>
      <c r="E32" s="1">
        <v>0.15</v>
      </c>
      <c r="F32" s="1">
        <v>0.5</v>
      </c>
      <c r="G32" s="1">
        <v>0.3</v>
      </c>
      <c r="H32" s="1">
        <v>1</v>
      </c>
      <c r="I32" s="1">
        <v>0.5</v>
      </c>
      <c r="J32" s="1">
        <v>0.5</v>
      </c>
      <c r="K32" s="1">
        <v>0.5</v>
      </c>
      <c r="L32" s="1">
        <v>0</v>
      </c>
      <c r="M32" s="1">
        <v>0.5</v>
      </c>
      <c r="N32" s="1">
        <v>0</v>
      </c>
      <c r="O32" s="1">
        <v>0.24</v>
      </c>
      <c r="P32" s="1">
        <v>0.24</v>
      </c>
      <c r="Q32" s="1">
        <v>0.5</v>
      </c>
      <c r="R32" s="1">
        <v>0.5</v>
      </c>
      <c r="S32" s="1">
        <v>0</v>
      </c>
      <c r="T32" s="1">
        <v>0</v>
      </c>
      <c r="U32" s="1">
        <v>8</v>
      </c>
      <c r="V32" s="1">
        <v>6</v>
      </c>
      <c r="W32" s="1">
        <v>75</v>
      </c>
      <c r="X32" s="1">
        <v>4</v>
      </c>
      <c r="Y32" s="1">
        <v>0.5</v>
      </c>
      <c r="Z32" s="1">
        <v>13</v>
      </c>
      <c r="AA32" s="1">
        <v>0</v>
      </c>
      <c r="AB32" s="1">
        <v>0</v>
      </c>
      <c r="AC32" s="1">
        <v>0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19.5</v>
      </c>
      <c r="AL32" s="1">
        <v>4.5999999999999996</v>
      </c>
      <c r="AM32" s="1">
        <v>21.9</v>
      </c>
      <c r="AN32" s="1">
        <v>1.6</v>
      </c>
      <c r="AO32" s="1">
        <v>3.8</v>
      </c>
      <c r="AP32" s="1">
        <v>11.5</v>
      </c>
      <c r="AQ32" s="1">
        <v>17.5</v>
      </c>
      <c r="AR32" s="1">
        <v>1.5</v>
      </c>
      <c r="AS32" s="1">
        <v>5.5</v>
      </c>
      <c r="AT32" s="1">
        <v>2.5</v>
      </c>
      <c r="AU32" s="1">
        <v>0</v>
      </c>
      <c r="AV32" s="1">
        <v>0</v>
      </c>
      <c r="AX32" s="1">
        <v>8</v>
      </c>
      <c r="AY32" s="1">
        <v>1.5</v>
      </c>
      <c r="AZ32" s="1">
        <v>0</v>
      </c>
      <c r="BA32" s="1">
        <v>0.5</v>
      </c>
      <c r="BB32" s="1">
        <v>2</v>
      </c>
      <c r="BC32" s="1">
        <v>12</v>
      </c>
      <c r="BD32" s="1">
        <v>6.5</v>
      </c>
      <c r="BE32" s="1">
        <v>5.5</v>
      </c>
      <c r="BF32" s="1">
        <v>0.5</v>
      </c>
      <c r="BG32" s="1">
        <v>2.5</v>
      </c>
      <c r="BH32" s="1">
        <v>3</v>
      </c>
      <c r="BI32" s="1">
        <v>1.95</v>
      </c>
      <c r="BJ32" s="1">
        <v>40</v>
      </c>
      <c r="BK32" s="1">
        <v>32.5</v>
      </c>
      <c r="BL32" s="1">
        <v>81</v>
      </c>
      <c r="BM32" s="1">
        <v>22</v>
      </c>
      <c r="BN32" s="1">
        <v>13.5</v>
      </c>
      <c r="BO32" s="1">
        <v>61</v>
      </c>
      <c r="BP32" s="1">
        <v>8</v>
      </c>
      <c r="BQ32" s="1">
        <v>6</v>
      </c>
      <c r="BR32" s="1">
        <v>75</v>
      </c>
      <c r="BS32" s="1">
        <v>0</v>
      </c>
      <c r="BT32" s="1">
        <v>0</v>
      </c>
      <c r="BU32" s="1">
        <v>2</v>
      </c>
      <c r="BV32" s="1">
        <v>0</v>
      </c>
      <c r="BW32" s="1">
        <v>1</v>
      </c>
      <c r="BX32" s="1">
        <v>1</v>
      </c>
      <c r="BY32" s="1">
        <v>58.5</v>
      </c>
      <c r="BZ32" s="1">
        <v>2</v>
      </c>
      <c r="CA32" s="1">
        <v>2</v>
      </c>
      <c r="CB32" s="1">
        <v>2.5</v>
      </c>
      <c r="CC32" s="1">
        <v>0.5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4.2175622599999993</v>
      </c>
      <c r="CL32" s="1">
        <v>7</v>
      </c>
    </row>
    <row r="33" spans="1:90" x14ac:dyDescent="0.25">
      <c r="A33" s="1" t="s">
        <v>124</v>
      </c>
      <c r="B33" s="1">
        <v>4.5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0.5</v>
      </c>
      <c r="L33" s="1">
        <v>0</v>
      </c>
      <c r="M33" s="1">
        <v>0</v>
      </c>
      <c r="N33" s="1">
        <v>0.5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3.5</v>
      </c>
      <c r="V33" s="1">
        <v>1.5</v>
      </c>
      <c r="W33" s="1">
        <v>43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0.5</v>
      </c>
      <c r="AI33" s="1">
        <v>0</v>
      </c>
      <c r="AJ33" s="1">
        <v>1</v>
      </c>
      <c r="AK33" s="1">
        <v>2</v>
      </c>
      <c r="AL33" s="1">
        <v>0.45</v>
      </c>
      <c r="AM33" s="1">
        <v>15.5</v>
      </c>
      <c r="AN33" s="1">
        <v>0</v>
      </c>
      <c r="AO33" s="1">
        <v>3.8</v>
      </c>
      <c r="AP33" s="1">
        <v>11.5</v>
      </c>
      <c r="AQ33" s="1">
        <v>23.5</v>
      </c>
      <c r="AR33" s="1">
        <v>1</v>
      </c>
      <c r="AS33" s="1">
        <v>6.5</v>
      </c>
      <c r="AT33" s="1">
        <v>0</v>
      </c>
      <c r="AU33" s="1">
        <v>1</v>
      </c>
      <c r="AV33" s="1">
        <v>0</v>
      </c>
      <c r="AW33" s="1">
        <v>0</v>
      </c>
      <c r="AX33" s="1">
        <v>6.5</v>
      </c>
      <c r="AY33" s="1">
        <v>4</v>
      </c>
      <c r="AZ33" s="1">
        <v>0.5</v>
      </c>
      <c r="BA33" s="1">
        <v>1</v>
      </c>
      <c r="BB33" s="1">
        <v>5.5</v>
      </c>
      <c r="BC33" s="1">
        <v>9</v>
      </c>
      <c r="BD33" s="1">
        <v>6</v>
      </c>
      <c r="BE33" s="1">
        <v>2.5</v>
      </c>
      <c r="BF33" s="1">
        <v>1</v>
      </c>
      <c r="BG33" s="1">
        <v>1.5</v>
      </c>
      <c r="BH33" s="1">
        <v>0</v>
      </c>
      <c r="BI33" s="1">
        <v>0.62</v>
      </c>
      <c r="BJ33" s="1">
        <v>58.5</v>
      </c>
      <c r="BK33" s="1">
        <v>52</v>
      </c>
      <c r="BL33" s="1">
        <v>89</v>
      </c>
      <c r="BM33" s="1">
        <v>15.5</v>
      </c>
      <c r="BN33" s="1">
        <v>12.5</v>
      </c>
      <c r="BO33" s="1">
        <v>81</v>
      </c>
      <c r="BP33" s="1">
        <v>3.5</v>
      </c>
      <c r="BQ33" s="1">
        <v>1.5</v>
      </c>
      <c r="BR33" s="1">
        <v>43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70</v>
      </c>
      <c r="BZ33" s="1">
        <v>0.5</v>
      </c>
      <c r="CA33" s="1">
        <v>3.5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3.3928476599999984</v>
      </c>
      <c r="CL33" s="1">
        <v>7</v>
      </c>
    </row>
    <row r="34" spans="1:90" x14ac:dyDescent="0.25">
      <c r="A34" s="1" t="s">
        <v>59</v>
      </c>
      <c r="B34" s="1">
        <v>6.7</v>
      </c>
      <c r="C34" s="1">
        <v>2</v>
      </c>
      <c r="D34" s="1">
        <v>90</v>
      </c>
      <c r="E34" s="1">
        <v>0.03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0.02</v>
      </c>
      <c r="P34" s="1">
        <v>0.02</v>
      </c>
      <c r="Q34" s="1">
        <v>0</v>
      </c>
      <c r="R34" s="1">
        <v>0</v>
      </c>
      <c r="S34" s="1">
        <v>0</v>
      </c>
      <c r="T34" s="1">
        <v>0</v>
      </c>
      <c r="U34" s="1">
        <v>10.5</v>
      </c>
      <c r="V34" s="1">
        <v>6.5</v>
      </c>
      <c r="W34" s="1">
        <v>62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10</v>
      </c>
      <c r="AL34" s="1">
        <v>1.9</v>
      </c>
      <c r="AM34" s="1">
        <v>18.600000000000001</v>
      </c>
      <c r="AN34" s="1">
        <v>0.2</v>
      </c>
      <c r="AO34" s="1">
        <v>3</v>
      </c>
      <c r="AP34" s="1">
        <v>15.5</v>
      </c>
      <c r="AQ34" s="1">
        <v>15.5</v>
      </c>
      <c r="AR34" s="1">
        <v>0</v>
      </c>
      <c r="AS34" s="1">
        <v>1</v>
      </c>
      <c r="AT34" s="1">
        <v>2.5</v>
      </c>
      <c r="AU34" s="1">
        <v>0</v>
      </c>
      <c r="AV34" s="1">
        <v>0</v>
      </c>
      <c r="AX34" s="1">
        <v>7</v>
      </c>
      <c r="AY34" s="1">
        <v>1</v>
      </c>
      <c r="AZ34" s="1">
        <v>1</v>
      </c>
      <c r="BA34" s="1">
        <v>2.5</v>
      </c>
      <c r="BB34" s="1">
        <v>4.5</v>
      </c>
      <c r="BC34" s="1">
        <v>8</v>
      </c>
      <c r="BD34" s="1">
        <v>5.5</v>
      </c>
      <c r="BE34" s="1">
        <v>4.5</v>
      </c>
      <c r="BF34" s="1">
        <v>0.5</v>
      </c>
      <c r="BG34" s="1">
        <v>2</v>
      </c>
      <c r="BH34" s="1">
        <v>2</v>
      </c>
      <c r="BI34" s="1">
        <v>1.38</v>
      </c>
      <c r="BJ34" s="1">
        <v>79.5</v>
      </c>
      <c r="BK34" s="1">
        <v>72.5</v>
      </c>
      <c r="BL34" s="1">
        <v>91</v>
      </c>
      <c r="BM34" s="1">
        <v>31.5</v>
      </c>
      <c r="BN34" s="1">
        <v>27</v>
      </c>
      <c r="BO34" s="1">
        <v>86</v>
      </c>
      <c r="BP34" s="1">
        <v>10.5</v>
      </c>
      <c r="BQ34" s="1">
        <v>6.5</v>
      </c>
      <c r="BR34" s="1">
        <v>62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87</v>
      </c>
      <c r="BZ34" s="1">
        <v>1</v>
      </c>
      <c r="CA34" s="1">
        <v>9</v>
      </c>
      <c r="CB34" s="1">
        <v>0.5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3.3935320599999987</v>
      </c>
      <c r="CL34" s="1">
        <v>6</v>
      </c>
    </row>
    <row r="35" spans="1:90" x14ac:dyDescent="0.25">
      <c r="A35" s="1" t="s">
        <v>163</v>
      </c>
      <c r="B35" s="1">
        <v>5.6</v>
      </c>
      <c r="C35" s="1">
        <v>2</v>
      </c>
      <c r="D35" s="1">
        <v>90</v>
      </c>
      <c r="E35" s="1">
        <v>0.04</v>
      </c>
      <c r="F35" s="1">
        <v>0</v>
      </c>
      <c r="G35" s="1">
        <v>0.1</v>
      </c>
      <c r="H35" s="1">
        <v>0</v>
      </c>
      <c r="I35" s="1">
        <v>2</v>
      </c>
      <c r="J35" s="1">
        <v>0</v>
      </c>
      <c r="K35" s="1">
        <v>2</v>
      </c>
      <c r="L35" s="1">
        <v>0</v>
      </c>
      <c r="M35" s="1">
        <v>0</v>
      </c>
      <c r="N35" s="1">
        <v>0.5</v>
      </c>
      <c r="O35" s="1">
        <v>0.05</v>
      </c>
      <c r="P35" s="1">
        <v>0.05</v>
      </c>
      <c r="Q35" s="1">
        <v>0</v>
      </c>
      <c r="R35" s="1">
        <v>0</v>
      </c>
      <c r="S35" s="1">
        <v>0</v>
      </c>
      <c r="T35" s="1">
        <v>0</v>
      </c>
      <c r="U35" s="1">
        <v>18.5</v>
      </c>
      <c r="V35" s="1">
        <v>16</v>
      </c>
      <c r="W35" s="1">
        <v>86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0.05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23</v>
      </c>
      <c r="AL35" s="1">
        <v>3.4</v>
      </c>
      <c r="AM35" s="1">
        <v>20.8</v>
      </c>
      <c r="AN35" s="1">
        <v>0.4</v>
      </c>
      <c r="AO35" s="1">
        <v>5.0999999999999996</v>
      </c>
      <c r="AP35" s="1">
        <v>15.5</v>
      </c>
      <c r="AQ35" s="1">
        <v>21.5</v>
      </c>
      <c r="AR35" s="1">
        <v>0</v>
      </c>
      <c r="AS35" s="1">
        <v>4</v>
      </c>
      <c r="AT35" s="1">
        <v>0.5</v>
      </c>
      <c r="AU35" s="1">
        <v>2</v>
      </c>
      <c r="AV35" s="1">
        <v>1.5</v>
      </c>
      <c r="AW35" s="1">
        <v>75</v>
      </c>
      <c r="AX35" s="1">
        <v>4</v>
      </c>
      <c r="AY35" s="1">
        <v>2</v>
      </c>
      <c r="AZ35" s="1">
        <v>0.5</v>
      </c>
      <c r="BA35" s="1">
        <v>1</v>
      </c>
      <c r="BB35" s="1">
        <v>3.5</v>
      </c>
      <c r="BC35" s="1">
        <v>5.5</v>
      </c>
      <c r="BD35" s="1">
        <v>3.5</v>
      </c>
      <c r="BE35" s="1">
        <v>1.5</v>
      </c>
      <c r="BF35" s="1">
        <v>1.5</v>
      </c>
      <c r="BG35" s="1">
        <v>1.5</v>
      </c>
      <c r="BH35" s="1">
        <v>0.5</v>
      </c>
      <c r="BI35" s="1">
        <v>0.48</v>
      </c>
      <c r="BJ35" s="1">
        <v>89.5</v>
      </c>
      <c r="BK35" s="1">
        <v>83</v>
      </c>
      <c r="BL35" s="1">
        <v>93</v>
      </c>
      <c r="BM35" s="1">
        <v>44</v>
      </c>
      <c r="BN35" s="1">
        <v>41</v>
      </c>
      <c r="BO35" s="1">
        <v>93</v>
      </c>
      <c r="BP35" s="1">
        <v>18.5</v>
      </c>
      <c r="BQ35" s="1">
        <v>16</v>
      </c>
      <c r="BR35" s="1">
        <v>86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97.5</v>
      </c>
      <c r="BZ35" s="1">
        <v>2.5</v>
      </c>
      <c r="CA35" s="1">
        <v>14.5</v>
      </c>
      <c r="CB35" s="1">
        <v>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4.2054366899999991</v>
      </c>
      <c r="CL35" s="1">
        <v>6</v>
      </c>
    </row>
    <row r="36" spans="1:90" x14ac:dyDescent="0.25">
      <c r="A36" s="1" t="s">
        <v>194</v>
      </c>
      <c r="B36" s="1">
        <v>5.2</v>
      </c>
      <c r="C36" s="1">
        <v>2</v>
      </c>
      <c r="D36" s="1">
        <v>60.5</v>
      </c>
      <c r="E36" s="1">
        <v>0.01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0.5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5.5</v>
      </c>
      <c r="V36" s="1">
        <v>4</v>
      </c>
      <c r="W36" s="1">
        <v>73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2</v>
      </c>
      <c r="AL36" s="1">
        <v>0.9</v>
      </c>
      <c r="AM36" s="1">
        <v>9</v>
      </c>
      <c r="AN36" s="1">
        <v>0</v>
      </c>
      <c r="AO36" s="1">
        <v>3.6</v>
      </c>
      <c r="AP36" s="1">
        <v>8.5</v>
      </c>
      <c r="AQ36" s="1">
        <v>14.5</v>
      </c>
      <c r="AR36" s="1">
        <v>0</v>
      </c>
      <c r="AS36" s="1">
        <v>3.5</v>
      </c>
      <c r="AT36" s="1">
        <v>0.5</v>
      </c>
      <c r="AU36" s="1">
        <v>0.5</v>
      </c>
      <c r="AV36" s="1">
        <v>0.5</v>
      </c>
      <c r="AW36" s="1">
        <v>100</v>
      </c>
      <c r="AX36" s="1">
        <v>2.5</v>
      </c>
      <c r="AY36" s="1">
        <v>1.5</v>
      </c>
      <c r="AZ36" s="1">
        <v>0</v>
      </c>
      <c r="BA36" s="1">
        <v>0.5</v>
      </c>
      <c r="BB36" s="1">
        <v>2</v>
      </c>
      <c r="BC36" s="1">
        <v>6.5</v>
      </c>
      <c r="BD36" s="1">
        <v>4.5</v>
      </c>
      <c r="BE36" s="1">
        <v>2</v>
      </c>
      <c r="BF36" s="1">
        <v>1</v>
      </c>
      <c r="BG36" s="1">
        <v>1.5</v>
      </c>
      <c r="BH36" s="1">
        <v>1</v>
      </c>
      <c r="BI36" s="1">
        <v>0.65</v>
      </c>
      <c r="BJ36" s="1">
        <v>48</v>
      </c>
      <c r="BK36" s="1">
        <v>41.5</v>
      </c>
      <c r="BL36" s="1">
        <v>86</v>
      </c>
      <c r="BM36" s="1">
        <v>22.5</v>
      </c>
      <c r="BN36" s="1">
        <v>18</v>
      </c>
      <c r="BO36" s="1">
        <v>80</v>
      </c>
      <c r="BP36" s="1">
        <v>5.5</v>
      </c>
      <c r="BQ36" s="1">
        <v>4</v>
      </c>
      <c r="BR36" s="1">
        <v>73</v>
      </c>
      <c r="BS36" s="1">
        <v>0</v>
      </c>
      <c r="BT36" s="1">
        <v>0</v>
      </c>
      <c r="BU36" s="1">
        <v>1</v>
      </c>
      <c r="BV36" s="1">
        <v>1</v>
      </c>
      <c r="BW36" s="1">
        <v>0</v>
      </c>
      <c r="BX36" s="1">
        <v>0</v>
      </c>
      <c r="BY36" s="1">
        <v>52</v>
      </c>
      <c r="BZ36" s="1">
        <v>0.5</v>
      </c>
      <c r="CA36" s="1">
        <v>5.5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3.3270371599999997</v>
      </c>
      <c r="CL36" s="1">
        <v>6</v>
      </c>
    </row>
    <row r="37" spans="1:90" x14ac:dyDescent="0.25">
      <c r="A37" s="1" t="s">
        <v>85</v>
      </c>
      <c r="B37" s="1">
        <v>4.8</v>
      </c>
      <c r="C37" s="1">
        <v>2</v>
      </c>
      <c r="D37" s="1">
        <v>79</v>
      </c>
      <c r="E37" s="1">
        <v>0.18</v>
      </c>
      <c r="F37" s="1">
        <v>0</v>
      </c>
      <c r="G37" s="1">
        <v>0.2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</v>
      </c>
      <c r="V37" s="1">
        <v>6.5</v>
      </c>
      <c r="W37" s="1">
        <v>81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0.5</v>
      </c>
      <c r="AE37" s="1">
        <v>0.2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</v>
      </c>
      <c r="AL37" s="1">
        <v>7.35</v>
      </c>
      <c r="AM37" s="1">
        <v>10.8</v>
      </c>
      <c r="AN37" s="1">
        <v>0.7</v>
      </c>
      <c r="AO37" s="1">
        <v>2.9</v>
      </c>
      <c r="AP37" s="1">
        <v>14</v>
      </c>
      <c r="AQ37" s="1">
        <v>14</v>
      </c>
      <c r="AR37" s="1">
        <v>0</v>
      </c>
      <c r="AS37" s="1">
        <v>2</v>
      </c>
      <c r="AT37" s="1">
        <v>1</v>
      </c>
      <c r="AU37" s="1">
        <v>3</v>
      </c>
      <c r="AV37" s="1">
        <v>2.5</v>
      </c>
      <c r="AW37" s="1">
        <v>83</v>
      </c>
      <c r="AX37" s="1">
        <v>7.5</v>
      </c>
      <c r="AY37" s="1">
        <v>1</v>
      </c>
      <c r="AZ37" s="1">
        <v>0</v>
      </c>
      <c r="BA37" s="1">
        <v>0</v>
      </c>
      <c r="BB37" s="1">
        <v>1</v>
      </c>
      <c r="BC37" s="1">
        <v>13.5</v>
      </c>
      <c r="BD37" s="1">
        <v>11</v>
      </c>
      <c r="BE37" s="1">
        <v>5.5</v>
      </c>
      <c r="BF37" s="1">
        <v>1.5</v>
      </c>
      <c r="BG37" s="1">
        <v>3</v>
      </c>
      <c r="BH37" s="1">
        <v>2.5</v>
      </c>
      <c r="BI37" s="1">
        <v>1.8</v>
      </c>
      <c r="BJ37" s="1">
        <v>33</v>
      </c>
      <c r="BK37" s="1">
        <v>26.5</v>
      </c>
      <c r="BL37" s="1">
        <v>80</v>
      </c>
      <c r="BM37" s="1">
        <v>18</v>
      </c>
      <c r="BN37" s="1">
        <v>15</v>
      </c>
      <c r="BO37" s="1">
        <v>83</v>
      </c>
      <c r="BP37" s="1">
        <v>8</v>
      </c>
      <c r="BQ37" s="1">
        <v>6.5</v>
      </c>
      <c r="BR37" s="1">
        <v>81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1.5</v>
      </c>
      <c r="BY37" s="1">
        <v>58</v>
      </c>
      <c r="BZ37" s="1">
        <v>1.5</v>
      </c>
      <c r="CA37" s="1">
        <v>4.5</v>
      </c>
      <c r="CB37" s="1">
        <v>0</v>
      </c>
      <c r="CC37" s="1">
        <v>0.5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3.3628399799999991</v>
      </c>
      <c r="CL37" s="1">
        <v>6</v>
      </c>
    </row>
    <row r="38" spans="1:90" x14ac:dyDescent="0.25">
      <c r="A38" s="1" t="s">
        <v>195</v>
      </c>
      <c r="B38" s="1">
        <v>4.5</v>
      </c>
      <c r="C38" s="1">
        <v>2</v>
      </c>
      <c r="D38" s="1">
        <v>49.5</v>
      </c>
      <c r="E38" s="1">
        <v>0.11</v>
      </c>
      <c r="F38" s="1">
        <v>0</v>
      </c>
      <c r="G38" s="1">
        <v>0.2</v>
      </c>
      <c r="H38" s="1">
        <v>0</v>
      </c>
      <c r="I38" s="1">
        <v>1</v>
      </c>
      <c r="J38" s="1">
        <v>0.5</v>
      </c>
      <c r="K38" s="1">
        <v>1</v>
      </c>
      <c r="L38" s="1">
        <v>0</v>
      </c>
      <c r="M38" s="1">
        <v>0</v>
      </c>
      <c r="N38" s="1">
        <v>0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4.5</v>
      </c>
      <c r="W38" s="1">
        <v>75</v>
      </c>
      <c r="X38" s="1">
        <v>4</v>
      </c>
      <c r="Y38" s="1">
        <v>1.5</v>
      </c>
      <c r="Z38" s="1">
        <v>38</v>
      </c>
      <c r="AA38" s="1">
        <v>0</v>
      </c>
      <c r="AB38" s="1">
        <v>0</v>
      </c>
      <c r="AC38" s="1">
        <v>1</v>
      </c>
      <c r="AD38" s="1">
        <v>0</v>
      </c>
      <c r="AE38" s="1">
        <v>0.08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18.5</v>
      </c>
      <c r="AL38" s="1">
        <v>17.7</v>
      </c>
      <c r="AM38" s="1">
        <v>6.8</v>
      </c>
      <c r="AN38" s="1">
        <v>0.8</v>
      </c>
      <c r="AO38" s="1">
        <v>3.7</v>
      </c>
      <c r="AP38" s="1">
        <v>2.5</v>
      </c>
      <c r="AQ38" s="1">
        <v>2.5</v>
      </c>
      <c r="AR38" s="1">
        <v>0</v>
      </c>
      <c r="AS38" s="1">
        <v>1</v>
      </c>
      <c r="AT38" s="1">
        <v>0.5</v>
      </c>
      <c r="AU38" s="1">
        <v>0</v>
      </c>
      <c r="AV38" s="1">
        <v>0</v>
      </c>
      <c r="AX38" s="1">
        <v>1.5</v>
      </c>
      <c r="AY38" s="1">
        <v>1</v>
      </c>
      <c r="AZ38" s="1">
        <v>0</v>
      </c>
      <c r="BA38" s="1">
        <v>0</v>
      </c>
      <c r="BB38" s="1">
        <v>1</v>
      </c>
      <c r="BC38" s="1">
        <v>10</v>
      </c>
      <c r="BD38" s="1">
        <v>5</v>
      </c>
      <c r="BE38" s="1">
        <v>2</v>
      </c>
      <c r="BF38" s="1">
        <v>2.5</v>
      </c>
      <c r="BG38" s="1">
        <v>1</v>
      </c>
      <c r="BH38" s="1">
        <v>1</v>
      </c>
      <c r="BI38" s="1">
        <v>0.8</v>
      </c>
      <c r="BJ38" s="1">
        <v>12.5</v>
      </c>
      <c r="BK38" s="1">
        <v>11</v>
      </c>
      <c r="BL38" s="1">
        <v>88</v>
      </c>
      <c r="BM38" s="1">
        <v>13</v>
      </c>
      <c r="BN38" s="1">
        <v>9</v>
      </c>
      <c r="BO38" s="1">
        <v>69</v>
      </c>
      <c r="BP38" s="1">
        <v>6</v>
      </c>
      <c r="BQ38" s="1">
        <v>4.5</v>
      </c>
      <c r="BR38" s="1">
        <v>75</v>
      </c>
      <c r="BS38" s="1">
        <v>0</v>
      </c>
      <c r="BT38" s="1">
        <v>0</v>
      </c>
      <c r="BU38" s="1">
        <v>1</v>
      </c>
      <c r="BV38" s="1">
        <v>1</v>
      </c>
      <c r="BW38" s="1">
        <v>1</v>
      </c>
      <c r="BX38" s="1">
        <v>1.5</v>
      </c>
      <c r="BY38" s="1">
        <v>25.5</v>
      </c>
      <c r="BZ38" s="1">
        <v>5</v>
      </c>
      <c r="CA38" s="1">
        <v>0.5</v>
      </c>
      <c r="CB38" s="1">
        <v>2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4.1175712600000001</v>
      </c>
      <c r="CL38" s="1">
        <v>6</v>
      </c>
    </row>
    <row r="39" spans="1:90" x14ac:dyDescent="0.25">
      <c r="A39" s="1" t="s">
        <v>114</v>
      </c>
      <c r="B39" s="1">
        <v>4.5</v>
      </c>
      <c r="C39" s="1">
        <v>2</v>
      </c>
      <c r="D39" s="1">
        <v>90</v>
      </c>
      <c r="E39" s="1">
        <v>0.09</v>
      </c>
      <c r="F39" s="1">
        <v>0.5</v>
      </c>
      <c r="G39" s="1">
        <v>0.1</v>
      </c>
      <c r="H39" s="1">
        <v>1</v>
      </c>
      <c r="I39" s="1">
        <v>0.5</v>
      </c>
      <c r="J39" s="1">
        <v>0.5</v>
      </c>
      <c r="K39" s="1">
        <v>0.5</v>
      </c>
      <c r="L39" s="1">
        <v>0</v>
      </c>
      <c r="M39" s="1">
        <v>0</v>
      </c>
      <c r="N39" s="1">
        <v>0.5</v>
      </c>
      <c r="O39" s="1">
        <v>0.08</v>
      </c>
      <c r="P39" s="1">
        <v>0.08</v>
      </c>
      <c r="Q39" s="1">
        <v>0.5</v>
      </c>
      <c r="R39" s="1">
        <v>0.5</v>
      </c>
      <c r="S39" s="1">
        <v>0</v>
      </c>
      <c r="T39" s="1">
        <v>0.5</v>
      </c>
      <c r="U39" s="1">
        <v>3</v>
      </c>
      <c r="V39" s="1">
        <v>2</v>
      </c>
      <c r="W39" s="1">
        <v>67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8.5</v>
      </c>
      <c r="AL39" s="1">
        <v>0.8</v>
      </c>
      <c r="AM39" s="1">
        <v>36.1</v>
      </c>
      <c r="AN39" s="1">
        <v>0.5</v>
      </c>
      <c r="AO39" s="1">
        <v>2.8</v>
      </c>
      <c r="AP39" s="1">
        <v>14</v>
      </c>
      <c r="AQ39" s="1">
        <v>20</v>
      </c>
      <c r="AR39" s="1">
        <v>0</v>
      </c>
      <c r="AS39" s="1">
        <v>4.5</v>
      </c>
      <c r="AT39" s="1">
        <v>1.5</v>
      </c>
      <c r="AU39" s="1">
        <v>3</v>
      </c>
      <c r="AV39" s="1">
        <v>2</v>
      </c>
      <c r="AW39" s="1">
        <v>67</v>
      </c>
      <c r="AX39" s="1">
        <v>5</v>
      </c>
      <c r="AY39" s="1">
        <v>3.5</v>
      </c>
      <c r="AZ39" s="1">
        <v>0.5</v>
      </c>
      <c r="BA39" s="1">
        <v>1.5</v>
      </c>
      <c r="BB39" s="1">
        <v>5.5</v>
      </c>
      <c r="BC39" s="1">
        <v>13.5</v>
      </c>
      <c r="BD39" s="1">
        <v>11</v>
      </c>
      <c r="BE39" s="1">
        <v>5.5</v>
      </c>
      <c r="BF39" s="1">
        <v>1.5</v>
      </c>
      <c r="BG39" s="1">
        <v>3</v>
      </c>
      <c r="BH39" s="1">
        <v>2.5</v>
      </c>
      <c r="BI39" s="1">
        <v>1.8</v>
      </c>
      <c r="BJ39" s="1">
        <v>52.5</v>
      </c>
      <c r="BK39" s="1">
        <v>45.5</v>
      </c>
      <c r="BL39" s="1">
        <v>87</v>
      </c>
      <c r="BM39" s="1">
        <v>19</v>
      </c>
      <c r="BN39" s="1">
        <v>14.5</v>
      </c>
      <c r="BO39" s="1">
        <v>76</v>
      </c>
      <c r="BP39" s="1">
        <v>3</v>
      </c>
      <c r="BQ39" s="1">
        <v>2</v>
      </c>
      <c r="BR39" s="1">
        <v>67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67.5</v>
      </c>
      <c r="BZ39" s="1">
        <v>0.5</v>
      </c>
      <c r="CA39" s="1">
        <v>3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2.8977721599999993</v>
      </c>
      <c r="CL39" s="1">
        <v>6</v>
      </c>
    </row>
    <row r="40" spans="1:90" x14ac:dyDescent="0.25">
      <c r="A40" s="1" t="s">
        <v>133</v>
      </c>
      <c r="B40" s="1">
        <v>4.5999999999999996</v>
      </c>
      <c r="C40" s="1">
        <v>2</v>
      </c>
      <c r="D40" s="1">
        <v>90</v>
      </c>
      <c r="E40" s="1">
        <v>0.02</v>
      </c>
      <c r="F40" s="1">
        <v>0</v>
      </c>
      <c r="G40" s="1">
        <v>0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0.5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4.5</v>
      </c>
      <c r="V40" s="1">
        <v>2</v>
      </c>
      <c r="W40" s="1">
        <v>44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3</v>
      </c>
      <c r="AL40" s="1">
        <v>0.5</v>
      </c>
      <c r="AM40" s="1">
        <v>17.399999999999999</v>
      </c>
      <c r="AN40" s="1">
        <v>0.1</v>
      </c>
      <c r="AO40" s="1">
        <v>3.6</v>
      </c>
      <c r="AP40" s="1">
        <v>12.5</v>
      </c>
      <c r="AQ40" s="1">
        <v>18.5</v>
      </c>
      <c r="AR40" s="1">
        <v>1</v>
      </c>
      <c r="AS40" s="1">
        <v>4.5</v>
      </c>
      <c r="AT40" s="1">
        <v>1.5</v>
      </c>
      <c r="AU40" s="1">
        <v>0</v>
      </c>
      <c r="AV40" s="1">
        <v>0</v>
      </c>
      <c r="AX40" s="1">
        <v>2.5</v>
      </c>
      <c r="AY40" s="1">
        <v>3</v>
      </c>
      <c r="AZ40" s="1">
        <v>1.5</v>
      </c>
      <c r="BA40" s="1">
        <v>0</v>
      </c>
      <c r="BB40" s="1">
        <v>4.5</v>
      </c>
      <c r="BC40" s="1">
        <v>11</v>
      </c>
      <c r="BD40" s="1">
        <v>8</v>
      </c>
      <c r="BE40" s="1">
        <v>3</v>
      </c>
      <c r="BF40" s="1">
        <v>1</v>
      </c>
      <c r="BG40" s="1">
        <v>2</v>
      </c>
      <c r="BH40" s="1">
        <v>1</v>
      </c>
      <c r="BI40" s="1">
        <v>0.96</v>
      </c>
      <c r="BJ40" s="1">
        <v>54.5</v>
      </c>
      <c r="BK40" s="1">
        <v>49</v>
      </c>
      <c r="BL40" s="1">
        <v>90</v>
      </c>
      <c r="BM40" s="1">
        <v>12</v>
      </c>
      <c r="BN40" s="1">
        <v>9</v>
      </c>
      <c r="BO40" s="1">
        <v>75</v>
      </c>
      <c r="BP40" s="1">
        <v>4.5</v>
      </c>
      <c r="BQ40" s="1">
        <v>2</v>
      </c>
      <c r="BR40" s="1">
        <v>44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61</v>
      </c>
      <c r="BZ40" s="1">
        <v>1</v>
      </c>
      <c r="CA40" s="1">
        <v>3.5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2.8454391199999995</v>
      </c>
      <c r="CL40" s="1">
        <v>6</v>
      </c>
    </row>
    <row r="41" spans="1:90" x14ac:dyDescent="0.25">
      <c r="A41" s="1" t="s">
        <v>141</v>
      </c>
      <c r="B41" s="1">
        <v>4.7</v>
      </c>
      <c r="C41" s="1">
        <v>2</v>
      </c>
      <c r="D41" s="1">
        <v>90</v>
      </c>
      <c r="E41" s="1">
        <v>0.16</v>
      </c>
      <c r="F41" s="1">
        <v>0</v>
      </c>
      <c r="G41" s="1">
        <v>0.2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0.5</v>
      </c>
      <c r="N41" s="1">
        <v>0</v>
      </c>
      <c r="O41" s="1">
        <v>0.16</v>
      </c>
      <c r="P41" s="1">
        <v>0.16</v>
      </c>
      <c r="Q41" s="1">
        <v>0</v>
      </c>
      <c r="R41" s="1">
        <v>0</v>
      </c>
      <c r="S41" s="1">
        <v>0</v>
      </c>
      <c r="T41" s="1">
        <v>0</v>
      </c>
      <c r="U41" s="1">
        <v>3.5</v>
      </c>
      <c r="V41" s="1">
        <v>1.5</v>
      </c>
      <c r="W41" s="1">
        <v>43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0.02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9</v>
      </c>
      <c r="AL41" s="1">
        <v>1.65</v>
      </c>
      <c r="AM41" s="1">
        <v>21.9</v>
      </c>
      <c r="AN41" s="1">
        <v>1</v>
      </c>
      <c r="AO41" s="1">
        <v>3.3</v>
      </c>
      <c r="AP41" s="1">
        <v>12</v>
      </c>
      <c r="AQ41" s="1">
        <v>12</v>
      </c>
      <c r="AR41" s="1">
        <v>0</v>
      </c>
      <c r="AS41" s="1">
        <v>1.5</v>
      </c>
      <c r="AT41" s="1">
        <v>1.5</v>
      </c>
      <c r="AU41" s="1">
        <v>0.5</v>
      </c>
      <c r="AV41" s="1">
        <v>0.5</v>
      </c>
      <c r="AW41" s="1">
        <v>100</v>
      </c>
      <c r="AX41" s="1">
        <v>2</v>
      </c>
      <c r="AY41" s="1">
        <v>4</v>
      </c>
      <c r="AZ41" s="1">
        <v>2</v>
      </c>
      <c r="BA41" s="1">
        <v>1</v>
      </c>
      <c r="BB41" s="1">
        <v>7</v>
      </c>
      <c r="BC41" s="1">
        <v>13.5</v>
      </c>
      <c r="BD41" s="1">
        <v>11</v>
      </c>
      <c r="BE41" s="1">
        <v>5.5</v>
      </c>
      <c r="BF41" s="1">
        <v>1.5</v>
      </c>
      <c r="BG41" s="1">
        <v>3</v>
      </c>
      <c r="BH41" s="1">
        <v>2.5</v>
      </c>
      <c r="BI41" s="1">
        <v>1.8</v>
      </c>
      <c r="BJ41" s="1">
        <v>40</v>
      </c>
      <c r="BK41" s="1">
        <v>34</v>
      </c>
      <c r="BL41" s="1">
        <v>85</v>
      </c>
      <c r="BM41" s="1">
        <v>12</v>
      </c>
      <c r="BN41" s="1">
        <v>9</v>
      </c>
      <c r="BO41" s="1">
        <v>75</v>
      </c>
      <c r="BP41" s="1">
        <v>3.5</v>
      </c>
      <c r="BQ41" s="1">
        <v>1.5</v>
      </c>
      <c r="BR41" s="1">
        <v>43</v>
      </c>
      <c r="BS41" s="1">
        <v>0.5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49</v>
      </c>
      <c r="BZ41" s="1">
        <v>0.5</v>
      </c>
      <c r="CA41" s="1">
        <v>3.5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3.3961184000000002</v>
      </c>
      <c r="CL41" s="1">
        <v>6</v>
      </c>
    </row>
    <row r="42" spans="1:90" x14ac:dyDescent="0.25">
      <c r="A42" s="1" t="s">
        <v>108</v>
      </c>
      <c r="B42" s="1">
        <v>4.4000000000000004</v>
      </c>
      <c r="C42" s="1">
        <v>2</v>
      </c>
      <c r="D42" s="1">
        <v>90</v>
      </c>
      <c r="E42" s="1">
        <v>0.15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0.5</v>
      </c>
      <c r="O42" s="1">
        <v>0.01</v>
      </c>
      <c r="P42" s="1">
        <v>0.01</v>
      </c>
      <c r="Q42" s="1">
        <v>0</v>
      </c>
      <c r="R42" s="1">
        <v>0</v>
      </c>
      <c r="S42" s="1">
        <v>0</v>
      </c>
      <c r="T42" s="1">
        <v>0</v>
      </c>
      <c r="U42" s="1">
        <v>2</v>
      </c>
      <c r="V42" s="1">
        <v>0.5</v>
      </c>
      <c r="W42" s="1">
        <v>25</v>
      </c>
      <c r="X42" s="1">
        <v>0</v>
      </c>
      <c r="Y42" s="1">
        <v>0</v>
      </c>
      <c r="AA42" s="1">
        <v>0</v>
      </c>
      <c r="AB42" s="1">
        <v>0</v>
      </c>
      <c r="AC42" s="1">
        <v>0.5</v>
      </c>
      <c r="AD42" s="1">
        <v>0</v>
      </c>
      <c r="AE42" s="1">
        <v>0.03</v>
      </c>
      <c r="AF42" s="1">
        <v>0</v>
      </c>
      <c r="AG42" s="1">
        <v>0</v>
      </c>
      <c r="AH42" s="1">
        <v>1</v>
      </c>
      <c r="AI42" s="1">
        <v>0</v>
      </c>
      <c r="AJ42" s="1">
        <v>0</v>
      </c>
      <c r="AK42" s="1">
        <v>6</v>
      </c>
      <c r="AL42" s="1">
        <v>5.15</v>
      </c>
      <c r="AM42" s="1">
        <v>15.9</v>
      </c>
      <c r="AN42" s="1">
        <v>0.2</v>
      </c>
      <c r="AO42" s="1">
        <v>1.2</v>
      </c>
      <c r="AP42" s="1">
        <v>8</v>
      </c>
      <c r="AQ42" s="1">
        <v>8</v>
      </c>
      <c r="AR42" s="1">
        <v>0</v>
      </c>
      <c r="AS42" s="1">
        <v>0.5</v>
      </c>
      <c r="AT42" s="1">
        <v>2</v>
      </c>
      <c r="AU42" s="1">
        <v>0.5</v>
      </c>
      <c r="AV42" s="1">
        <v>0</v>
      </c>
      <c r="AW42" s="1">
        <v>0</v>
      </c>
      <c r="AX42" s="1">
        <v>0</v>
      </c>
      <c r="AY42" s="1">
        <v>5.5</v>
      </c>
      <c r="AZ42" s="1">
        <v>1.5</v>
      </c>
      <c r="BA42" s="1">
        <v>0</v>
      </c>
      <c r="BB42" s="1">
        <v>7</v>
      </c>
      <c r="BC42" s="1">
        <v>16.5</v>
      </c>
      <c r="BD42" s="1">
        <v>9.5</v>
      </c>
      <c r="BE42" s="1">
        <v>5.5</v>
      </c>
      <c r="BF42" s="1">
        <v>0</v>
      </c>
      <c r="BG42" s="1">
        <v>2</v>
      </c>
      <c r="BH42" s="1">
        <v>2</v>
      </c>
      <c r="BI42" s="1">
        <v>1.94</v>
      </c>
      <c r="BJ42" s="1">
        <v>21</v>
      </c>
      <c r="BK42" s="1">
        <v>18</v>
      </c>
      <c r="BL42" s="1">
        <v>86</v>
      </c>
      <c r="BM42" s="1">
        <v>3.5</v>
      </c>
      <c r="BN42" s="1">
        <v>1</v>
      </c>
      <c r="BO42" s="1">
        <v>29</v>
      </c>
      <c r="BP42" s="1">
        <v>2</v>
      </c>
      <c r="BQ42" s="1">
        <v>0.5</v>
      </c>
      <c r="BR42" s="1">
        <v>25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31</v>
      </c>
      <c r="BZ42" s="1">
        <v>2.5</v>
      </c>
      <c r="CA42" s="1">
        <v>0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3.492216889999999</v>
      </c>
      <c r="CL42" s="1">
        <v>5</v>
      </c>
    </row>
    <row r="43" spans="1:90" x14ac:dyDescent="0.25">
      <c r="A43" s="1" t="s">
        <v>182</v>
      </c>
      <c r="B43" s="1">
        <v>5.0999999999999996</v>
      </c>
      <c r="C43" s="1">
        <v>2</v>
      </c>
      <c r="D43" s="1">
        <v>90</v>
      </c>
      <c r="E43" s="1">
        <v>0.22</v>
      </c>
      <c r="F43" s="1">
        <v>0</v>
      </c>
      <c r="G43" s="1">
        <v>0.3</v>
      </c>
      <c r="H43" s="1">
        <v>0</v>
      </c>
      <c r="I43" s="1">
        <v>1.5</v>
      </c>
      <c r="J43" s="1">
        <v>0.5</v>
      </c>
      <c r="K43" s="1">
        <v>1</v>
      </c>
      <c r="L43" s="1">
        <v>0.5</v>
      </c>
      <c r="M43" s="1">
        <v>0</v>
      </c>
      <c r="N43" s="1">
        <v>0.5</v>
      </c>
      <c r="O43" s="1">
        <v>0.08</v>
      </c>
      <c r="P43" s="1">
        <v>0.08</v>
      </c>
      <c r="Q43" s="1">
        <v>0</v>
      </c>
      <c r="R43" s="1">
        <v>0</v>
      </c>
      <c r="S43" s="1">
        <v>0</v>
      </c>
      <c r="T43" s="1">
        <v>0</v>
      </c>
      <c r="U43" s="1">
        <v>19</v>
      </c>
      <c r="V43" s="1">
        <v>14.5</v>
      </c>
      <c r="W43" s="1">
        <v>76</v>
      </c>
      <c r="X43" s="1">
        <v>1.5</v>
      </c>
      <c r="Y43" s="1">
        <v>1</v>
      </c>
      <c r="Z43" s="1">
        <v>67</v>
      </c>
      <c r="AA43" s="1">
        <v>0</v>
      </c>
      <c r="AB43" s="1">
        <v>0</v>
      </c>
      <c r="AC43" s="1">
        <v>1.5</v>
      </c>
      <c r="AD43" s="1">
        <v>0.5</v>
      </c>
      <c r="AE43" s="1">
        <v>0.26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9.5</v>
      </c>
      <c r="AL43" s="1">
        <v>24</v>
      </c>
      <c r="AM43" s="1">
        <v>13.5</v>
      </c>
      <c r="AN43" s="1">
        <v>1.3</v>
      </c>
      <c r="AO43" s="1">
        <v>5.4</v>
      </c>
      <c r="AP43" s="1">
        <v>16</v>
      </c>
      <c r="AQ43" s="1">
        <v>16</v>
      </c>
      <c r="AR43" s="1">
        <v>0</v>
      </c>
      <c r="AS43" s="1">
        <v>1.5</v>
      </c>
      <c r="AT43" s="1">
        <v>1.5</v>
      </c>
      <c r="AU43" s="1">
        <v>1.5</v>
      </c>
      <c r="AV43" s="1">
        <v>1.5</v>
      </c>
      <c r="AW43" s="1">
        <v>100</v>
      </c>
      <c r="AX43" s="1">
        <v>5.5</v>
      </c>
      <c r="AY43" s="1">
        <v>0.5</v>
      </c>
      <c r="AZ43" s="1">
        <v>0</v>
      </c>
      <c r="BA43" s="1">
        <v>0.5</v>
      </c>
      <c r="BB43" s="1">
        <v>1</v>
      </c>
      <c r="BC43" s="1">
        <v>10</v>
      </c>
      <c r="BD43" s="1">
        <v>5</v>
      </c>
      <c r="BE43" s="1">
        <v>2</v>
      </c>
      <c r="BF43" s="1">
        <v>2.5</v>
      </c>
      <c r="BG43" s="1">
        <v>1</v>
      </c>
      <c r="BH43" s="1">
        <v>1</v>
      </c>
      <c r="BI43" s="1">
        <v>0.8</v>
      </c>
      <c r="BJ43" s="1">
        <v>65.5</v>
      </c>
      <c r="BK43" s="1">
        <v>53.5</v>
      </c>
      <c r="BL43" s="1">
        <v>82</v>
      </c>
      <c r="BM43" s="1">
        <v>37.5</v>
      </c>
      <c r="BN43" s="1">
        <v>30</v>
      </c>
      <c r="BO43" s="1">
        <v>80</v>
      </c>
      <c r="BP43" s="1">
        <v>19</v>
      </c>
      <c r="BQ43" s="1">
        <v>14.5</v>
      </c>
      <c r="BR43" s="1">
        <v>76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91.5</v>
      </c>
      <c r="BZ43" s="1">
        <v>2</v>
      </c>
      <c r="CA43" s="1">
        <v>7.5</v>
      </c>
      <c r="CB43" s="1">
        <v>1.5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4.5523870400000002</v>
      </c>
      <c r="CL43" s="1">
        <v>5</v>
      </c>
    </row>
    <row r="44" spans="1:90" x14ac:dyDescent="0.25">
      <c r="A44" s="1" t="s">
        <v>147</v>
      </c>
      <c r="B44" s="1">
        <v>5.0999999999999996</v>
      </c>
      <c r="C44" s="1">
        <v>2</v>
      </c>
      <c r="D44" s="1">
        <v>90</v>
      </c>
      <c r="E44" s="1">
        <v>0.04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10.5</v>
      </c>
      <c r="V44" s="1">
        <v>4</v>
      </c>
      <c r="W44" s="1">
        <v>38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6</v>
      </c>
      <c r="AL44" s="1">
        <v>1.05</v>
      </c>
      <c r="AM44" s="1">
        <v>12.2</v>
      </c>
      <c r="AN44" s="1">
        <v>0.1</v>
      </c>
      <c r="AO44" s="1">
        <v>2.7</v>
      </c>
      <c r="AP44" s="1">
        <v>10</v>
      </c>
      <c r="AQ44" s="1">
        <v>10</v>
      </c>
      <c r="AR44" s="1">
        <v>0</v>
      </c>
      <c r="AS44" s="1">
        <v>1</v>
      </c>
      <c r="AT44" s="1">
        <v>2.5</v>
      </c>
      <c r="AU44" s="1">
        <v>2.5</v>
      </c>
      <c r="AV44" s="1">
        <v>1.5</v>
      </c>
      <c r="AW44" s="1">
        <v>60</v>
      </c>
      <c r="AX44" s="1">
        <v>5.5</v>
      </c>
      <c r="AY44" s="1">
        <v>1</v>
      </c>
      <c r="AZ44" s="1">
        <v>0.5</v>
      </c>
      <c r="BA44" s="1">
        <v>2.5</v>
      </c>
      <c r="BB44" s="1">
        <v>4</v>
      </c>
      <c r="BC44" s="1">
        <v>15</v>
      </c>
      <c r="BD44" s="1">
        <v>9</v>
      </c>
      <c r="BE44" s="1">
        <v>5.5</v>
      </c>
      <c r="BF44" s="1">
        <v>1</v>
      </c>
      <c r="BG44" s="1">
        <v>3</v>
      </c>
      <c r="BH44" s="1">
        <v>2</v>
      </c>
      <c r="BI44" s="1">
        <v>1.7</v>
      </c>
      <c r="BJ44" s="1">
        <v>31</v>
      </c>
      <c r="BK44" s="1">
        <v>17.5</v>
      </c>
      <c r="BL44" s="1">
        <v>56</v>
      </c>
      <c r="BM44" s="1">
        <v>19</v>
      </c>
      <c r="BN44" s="1">
        <v>8</v>
      </c>
      <c r="BO44" s="1">
        <v>42</v>
      </c>
      <c r="BP44" s="1">
        <v>10.5</v>
      </c>
      <c r="BQ44" s="1">
        <v>4</v>
      </c>
      <c r="BR44" s="1">
        <v>38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1.5</v>
      </c>
      <c r="BY44" s="1">
        <v>57.5</v>
      </c>
      <c r="BZ44" s="1">
        <v>2.5</v>
      </c>
      <c r="CA44" s="1">
        <v>7.5</v>
      </c>
      <c r="CB44" s="1">
        <v>2.5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4.1085969199999992</v>
      </c>
      <c r="CL44" s="1">
        <v>5</v>
      </c>
    </row>
    <row r="45" spans="1:90" x14ac:dyDescent="0.25">
      <c r="A45" s="1" t="s">
        <v>159</v>
      </c>
      <c r="B45" s="1">
        <v>4.3</v>
      </c>
      <c r="C45" s="1">
        <v>2</v>
      </c>
      <c r="D45" s="1">
        <v>90</v>
      </c>
      <c r="E45" s="1">
        <v>0.05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5</v>
      </c>
      <c r="V45" s="1">
        <v>3.5</v>
      </c>
      <c r="W45" s="1">
        <v>70</v>
      </c>
      <c r="X45" s="1">
        <v>2</v>
      </c>
      <c r="Y45" s="1">
        <v>0.5</v>
      </c>
      <c r="Z45" s="1">
        <v>25</v>
      </c>
      <c r="AA45" s="1">
        <v>0</v>
      </c>
      <c r="AB45" s="1">
        <v>0</v>
      </c>
      <c r="AC45" s="1">
        <v>0</v>
      </c>
      <c r="AD45" s="1">
        <v>0</v>
      </c>
      <c r="AE45" s="1">
        <v>0.02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12</v>
      </c>
      <c r="AL45" s="1">
        <v>2.8</v>
      </c>
      <c r="AM45" s="1">
        <v>11.9</v>
      </c>
      <c r="AN45" s="1">
        <v>0.2</v>
      </c>
      <c r="AO45" s="1">
        <v>1.8</v>
      </c>
      <c r="AP45" s="1">
        <v>6.5</v>
      </c>
      <c r="AQ45" s="1">
        <v>6.5</v>
      </c>
      <c r="AR45" s="1">
        <v>0</v>
      </c>
      <c r="AS45" s="1">
        <v>1</v>
      </c>
      <c r="AT45" s="1">
        <v>1.5</v>
      </c>
      <c r="AU45" s="1">
        <v>1.5</v>
      </c>
      <c r="AV45" s="1">
        <v>0.5</v>
      </c>
      <c r="AW45" s="1">
        <v>33</v>
      </c>
      <c r="AX45" s="1">
        <v>5.5</v>
      </c>
      <c r="AY45" s="1">
        <v>1</v>
      </c>
      <c r="AZ45" s="1">
        <v>0.5</v>
      </c>
      <c r="BA45" s="1">
        <v>0.5</v>
      </c>
      <c r="BB45" s="1">
        <v>2</v>
      </c>
      <c r="BC45" s="1">
        <v>16</v>
      </c>
      <c r="BD45" s="1">
        <v>11.5</v>
      </c>
      <c r="BE45" s="1">
        <v>6.5</v>
      </c>
      <c r="BF45" s="1">
        <v>1.5</v>
      </c>
      <c r="BG45" s="1">
        <v>4</v>
      </c>
      <c r="BH45" s="1">
        <v>2</v>
      </c>
      <c r="BI45" s="1">
        <v>1.91</v>
      </c>
      <c r="BJ45" s="1">
        <v>16.5</v>
      </c>
      <c r="BK45" s="1">
        <v>10.5</v>
      </c>
      <c r="BL45" s="1">
        <v>64</v>
      </c>
      <c r="BM45" s="1">
        <v>10.5</v>
      </c>
      <c r="BN45" s="1">
        <v>6</v>
      </c>
      <c r="BO45" s="1">
        <v>57</v>
      </c>
      <c r="BP45" s="1">
        <v>5</v>
      </c>
      <c r="BQ45" s="1">
        <v>3.5</v>
      </c>
      <c r="BR45" s="1">
        <v>70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</v>
      </c>
      <c r="BY45" s="1">
        <v>45</v>
      </c>
      <c r="BZ45" s="1">
        <v>2</v>
      </c>
      <c r="CA45" s="1">
        <v>3.5</v>
      </c>
      <c r="CB45" s="1">
        <v>1.5</v>
      </c>
      <c r="CC45" s="1">
        <v>0.5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3.2817014799999993</v>
      </c>
      <c r="CL45" s="1">
        <v>5</v>
      </c>
    </row>
    <row r="46" spans="1:90" x14ac:dyDescent="0.25">
      <c r="A46" s="1" t="s">
        <v>91</v>
      </c>
      <c r="B46" s="1">
        <v>4.9000000000000004</v>
      </c>
      <c r="C46" s="1">
        <v>2</v>
      </c>
      <c r="D46" s="1">
        <v>90</v>
      </c>
      <c r="E46" s="1">
        <v>0.13</v>
      </c>
      <c r="F46" s="1">
        <v>0</v>
      </c>
      <c r="G46" s="1">
        <v>0</v>
      </c>
      <c r="H46" s="1">
        <v>0</v>
      </c>
      <c r="I46" s="1">
        <v>0.5</v>
      </c>
      <c r="J46" s="1">
        <v>0</v>
      </c>
      <c r="K46" s="1">
        <v>0</v>
      </c>
      <c r="L46" s="1">
        <v>0.5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1.5</v>
      </c>
      <c r="W46" s="1">
        <v>30</v>
      </c>
      <c r="X46" s="1">
        <v>4</v>
      </c>
      <c r="Y46" s="1">
        <v>2</v>
      </c>
      <c r="Z46" s="1">
        <v>50</v>
      </c>
      <c r="AA46" s="1">
        <v>1.5</v>
      </c>
      <c r="AB46" s="1">
        <v>1</v>
      </c>
      <c r="AC46" s="1">
        <v>1</v>
      </c>
      <c r="AD46" s="1">
        <v>0</v>
      </c>
      <c r="AE46" s="1">
        <v>0.04</v>
      </c>
      <c r="AF46" s="1">
        <v>0</v>
      </c>
      <c r="AG46" s="1">
        <v>0</v>
      </c>
      <c r="AH46" s="1">
        <v>0.5</v>
      </c>
      <c r="AI46" s="1">
        <v>0</v>
      </c>
      <c r="AJ46" s="1">
        <v>0</v>
      </c>
      <c r="AK46" s="1">
        <v>0.5</v>
      </c>
      <c r="AL46" s="1">
        <v>18.45</v>
      </c>
      <c r="AM46" s="1">
        <v>9.1999999999999993</v>
      </c>
      <c r="AN46" s="1">
        <v>0.1</v>
      </c>
      <c r="AO46" s="1">
        <v>1.7</v>
      </c>
      <c r="AP46" s="1">
        <v>10.5</v>
      </c>
      <c r="AQ46" s="1">
        <v>10.5</v>
      </c>
      <c r="AR46" s="1">
        <v>0</v>
      </c>
      <c r="AS46" s="1">
        <v>1</v>
      </c>
      <c r="AT46" s="1">
        <v>2</v>
      </c>
      <c r="AU46" s="1">
        <v>1</v>
      </c>
      <c r="AV46" s="1">
        <v>1</v>
      </c>
      <c r="AW46" s="1">
        <v>100</v>
      </c>
      <c r="AX46" s="1">
        <v>2.5</v>
      </c>
      <c r="AY46" s="1">
        <v>2</v>
      </c>
      <c r="AZ46" s="1">
        <v>0</v>
      </c>
      <c r="BA46" s="1">
        <v>0</v>
      </c>
      <c r="BB46" s="1">
        <v>2</v>
      </c>
      <c r="BC46" s="1">
        <v>16.5</v>
      </c>
      <c r="BD46" s="1">
        <v>9.5</v>
      </c>
      <c r="BE46" s="1">
        <v>5.5</v>
      </c>
      <c r="BF46" s="1">
        <v>0</v>
      </c>
      <c r="BG46" s="1">
        <v>2</v>
      </c>
      <c r="BH46" s="1">
        <v>2</v>
      </c>
      <c r="BI46" s="1">
        <v>1.94</v>
      </c>
      <c r="BJ46" s="1">
        <v>21</v>
      </c>
      <c r="BK46" s="1">
        <v>13.5</v>
      </c>
      <c r="BL46" s="1">
        <v>64</v>
      </c>
      <c r="BM46" s="1">
        <v>12.5</v>
      </c>
      <c r="BN46" s="1">
        <v>6.5</v>
      </c>
      <c r="BO46" s="1">
        <v>52</v>
      </c>
      <c r="BP46" s="1">
        <v>5</v>
      </c>
      <c r="BQ46" s="1">
        <v>1.5</v>
      </c>
      <c r="BR46" s="1">
        <v>30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0.5</v>
      </c>
      <c r="BY46" s="1">
        <v>37</v>
      </c>
      <c r="BZ46" s="1">
        <v>0</v>
      </c>
      <c r="CA46" s="1">
        <v>5</v>
      </c>
      <c r="CB46" s="1">
        <v>4.5</v>
      </c>
      <c r="CC46" s="1">
        <v>0</v>
      </c>
      <c r="CD46" s="1">
        <v>0</v>
      </c>
      <c r="CE46" s="1">
        <v>1.5</v>
      </c>
      <c r="CF46" s="1">
        <v>1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2.5781799799999989</v>
      </c>
      <c r="CL46" s="1">
        <v>4</v>
      </c>
    </row>
    <row r="47" spans="1:90" x14ac:dyDescent="0.25">
      <c r="A47" s="1" t="s">
        <v>184</v>
      </c>
      <c r="B47" s="1">
        <v>5.4</v>
      </c>
      <c r="C47" s="1">
        <v>2</v>
      </c>
      <c r="D47" s="1">
        <v>90</v>
      </c>
      <c r="E47" s="1">
        <v>0.15</v>
      </c>
      <c r="F47" s="1">
        <v>0.14000000000000001</v>
      </c>
      <c r="G47" s="1">
        <v>0.3</v>
      </c>
      <c r="H47" s="1">
        <v>1</v>
      </c>
      <c r="I47" s="1">
        <v>0.5</v>
      </c>
      <c r="J47" s="1">
        <v>0.5</v>
      </c>
      <c r="K47" s="1">
        <v>0.5</v>
      </c>
      <c r="L47" s="1">
        <v>0</v>
      </c>
      <c r="M47" s="1">
        <v>0.5</v>
      </c>
      <c r="N47" s="1">
        <v>0.5</v>
      </c>
      <c r="O47" s="1">
        <v>0.24</v>
      </c>
      <c r="P47" s="1">
        <v>0.24</v>
      </c>
      <c r="Q47" s="1">
        <v>0.5</v>
      </c>
      <c r="R47" s="1">
        <v>0.5</v>
      </c>
      <c r="S47" s="1">
        <v>0</v>
      </c>
      <c r="T47" s="1">
        <v>0.5</v>
      </c>
      <c r="U47" s="1">
        <v>8.5</v>
      </c>
      <c r="V47" s="1">
        <v>3</v>
      </c>
      <c r="W47" s="1">
        <v>35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0.04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16.5</v>
      </c>
      <c r="AL47" s="1">
        <v>0.55000000000000004</v>
      </c>
      <c r="AM47" s="1">
        <v>35.799999999999997</v>
      </c>
      <c r="AN47" s="1">
        <v>1.5</v>
      </c>
      <c r="AO47" s="1">
        <v>4.5999999999999996</v>
      </c>
      <c r="AP47" s="1">
        <v>14.5</v>
      </c>
      <c r="AQ47" s="1">
        <v>20.5</v>
      </c>
      <c r="AR47" s="1">
        <v>0</v>
      </c>
      <c r="AS47" s="1">
        <v>4.5</v>
      </c>
      <c r="AT47" s="1">
        <v>1.5</v>
      </c>
      <c r="AU47" s="1">
        <v>0</v>
      </c>
      <c r="AV47" s="1">
        <v>0</v>
      </c>
      <c r="AX47" s="1">
        <v>5</v>
      </c>
      <c r="AY47" s="1">
        <v>5.5</v>
      </c>
      <c r="AZ47" s="1">
        <v>1.5</v>
      </c>
      <c r="BA47" s="1">
        <v>1.5</v>
      </c>
      <c r="BB47" s="1">
        <v>8.5</v>
      </c>
      <c r="BC47" s="1">
        <v>12.5</v>
      </c>
      <c r="BD47" s="1">
        <v>9</v>
      </c>
      <c r="BE47" s="1">
        <v>4</v>
      </c>
      <c r="BF47" s="1">
        <v>2</v>
      </c>
      <c r="BG47" s="1">
        <v>4.5</v>
      </c>
      <c r="BH47" s="1">
        <v>1.5</v>
      </c>
      <c r="BI47" s="1">
        <v>1.24</v>
      </c>
      <c r="BJ47" s="1">
        <v>37.5</v>
      </c>
      <c r="BK47" s="1">
        <v>30</v>
      </c>
      <c r="BL47" s="1">
        <v>80</v>
      </c>
      <c r="BM47" s="1">
        <v>13.5</v>
      </c>
      <c r="BN47" s="1">
        <v>7.5</v>
      </c>
      <c r="BO47" s="1">
        <v>56</v>
      </c>
      <c r="BP47" s="1">
        <v>8.5</v>
      </c>
      <c r="BQ47" s="1">
        <v>3</v>
      </c>
      <c r="BR47" s="1">
        <v>35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</v>
      </c>
      <c r="BZ47" s="1">
        <v>0.5</v>
      </c>
      <c r="CA47" s="1">
        <v>8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2.1114866599999988</v>
      </c>
      <c r="CL47" s="1">
        <v>2</v>
      </c>
    </row>
    <row r="48" spans="1:90" x14ac:dyDescent="0.25">
      <c r="A48" s="1" t="s">
        <v>116</v>
      </c>
      <c r="B48" s="1">
        <v>4</v>
      </c>
      <c r="C48" s="1">
        <v>2</v>
      </c>
      <c r="D48" s="1">
        <v>90</v>
      </c>
      <c r="E48" s="1">
        <v>0.05</v>
      </c>
      <c r="F48" s="1">
        <v>0.14000000000000001</v>
      </c>
      <c r="G48" s="1">
        <v>0.1</v>
      </c>
      <c r="H48" s="1">
        <v>1</v>
      </c>
      <c r="I48" s="1">
        <v>1</v>
      </c>
      <c r="J48" s="1">
        <v>0.5</v>
      </c>
      <c r="K48" s="1">
        <v>0.5</v>
      </c>
      <c r="L48" s="1">
        <v>0.5</v>
      </c>
      <c r="M48" s="1">
        <v>0</v>
      </c>
      <c r="N48" s="1">
        <v>0</v>
      </c>
      <c r="O48" s="1">
        <v>0.08</v>
      </c>
      <c r="P48" s="1">
        <v>0.08</v>
      </c>
      <c r="Q48" s="1">
        <v>0.5</v>
      </c>
      <c r="R48" s="1">
        <v>0.5</v>
      </c>
      <c r="S48" s="1">
        <v>0</v>
      </c>
      <c r="T48" s="1">
        <v>0</v>
      </c>
      <c r="U48" s="1">
        <v>5.5</v>
      </c>
      <c r="V48" s="1">
        <v>2.5</v>
      </c>
      <c r="W48" s="1">
        <v>45</v>
      </c>
      <c r="X48" s="1">
        <v>1</v>
      </c>
      <c r="Y48" s="1">
        <v>0.5</v>
      </c>
      <c r="Z48" s="1">
        <v>50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9</v>
      </c>
      <c r="AL48" s="1">
        <v>3.1</v>
      </c>
      <c r="AM48" s="1">
        <v>42.3</v>
      </c>
      <c r="AN48" s="1">
        <v>0.5</v>
      </c>
      <c r="AO48" s="1">
        <v>3.6</v>
      </c>
      <c r="AP48" s="1">
        <v>12.5</v>
      </c>
      <c r="AQ48" s="1">
        <v>18.5</v>
      </c>
      <c r="AR48" s="1">
        <v>0</v>
      </c>
      <c r="AS48" s="1">
        <v>4.5</v>
      </c>
      <c r="AT48" s="1">
        <v>1.5</v>
      </c>
      <c r="AU48" s="1">
        <v>4.5</v>
      </c>
      <c r="AV48" s="1">
        <v>2</v>
      </c>
      <c r="AW48" s="1">
        <v>44</v>
      </c>
      <c r="AX48" s="1">
        <v>6</v>
      </c>
      <c r="AY48" s="1">
        <v>6.5</v>
      </c>
      <c r="AZ48" s="1">
        <v>0.5</v>
      </c>
      <c r="BA48" s="1">
        <v>3</v>
      </c>
      <c r="BB48" s="1">
        <v>10</v>
      </c>
      <c r="BC48" s="1">
        <v>12.5</v>
      </c>
      <c r="BD48" s="1">
        <v>9</v>
      </c>
      <c r="BE48" s="1">
        <v>4</v>
      </c>
      <c r="BF48" s="1">
        <v>2</v>
      </c>
      <c r="BG48" s="1">
        <v>4.5</v>
      </c>
      <c r="BH48" s="1">
        <v>1.5</v>
      </c>
      <c r="BI48" s="1">
        <v>1.24</v>
      </c>
      <c r="BJ48" s="1">
        <v>28</v>
      </c>
      <c r="BK48" s="1">
        <v>18</v>
      </c>
      <c r="BL48" s="1">
        <v>64</v>
      </c>
      <c r="BM48" s="1">
        <v>16.5</v>
      </c>
      <c r="BN48" s="1">
        <v>9</v>
      </c>
      <c r="BO48" s="1">
        <v>55</v>
      </c>
      <c r="BP48" s="1">
        <v>5.5</v>
      </c>
      <c r="BQ48" s="1">
        <v>2.5</v>
      </c>
      <c r="BR48" s="1">
        <v>45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1</v>
      </c>
      <c r="BY48" s="1">
        <v>64.5</v>
      </c>
      <c r="BZ48" s="1">
        <v>0.5</v>
      </c>
      <c r="CA48" s="1">
        <v>6.5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3.2833805199999997</v>
      </c>
      <c r="CL48" s="1">
        <v>2</v>
      </c>
    </row>
    <row r="49" spans="1:90" x14ac:dyDescent="0.25">
      <c r="A49" s="1" t="s">
        <v>181</v>
      </c>
      <c r="B49" s="1">
        <v>4.5</v>
      </c>
      <c r="C49" s="1">
        <v>2</v>
      </c>
      <c r="D49" s="1">
        <v>90</v>
      </c>
      <c r="E49" s="1">
        <v>0.3</v>
      </c>
      <c r="F49" s="1">
        <v>0</v>
      </c>
      <c r="G49" s="1">
        <v>0.2</v>
      </c>
      <c r="H49" s="1">
        <v>0</v>
      </c>
      <c r="I49" s="1">
        <v>1</v>
      </c>
      <c r="J49" s="1">
        <v>0</v>
      </c>
      <c r="K49" s="1">
        <v>0.5</v>
      </c>
      <c r="L49" s="1">
        <v>0.5</v>
      </c>
      <c r="M49" s="1">
        <v>0.5</v>
      </c>
      <c r="N49" s="1">
        <v>0.5</v>
      </c>
      <c r="O49" s="1">
        <v>0.16</v>
      </c>
      <c r="P49" s="1">
        <v>0.16</v>
      </c>
      <c r="Q49" s="1">
        <v>0</v>
      </c>
      <c r="R49" s="1">
        <v>0</v>
      </c>
      <c r="S49" s="1">
        <v>0</v>
      </c>
      <c r="T49" s="1">
        <v>0</v>
      </c>
      <c r="U49" s="1">
        <v>16.5</v>
      </c>
      <c r="V49" s="1">
        <v>10.5</v>
      </c>
      <c r="W49" s="1">
        <v>64</v>
      </c>
      <c r="X49" s="1">
        <v>2</v>
      </c>
      <c r="Y49" s="1">
        <v>0</v>
      </c>
      <c r="Z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0.03</v>
      </c>
      <c r="AF49" s="1">
        <v>0</v>
      </c>
      <c r="AG49" s="1">
        <v>0</v>
      </c>
      <c r="AH49" s="1">
        <v>0.5</v>
      </c>
      <c r="AI49" s="1">
        <v>0</v>
      </c>
      <c r="AJ49" s="1">
        <v>0.5</v>
      </c>
      <c r="AK49" s="1">
        <v>6</v>
      </c>
      <c r="AL49" s="1">
        <v>7.8</v>
      </c>
      <c r="AM49" s="1">
        <v>8.6999999999999993</v>
      </c>
      <c r="AN49" s="1">
        <v>1</v>
      </c>
      <c r="AO49" s="1">
        <v>4</v>
      </c>
      <c r="AP49" s="1">
        <v>6.5</v>
      </c>
      <c r="AQ49" s="1">
        <v>12.5</v>
      </c>
      <c r="AR49" s="1">
        <v>0</v>
      </c>
      <c r="AS49" s="1">
        <v>3</v>
      </c>
      <c r="AT49" s="1">
        <v>1.5</v>
      </c>
      <c r="AU49" s="1">
        <v>2</v>
      </c>
      <c r="AV49" s="1">
        <v>1.5</v>
      </c>
      <c r="AW49" s="1">
        <v>75</v>
      </c>
      <c r="AX49" s="1">
        <v>3.5</v>
      </c>
      <c r="AY49" s="1">
        <v>1.5</v>
      </c>
      <c r="AZ49" s="1">
        <v>0</v>
      </c>
      <c r="BA49" s="1">
        <v>1</v>
      </c>
      <c r="BB49" s="1">
        <v>2.5</v>
      </c>
      <c r="BC49" s="1">
        <v>11</v>
      </c>
      <c r="BD49" s="1">
        <v>8</v>
      </c>
      <c r="BE49" s="1">
        <v>3</v>
      </c>
      <c r="BF49" s="1">
        <v>1</v>
      </c>
      <c r="BG49" s="1">
        <v>2</v>
      </c>
      <c r="BH49" s="1">
        <v>1</v>
      </c>
      <c r="BI49" s="1">
        <v>0.96</v>
      </c>
      <c r="BJ49" s="1">
        <v>62</v>
      </c>
      <c r="BK49" s="1">
        <v>49</v>
      </c>
      <c r="BL49" s="1">
        <v>79</v>
      </c>
      <c r="BM49" s="1">
        <v>33.5</v>
      </c>
      <c r="BN49" s="1">
        <v>23.5</v>
      </c>
      <c r="BO49" s="1">
        <v>70</v>
      </c>
      <c r="BP49" s="1">
        <v>16.5</v>
      </c>
      <c r="BQ49" s="1">
        <v>10.5</v>
      </c>
      <c r="BR49" s="1">
        <v>64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74.5</v>
      </c>
      <c r="BZ49" s="1">
        <v>1.5</v>
      </c>
      <c r="CA49" s="1">
        <v>8</v>
      </c>
      <c r="CB49" s="1">
        <v>1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3.8391747400000003</v>
      </c>
      <c r="CL49" s="1">
        <v>2</v>
      </c>
    </row>
    <row r="50" spans="1:90" x14ac:dyDescent="0.25">
      <c r="A50" s="1" t="s">
        <v>137</v>
      </c>
      <c r="B50" s="1">
        <v>5.3</v>
      </c>
      <c r="C50" s="1">
        <v>2</v>
      </c>
      <c r="D50" s="1">
        <v>90</v>
      </c>
      <c r="E50" s="1">
        <v>0.03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</v>
      </c>
      <c r="L50" s="1">
        <v>0.5</v>
      </c>
      <c r="M50" s="1">
        <v>0</v>
      </c>
      <c r="N50" s="1">
        <v>0</v>
      </c>
      <c r="O50" s="1">
        <v>0.01</v>
      </c>
      <c r="P50" s="1">
        <v>0.01</v>
      </c>
      <c r="Q50" s="1">
        <v>0</v>
      </c>
      <c r="R50" s="1">
        <v>0</v>
      </c>
      <c r="S50" s="1">
        <v>0</v>
      </c>
      <c r="T50" s="1">
        <v>0</v>
      </c>
      <c r="U50" s="1">
        <v>16.5</v>
      </c>
      <c r="V50" s="1">
        <v>12.5</v>
      </c>
      <c r="W50" s="1">
        <v>76</v>
      </c>
      <c r="X50" s="1">
        <v>2.5</v>
      </c>
      <c r="Y50" s="1">
        <v>0.5</v>
      </c>
      <c r="Z50" s="1">
        <v>20</v>
      </c>
      <c r="AA50" s="1">
        <v>0.5</v>
      </c>
      <c r="AB50" s="1">
        <v>0</v>
      </c>
      <c r="AC50" s="1">
        <v>1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</v>
      </c>
      <c r="AL50" s="1">
        <v>15.25</v>
      </c>
      <c r="AM50" s="1">
        <v>14.7</v>
      </c>
      <c r="AN50" s="1">
        <v>0.2</v>
      </c>
      <c r="AO50" s="1">
        <v>3.2</v>
      </c>
      <c r="AP50" s="1">
        <v>14</v>
      </c>
      <c r="AQ50" s="1">
        <v>14</v>
      </c>
      <c r="AR50" s="1">
        <v>0</v>
      </c>
      <c r="AS50" s="1">
        <v>1.5</v>
      </c>
      <c r="AT50" s="1">
        <v>1.5</v>
      </c>
      <c r="AU50" s="1">
        <v>0.5</v>
      </c>
      <c r="AV50" s="1">
        <v>0.5</v>
      </c>
      <c r="AW50" s="1">
        <v>100</v>
      </c>
      <c r="AX50" s="1">
        <v>5</v>
      </c>
      <c r="AY50" s="1">
        <v>3.5</v>
      </c>
      <c r="AZ50" s="1">
        <v>0</v>
      </c>
      <c r="BA50" s="1">
        <v>1.5</v>
      </c>
      <c r="BB50" s="1">
        <v>5</v>
      </c>
      <c r="BC50" s="1">
        <v>12.5</v>
      </c>
      <c r="BD50" s="1">
        <v>9</v>
      </c>
      <c r="BE50" s="1">
        <v>4</v>
      </c>
      <c r="BF50" s="1">
        <v>2</v>
      </c>
      <c r="BG50" s="1">
        <v>4.5</v>
      </c>
      <c r="BH50" s="1">
        <v>1.5</v>
      </c>
      <c r="BI50" s="1">
        <v>1.24</v>
      </c>
      <c r="BJ50" s="1">
        <v>47</v>
      </c>
      <c r="BK50" s="1">
        <v>39.5</v>
      </c>
      <c r="BL50" s="1">
        <v>84</v>
      </c>
      <c r="BM50" s="1">
        <v>31.5</v>
      </c>
      <c r="BN50" s="1">
        <v>23.5</v>
      </c>
      <c r="BO50" s="1">
        <v>75</v>
      </c>
      <c r="BP50" s="1">
        <v>16.5</v>
      </c>
      <c r="BQ50" s="1">
        <v>12.5</v>
      </c>
      <c r="BR50" s="1">
        <v>76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0.5</v>
      </c>
      <c r="BY50" s="1">
        <v>64.5</v>
      </c>
      <c r="BZ50" s="1">
        <v>0</v>
      </c>
      <c r="CA50" s="1">
        <v>9</v>
      </c>
      <c r="CB50" s="1">
        <v>4</v>
      </c>
      <c r="CC50" s="1">
        <v>0</v>
      </c>
      <c r="CD50" s="1">
        <v>0</v>
      </c>
      <c r="CE50" s="1">
        <v>0.5</v>
      </c>
      <c r="CF50" s="1">
        <v>0</v>
      </c>
      <c r="CG50" s="1">
        <v>0.5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2.8233310699999992</v>
      </c>
      <c r="CL50" s="1">
        <v>2</v>
      </c>
    </row>
    <row r="51" spans="1:90" x14ac:dyDescent="0.25">
      <c r="A51" s="1" t="s">
        <v>146</v>
      </c>
      <c r="B51" s="1">
        <v>4.3</v>
      </c>
      <c r="C51" s="1">
        <v>2</v>
      </c>
      <c r="D51" s="1">
        <v>89.5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4</v>
      </c>
      <c r="V51" s="1">
        <v>2</v>
      </c>
      <c r="W51" s="1">
        <v>50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0.6</v>
      </c>
      <c r="AM51" s="1">
        <v>23.3</v>
      </c>
      <c r="AN51" s="1">
        <v>0</v>
      </c>
      <c r="AO51" s="1">
        <v>2.9</v>
      </c>
      <c r="AP51" s="1">
        <v>17</v>
      </c>
      <c r="AQ51" s="1">
        <v>17</v>
      </c>
      <c r="AR51" s="1">
        <v>0</v>
      </c>
      <c r="AS51" s="1">
        <v>2</v>
      </c>
      <c r="AT51" s="1">
        <v>1</v>
      </c>
      <c r="AU51" s="1">
        <v>0</v>
      </c>
      <c r="AV51" s="1">
        <v>0</v>
      </c>
      <c r="AX51" s="1">
        <v>5</v>
      </c>
      <c r="AY51" s="1">
        <v>6.5</v>
      </c>
      <c r="AZ51" s="1">
        <v>2</v>
      </c>
      <c r="BA51" s="1">
        <v>1.5</v>
      </c>
      <c r="BB51" s="1">
        <v>10</v>
      </c>
      <c r="BC51" s="1">
        <v>13</v>
      </c>
      <c r="BD51" s="1">
        <v>7.5</v>
      </c>
      <c r="BE51" s="1">
        <v>3.5</v>
      </c>
      <c r="BF51" s="1">
        <v>1</v>
      </c>
      <c r="BG51" s="1">
        <v>3</v>
      </c>
      <c r="BH51" s="1">
        <v>1.5</v>
      </c>
      <c r="BI51" s="1">
        <v>1.36</v>
      </c>
      <c r="BJ51" s="1">
        <v>32.5</v>
      </c>
      <c r="BK51" s="1">
        <v>28</v>
      </c>
      <c r="BL51" s="1">
        <v>86</v>
      </c>
      <c r="BM51" s="1">
        <v>11.5</v>
      </c>
      <c r="BN51" s="1">
        <v>8.5</v>
      </c>
      <c r="BO51" s="1">
        <v>74</v>
      </c>
      <c r="BP51" s="1">
        <v>4</v>
      </c>
      <c r="BQ51" s="1">
        <v>2</v>
      </c>
      <c r="BR51" s="1">
        <v>50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0</v>
      </c>
      <c r="BY51" s="1">
        <v>43.5</v>
      </c>
      <c r="BZ51" s="1">
        <v>0</v>
      </c>
      <c r="CA51" s="1">
        <v>3.5</v>
      </c>
      <c r="CB51" s="1">
        <v>0.5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2.7255720999999991</v>
      </c>
      <c r="CL51" s="1">
        <v>2</v>
      </c>
    </row>
    <row r="52" spans="1:90" x14ac:dyDescent="0.25">
      <c r="A52" s="1" t="s">
        <v>64</v>
      </c>
      <c r="B52" s="1">
        <v>4.5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9.5</v>
      </c>
      <c r="V52" s="1">
        <v>5</v>
      </c>
      <c r="W52" s="1">
        <v>53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0</v>
      </c>
      <c r="AL52" s="1">
        <v>1.2</v>
      </c>
      <c r="AM52" s="1">
        <v>21.3</v>
      </c>
      <c r="AN52" s="1">
        <v>0</v>
      </c>
      <c r="AO52" s="1">
        <v>4.2</v>
      </c>
      <c r="AP52" s="1">
        <v>11</v>
      </c>
      <c r="AQ52" s="1">
        <v>23</v>
      </c>
      <c r="AR52" s="1">
        <v>1</v>
      </c>
      <c r="AS52" s="1">
        <v>7</v>
      </c>
      <c r="AT52" s="1">
        <v>0</v>
      </c>
      <c r="AU52" s="1">
        <v>3.5</v>
      </c>
      <c r="AV52" s="1">
        <v>1.5</v>
      </c>
      <c r="AW52" s="1">
        <v>43</v>
      </c>
      <c r="AX52" s="1">
        <v>6</v>
      </c>
      <c r="AY52" s="1">
        <v>3.5</v>
      </c>
      <c r="AZ52" s="1">
        <v>0.5</v>
      </c>
      <c r="BA52" s="1">
        <v>1</v>
      </c>
      <c r="BB52" s="1">
        <v>5</v>
      </c>
      <c r="BC52" s="1">
        <v>9</v>
      </c>
      <c r="BD52" s="1">
        <v>6</v>
      </c>
      <c r="BE52" s="1">
        <v>2.5</v>
      </c>
      <c r="BF52" s="1">
        <v>1</v>
      </c>
      <c r="BG52" s="1">
        <v>1.5</v>
      </c>
      <c r="BH52" s="1">
        <v>0</v>
      </c>
      <c r="BI52" s="1">
        <v>0.62</v>
      </c>
      <c r="BJ52" s="1">
        <v>47</v>
      </c>
      <c r="BK52" s="1">
        <v>36.5</v>
      </c>
      <c r="BL52" s="1">
        <v>78</v>
      </c>
      <c r="BM52" s="1">
        <v>19.5</v>
      </c>
      <c r="BN52" s="1">
        <v>12.5</v>
      </c>
      <c r="BO52" s="1">
        <v>64</v>
      </c>
      <c r="BP52" s="1">
        <v>9.5</v>
      </c>
      <c r="BQ52" s="1">
        <v>5</v>
      </c>
      <c r="BR52" s="1">
        <v>53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2</v>
      </c>
      <c r="BY52" s="1">
        <v>77.5</v>
      </c>
      <c r="BZ52" s="1">
        <v>0</v>
      </c>
      <c r="CA52" s="1">
        <v>5.5</v>
      </c>
      <c r="CB52" s="1">
        <v>1.5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3.6331020999999999</v>
      </c>
      <c r="CL52" s="1">
        <v>1</v>
      </c>
    </row>
    <row r="53" spans="1:90" x14ac:dyDescent="0.25">
      <c r="A53" s="1" t="s">
        <v>74</v>
      </c>
      <c r="B53" s="1">
        <v>4.4000000000000004</v>
      </c>
      <c r="C53" s="1">
        <v>2</v>
      </c>
      <c r="D53" s="1">
        <v>90</v>
      </c>
      <c r="E53" s="1">
        <v>0.13</v>
      </c>
      <c r="F53" s="1">
        <v>0.25</v>
      </c>
      <c r="G53" s="1">
        <v>0.2</v>
      </c>
      <c r="H53" s="1">
        <v>1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9.5</v>
      </c>
      <c r="V53" s="1">
        <v>6</v>
      </c>
      <c r="W53" s="1">
        <v>63</v>
      </c>
      <c r="X53" s="1">
        <v>3</v>
      </c>
      <c r="Y53" s="1">
        <v>1.5</v>
      </c>
      <c r="Z53" s="1">
        <v>50</v>
      </c>
      <c r="AA53" s="1">
        <v>0</v>
      </c>
      <c r="AB53" s="1">
        <v>0</v>
      </c>
      <c r="AC53" s="1">
        <v>0.5</v>
      </c>
      <c r="AD53" s="1">
        <v>0.5</v>
      </c>
      <c r="AE53" s="1">
        <v>0.2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0.5</v>
      </c>
      <c r="AL53" s="1">
        <v>12.35</v>
      </c>
      <c r="AM53" s="1">
        <v>33.5</v>
      </c>
      <c r="AN53" s="1">
        <v>0.6</v>
      </c>
      <c r="AO53" s="1">
        <v>2.9</v>
      </c>
      <c r="AP53" s="1">
        <v>17</v>
      </c>
      <c r="AQ53" s="1">
        <v>21.5</v>
      </c>
      <c r="AR53" s="1">
        <v>0.5</v>
      </c>
      <c r="AS53" s="1">
        <v>4</v>
      </c>
      <c r="AT53" s="1">
        <v>1</v>
      </c>
      <c r="AU53" s="1">
        <v>0.5</v>
      </c>
      <c r="AV53" s="1">
        <v>0.5</v>
      </c>
      <c r="AW53" s="1">
        <v>100</v>
      </c>
      <c r="AX53" s="1">
        <v>6</v>
      </c>
      <c r="AY53" s="1">
        <v>4.5</v>
      </c>
      <c r="AZ53" s="1">
        <v>1.5</v>
      </c>
      <c r="BA53" s="1">
        <v>5</v>
      </c>
      <c r="BB53" s="1">
        <v>11</v>
      </c>
      <c r="BC53" s="1">
        <v>18.5</v>
      </c>
      <c r="BD53" s="1">
        <v>13</v>
      </c>
      <c r="BE53" s="1">
        <v>4.5</v>
      </c>
      <c r="BF53" s="1">
        <v>0.5</v>
      </c>
      <c r="BG53" s="1">
        <v>3</v>
      </c>
      <c r="BH53" s="1">
        <v>3</v>
      </c>
      <c r="BI53" s="1">
        <v>1.92</v>
      </c>
      <c r="BJ53" s="1">
        <v>31.5</v>
      </c>
      <c r="BK53" s="1">
        <v>22.5</v>
      </c>
      <c r="BL53" s="1">
        <v>71</v>
      </c>
      <c r="BM53" s="1">
        <v>21</v>
      </c>
      <c r="BN53" s="1">
        <v>13</v>
      </c>
      <c r="BO53" s="1">
        <v>62</v>
      </c>
      <c r="BP53" s="1">
        <v>9.5</v>
      </c>
      <c r="BQ53" s="1">
        <v>6</v>
      </c>
      <c r="BR53" s="1">
        <v>63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63</v>
      </c>
      <c r="BZ53" s="1">
        <v>0</v>
      </c>
      <c r="CA53" s="1">
        <v>7.5</v>
      </c>
      <c r="CB53" s="1">
        <v>3.5</v>
      </c>
      <c r="CC53" s="1">
        <v>0.5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3.3029535799999996</v>
      </c>
      <c r="CL53" s="1">
        <v>1</v>
      </c>
    </row>
    <row r="54" spans="1:90" x14ac:dyDescent="0.25">
      <c r="A54" s="1" t="s">
        <v>82</v>
      </c>
      <c r="B54" s="1">
        <v>4.3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10</v>
      </c>
      <c r="V54" s="1">
        <v>7</v>
      </c>
      <c r="W54" s="1">
        <v>70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1.3</v>
      </c>
      <c r="AM54" s="1">
        <v>16.2</v>
      </c>
      <c r="AN54" s="1">
        <v>0</v>
      </c>
      <c r="AO54" s="1">
        <v>3.8</v>
      </c>
      <c r="AP54" s="1">
        <v>13</v>
      </c>
      <c r="AQ54" s="1">
        <v>13</v>
      </c>
      <c r="AR54" s="1">
        <v>0</v>
      </c>
      <c r="AS54" s="1">
        <v>2</v>
      </c>
      <c r="AT54" s="1">
        <v>1</v>
      </c>
      <c r="AU54" s="1">
        <v>3</v>
      </c>
      <c r="AV54" s="1">
        <v>1.5</v>
      </c>
      <c r="AW54" s="1">
        <v>50</v>
      </c>
      <c r="AX54" s="1">
        <v>6.5</v>
      </c>
      <c r="AY54" s="1">
        <v>0.5</v>
      </c>
      <c r="AZ54" s="1">
        <v>0.5</v>
      </c>
      <c r="BA54" s="1">
        <v>1.5</v>
      </c>
      <c r="BB54" s="1">
        <v>2.5</v>
      </c>
      <c r="BC54" s="1">
        <v>11.5</v>
      </c>
      <c r="BD54" s="1">
        <v>6</v>
      </c>
      <c r="BE54" s="1">
        <v>3</v>
      </c>
      <c r="BF54" s="1">
        <v>1</v>
      </c>
      <c r="BG54" s="1">
        <v>2</v>
      </c>
      <c r="BH54" s="1">
        <v>0.5</v>
      </c>
      <c r="BI54" s="1">
        <v>0.78</v>
      </c>
      <c r="BJ54" s="1">
        <v>43</v>
      </c>
      <c r="BK54" s="1">
        <v>34.5</v>
      </c>
      <c r="BL54" s="1">
        <v>80</v>
      </c>
      <c r="BM54" s="1">
        <v>20.5</v>
      </c>
      <c r="BN54" s="1">
        <v>14</v>
      </c>
      <c r="BO54" s="1">
        <v>68</v>
      </c>
      <c r="BP54" s="1">
        <v>10</v>
      </c>
      <c r="BQ54" s="1">
        <v>7</v>
      </c>
      <c r="BR54" s="1">
        <v>70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56.5</v>
      </c>
      <c r="BZ54" s="1">
        <v>0</v>
      </c>
      <c r="CA54" s="1">
        <v>5</v>
      </c>
      <c r="CB54" s="1">
        <v>1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3.1335623999999989</v>
      </c>
      <c r="CL54" s="1">
        <v>1</v>
      </c>
    </row>
    <row r="55" spans="1:90" x14ac:dyDescent="0.25">
      <c r="A55" s="1" t="s">
        <v>80</v>
      </c>
      <c r="B55" s="1">
        <v>4.9000000000000004</v>
      </c>
      <c r="C55" s="1">
        <v>2</v>
      </c>
      <c r="D55" s="1">
        <v>90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9</v>
      </c>
      <c r="V55" s="1">
        <v>6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</v>
      </c>
      <c r="AL55" s="1">
        <v>1.65</v>
      </c>
      <c r="AM55" s="1">
        <v>18.8</v>
      </c>
      <c r="AN55" s="1">
        <v>0.1</v>
      </c>
      <c r="AO55" s="1">
        <v>2.5</v>
      </c>
      <c r="AP55" s="1">
        <v>13.5</v>
      </c>
      <c r="AQ55" s="1">
        <v>13.5</v>
      </c>
      <c r="AR55" s="1">
        <v>0</v>
      </c>
      <c r="AS55" s="1">
        <v>1.5</v>
      </c>
      <c r="AT55" s="1">
        <v>1.5</v>
      </c>
      <c r="AU55" s="1">
        <v>2</v>
      </c>
      <c r="AV55" s="1">
        <v>1</v>
      </c>
      <c r="AW55" s="1">
        <v>50</v>
      </c>
      <c r="AX55" s="1">
        <v>6.5</v>
      </c>
      <c r="AY55" s="1">
        <v>4.5</v>
      </c>
      <c r="AZ55" s="1">
        <v>1</v>
      </c>
      <c r="BA55" s="1">
        <v>1.5</v>
      </c>
      <c r="BB55" s="1">
        <v>7</v>
      </c>
      <c r="BC55" s="1">
        <v>13.5</v>
      </c>
      <c r="BD55" s="1">
        <v>8.5</v>
      </c>
      <c r="BE55" s="1">
        <v>5</v>
      </c>
      <c r="BF55" s="1">
        <v>0</v>
      </c>
      <c r="BG55" s="1">
        <v>1.5</v>
      </c>
      <c r="BH55" s="1">
        <v>2</v>
      </c>
      <c r="BI55" s="1">
        <v>1.6</v>
      </c>
      <c r="BJ55" s="1">
        <v>58.5</v>
      </c>
      <c r="BK55" s="1">
        <v>51.5</v>
      </c>
      <c r="BL55" s="1">
        <v>88</v>
      </c>
      <c r="BM55" s="1">
        <v>21</v>
      </c>
      <c r="BN55" s="1">
        <v>16.5</v>
      </c>
      <c r="BO55" s="1">
        <v>79</v>
      </c>
      <c r="BP55" s="1">
        <v>9</v>
      </c>
      <c r="BQ55" s="1">
        <v>6</v>
      </c>
      <c r="BR55" s="1">
        <v>67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70.5</v>
      </c>
      <c r="BZ55" s="1">
        <v>1</v>
      </c>
      <c r="CA55" s="1">
        <v>7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3.2909997599999987</v>
      </c>
      <c r="CL55" s="1">
        <v>1</v>
      </c>
    </row>
    <row r="56" spans="1:90" x14ac:dyDescent="0.25">
      <c r="A56" s="1" t="s">
        <v>84</v>
      </c>
      <c r="B56" s="1">
        <v>5</v>
      </c>
      <c r="C56" s="1">
        <v>2</v>
      </c>
      <c r="D56" s="1">
        <v>81.5</v>
      </c>
      <c r="E56" s="1">
        <v>0.06</v>
      </c>
      <c r="F56" s="1">
        <v>0</v>
      </c>
      <c r="G56" s="1">
        <v>0.1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10.5</v>
      </c>
      <c r="V56" s="1">
        <v>7</v>
      </c>
      <c r="W56" s="1">
        <v>67</v>
      </c>
      <c r="X56" s="1">
        <v>2.5</v>
      </c>
      <c r="Y56" s="1">
        <v>1.5</v>
      </c>
      <c r="Z56" s="1">
        <v>60</v>
      </c>
      <c r="AA56" s="1">
        <v>0.5</v>
      </c>
      <c r="AB56" s="1">
        <v>0.5</v>
      </c>
      <c r="AC56" s="1">
        <v>1.5</v>
      </c>
      <c r="AD56" s="1">
        <v>0</v>
      </c>
      <c r="AE56" s="1">
        <v>0.06</v>
      </c>
      <c r="AF56" s="1">
        <v>0</v>
      </c>
      <c r="AG56" s="1">
        <v>0</v>
      </c>
      <c r="AH56" s="1">
        <v>0.5</v>
      </c>
      <c r="AI56" s="1">
        <v>0</v>
      </c>
      <c r="AJ56" s="1">
        <v>0.5</v>
      </c>
      <c r="AK56" s="1">
        <v>1</v>
      </c>
      <c r="AL56" s="1">
        <v>23.5</v>
      </c>
      <c r="AM56" s="1">
        <v>13.4</v>
      </c>
      <c r="AN56" s="1">
        <v>0.2</v>
      </c>
      <c r="AO56" s="1">
        <v>2.7</v>
      </c>
      <c r="AP56" s="1">
        <v>8</v>
      </c>
      <c r="AQ56" s="1">
        <v>14</v>
      </c>
      <c r="AR56" s="1">
        <v>0</v>
      </c>
      <c r="AS56" s="1">
        <v>3</v>
      </c>
      <c r="AT56" s="1">
        <v>1</v>
      </c>
      <c r="AU56" s="1">
        <v>2</v>
      </c>
      <c r="AV56" s="1">
        <v>1</v>
      </c>
      <c r="AW56" s="1">
        <v>50</v>
      </c>
      <c r="AX56" s="1">
        <v>4.5</v>
      </c>
      <c r="AY56" s="1">
        <v>2.5</v>
      </c>
      <c r="AZ56" s="1">
        <v>0.5</v>
      </c>
      <c r="BA56" s="1">
        <v>1</v>
      </c>
      <c r="BB56" s="1">
        <v>4</v>
      </c>
      <c r="BC56" s="1">
        <v>12.5</v>
      </c>
      <c r="BD56" s="1">
        <v>8</v>
      </c>
      <c r="BE56" s="1">
        <v>2.5</v>
      </c>
      <c r="BF56" s="1">
        <v>0.5</v>
      </c>
      <c r="BG56" s="1">
        <v>1.5</v>
      </c>
      <c r="BH56" s="1">
        <v>2</v>
      </c>
      <c r="BI56" s="1">
        <v>1.2</v>
      </c>
      <c r="BJ56" s="1">
        <v>37.5</v>
      </c>
      <c r="BK56" s="1">
        <v>26</v>
      </c>
      <c r="BL56" s="1">
        <v>69</v>
      </c>
      <c r="BM56" s="1">
        <v>26.5</v>
      </c>
      <c r="BN56" s="1">
        <v>17.5</v>
      </c>
      <c r="BO56" s="1">
        <v>66</v>
      </c>
      <c r="BP56" s="1">
        <v>10.5</v>
      </c>
      <c r="BQ56" s="1">
        <v>7</v>
      </c>
      <c r="BR56" s="1">
        <v>67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0.5</v>
      </c>
      <c r="BY56" s="1">
        <v>64.5</v>
      </c>
      <c r="BZ56" s="1">
        <v>0.5</v>
      </c>
      <c r="CA56" s="1">
        <v>4</v>
      </c>
      <c r="CB56" s="1">
        <v>3</v>
      </c>
      <c r="CC56" s="1">
        <v>0</v>
      </c>
      <c r="CD56" s="1">
        <v>0</v>
      </c>
      <c r="CE56" s="1">
        <v>0.5</v>
      </c>
      <c r="CF56" s="1">
        <v>0.5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3.6948062599999982</v>
      </c>
      <c r="CL56" s="1">
        <v>1</v>
      </c>
    </row>
    <row r="57" spans="1:90" x14ac:dyDescent="0.25">
      <c r="A57" s="1" t="s">
        <v>88</v>
      </c>
      <c r="B57" s="1">
        <v>4.5</v>
      </c>
      <c r="C57" s="1">
        <v>2</v>
      </c>
      <c r="D57" s="1">
        <v>90</v>
      </c>
      <c r="E57" s="1">
        <v>0.04</v>
      </c>
      <c r="F57" s="1">
        <v>0</v>
      </c>
      <c r="G57" s="1">
        <v>0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0.5</v>
      </c>
      <c r="O57" s="1">
        <v>0.02</v>
      </c>
      <c r="P57" s="1">
        <v>0.02</v>
      </c>
      <c r="Q57" s="1">
        <v>0</v>
      </c>
      <c r="R57" s="1">
        <v>0</v>
      </c>
      <c r="S57" s="1">
        <v>0</v>
      </c>
      <c r="T57" s="1">
        <v>0</v>
      </c>
      <c r="U57" s="1">
        <v>8</v>
      </c>
      <c r="V57" s="1">
        <v>6</v>
      </c>
      <c r="W57" s="1">
        <v>75</v>
      </c>
      <c r="X57" s="1">
        <v>0.5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0.02</v>
      </c>
      <c r="AF57" s="1">
        <v>0</v>
      </c>
      <c r="AG57" s="1">
        <v>0</v>
      </c>
      <c r="AH57" s="1">
        <v>1</v>
      </c>
      <c r="AI57" s="1">
        <v>0</v>
      </c>
      <c r="AJ57" s="1">
        <v>1</v>
      </c>
      <c r="AK57" s="1">
        <v>10</v>
      </c>
      <c r="AL57" s="1">
        <v>1.45</v>
      </c>
      <c r="AM57" s="1">
        <v>17.8</v>
      </c>
      <c r="AN57" s="1">
        <v>0.2</v>
      </c>
      <c r="AO57" s="1">
        <v>3</v>
      </c>
      <c r="AP57" s="1">
        <v>14</v>
      </c>
      <c r="AQ57" s="1">
        <v>26</v>
      </c>
      <c r="AR57" s="1">
        <v>0</v>
      </c>
      <c r="AS57" s="1">
        <v>5</v>
      </c>
      <c r="AT57" s="1">
        <v>0</v>
      </c>
      <c r="AU57" s="1">
        <v>3</v>
      </c>
      <c r="AV57" s="1">
        <v>2.5</v>
      </c>
      <c r="AW57" s="1">
        <v>83</v>
      </c>
      <c r="AX57" s="1">
        <v>6.5</v>
      </c>
      <c r="AY57" s="1">
        <v>4.5</v>
      </c>
      <c r="AZ57" s="1">
        <v>0</v>
      </c>
      <c r="BA57" s="1">
        <v>2.5</v>
      </c>
      <c r="BB57" s="1">
        <v>7</v>
      </c>
      <c r="BC57" s="1">
        <v>12</v>
      </c>
      <c r="BD57" s="1">
        <v>6.5</v>
      </c>
      <c r="BE57" s="1">
        <v>3.5</v>
      </c>
      <c r="BF57" s="1">
        <v>1</v>
      </c>
      <c r="BG57" s="1">
        <v>2</v>
      </c>
      <c r="BH57" s="1">
        <v>0.5</v>
      </c>
      <c r="BI57" s="1">
        <v>0.8</v>
      </c>
      <c r="BJ57" s="1">
        <v>67</v>
      </c>
      <c r="BK57" s="1">
        <v>55.5</v>
      </c>
      <c r="BL57" s="1">
        <v>83</v>
      </c>
      <c r="BM57" s="1">
        <v>23.5</v>
      </c>
      <c r="BN57" s="1">
        <v>17.5</v>
      </c>
      <c r="BO57" s="1">
        <v>74</v>
      </c>
      <c r="BP57" s="1">
        <v>8</v>
      </c>
      <c r="BQ57" s="1">
        <v>6</v>
      </c>
      <c r="BR57" s="1">
        <v>75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84</v>
      </c>
      <c r="BZ57" s="1">
        <v>1</v>
      </c>
      <c r="CA57" s="1">
        <v>6</v>
      </c>
      <c r="CB57" s="1">
        <v>4.5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4.7022396199999994</v>
      </c>
      <c r="CL57" s="1">
        <v>1</v>
      </c>
    </row>
    <row r="58" spans="1:90" x14ac:dyDescent="0.25">
      <c r="A58" s="1" t="s">
        <v>93</v>
      </c>
      <c r="B58" s="1">
        <v>4.5</v>
      </c>
      <c r="C58" s="1">
        <v>2</v>
      </c>
      <c r="D58" s="1">
        <v>90</v>
      </c>
      <c r="E58" s="1">
        <v>0.2</v>
      </c>
      <c r="F58" s="1">
        <v>0</v>
      </c>
      <c r="G58" s="1">
        <v>0.4</v>
      </c>
      <c r="H58" s="1">
        <v>0</v>
      </c>
      <c r="I58" s="1">
        <v>1.5</v>
      </c>
      <c r="J58" s="1">
        <v>0.5</v>
      </c>
      <c r="K58" s="1">
        <v>1.5</v>
      </c>
      <c r="L58" s="1">
        <v>0</v>
      </c>
      <c r="M58" s="1">
        <v>0</v>
      </c>
      <c r="N58" s="1">
        <v>1.5</v>
      </c>
      <c r="O58" s="1">
        <v>0.12</v>
      </c>
      <c r="P58" s="1">
        <v>0.12</v>
      </c>
      <c r="Q58" s="1">
        <v>0</v>
      </c>
      <c r="R58" s="1">
        <v>0</v>
      </c>
      <c r="S58" s="1">
        <v>0</v>
      </c>
      <c r="T58" s="1">
        <v>0</v>
      </c>
      <c r="U58" s="1">
        <v>13</v>
      </c>
      <c r="V58" s="1">
        <v>7</v>
      </c>
      <c r="W58" s="1">
        <v>54</v>
      </c>
      <c r="X58" s="1">
        <v>1.5</v>
      </c>
      <c r="Y58" s="1">
        <v>0.5</v>
      </c>
      <c r="Z58" s="1">
        <v>33</v>
      </c>
      <c r="AA58" s="1">
        <v>0</v>
      </c>
      <c r="AB58" s="1">
        <v>0</v>
      </c>
      <c r="AC58" s="1">
        <v>0.5</v>
      </c>
      <c r="AD58" s="1">
        <v>0.5</v>
      </c>
      <c r="AE58" s="1">
        <v>0.26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25</v>
      </c>
      <c r="AL58" s="1">
        <v>9</v>
      </c>
      <c r="AM58" s="1">
        <v>21.6</v>
      </c>
      <c r="AN58" s="1">
        <v>1.5</v>
      </c>
      <c r="AO58" s="1">
        <v>3.7</v>
      </c>
      <c r="AP58" s="1">
        <v>19.5</v>
      </c>
      <c r="AQ58" s="1">
        <v>19.5</v>
      </c>
      <c r="AR58" s="1">
        <v>0</v>
      </c>
      <c r="AS58" s="1">
        <v>1</v>
      </c>
      <c r="AT58" s="1">
        <v>2.5</v>
      </c>
      <c r="AU58" s="1">
        <v>4</v>
      </c>
      <c r="AV58" s="1">
        <v>3.5</v>
      </c>
      <c r="AW58" s="1">
        <v>88</v>
      </c>
      <c r="AX58" s="1">
        <v>6.5</v>
      </c>
      <c r="AY58" s="1">
        <v>2</v>
      </c>
      <c r="AZ58" s="1">
        <v>0</v>
      </c>
      <c r="BA58" s="1">
        <v>2.5</v>
      </c>
      <c r="BB58" s="1">
        <v>4.5</v>
      </c>
      <c r="BC58" s="1">
        <v>12</v>
      </c>
      <c r="BD58" s="1">
        <v>6.5</v>
      </c>
      <c r="BE58" s="1">
        <v>5.5</v>
      </c>
      <c r="BF58" s="1">
        <v>0.5</v>
      </c>
      <c r="BG58" s="1">
        <v>2.5</v>
      </c>
      <c r="BH58" s="1">
        <v>3</v>
      </c>
      <c r="BI58" s="1">
        <v>1.95</v>
      </c>
      <c r="BJ58" s="1">
        <v>76</v>
      </c>
      <c r="BK58" s="1">
        <v>59</v>
      </c>
      <c r="BL58" s="1">
        <v>78</v>
      </c>
      <c r="BM58" s="1">
        <v>36</v>
      </c>
      <c r="BN58" s="1">
        <v>21</v>
      </c>
      <c r="BO58" s="1">
        <v>58</v>
      </c>
      <c r="BP58" s="1">
        <v>13</v>
      </c>
      <c r="BQ58" s="1">
        <v>7</v>
      </c>
      <c r="BR58" s="1">
        <v>54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99</v>
      </c>
      <c r="BZ58" s="1">
        <v>3.5</v>
      </c>
      <c r="CA58" s="1">
        <v>9</v>
      </c>
      <c r="CB58" s="1">
        <v>2.5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5.2731931799999998</v>
      </c>
      <c r="CL58" s="1">
        <v>1</v>
      </c>
    </row>
    <row r="59" spans="1:90" x14ac:dyDescent="0.25">
      <c r="A59" s="1" t="s">
        <v>97</v>
      </c>
      <c r="B59" s="1">
        <v>4.5</v>
      </c>
      <c r="C59" s="1">
        <v>2</v>
      </c>
      <c r="D59" s="1">
        <v>90</v>
      </c>
      <c r="E59" s="1">
        <v>0.16</v>
      </c>
      <c r="F59" s="1">
        <v>0</v>
      </c>
      <c r="G59" s="1">
        <v>0.2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10</v>
      </c>
      <c r="V59" s="1">
        <v>7.5</v>
      </c>
      <c r="W59" s="1">
        <v>75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0.5</v>
      </c>
      <c r="AE59" s="1">
        <v>0.22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0</v>
      </c>
      <c r="AL59" s="1">
        <v>12.05</v>
      </c>
      <c r="AM59" s="1">
        <v>15.9</v>
      </c>
      <c r="AN59" s="1">
        <v>0.7</v>
      </c>
      <c r="AO59" s="1">
        <v>4.9000000000000004</v>
      </c>
      <c r="AP59" s="1">
        <v>12</v>
      </c>
      <c r="AQ59" s="1">
        <v>24</v>
      </c>
      <c r="AR59" s="1">
        <v>0</v>
      </c>
      <c r="AS59" s="1">
        <v>6</v>
      </c>
      <c r="AT59" s="1">
        <v>0</v>
      </c>
      <c r="AU59" s="1">
        <v>1.5</v>
      </c>
      <c r="AV59" s="1">
        <v>1</v>
      </c>
      <c r="AW59" s="1">
        <v>67</v>
      </c>
      <c r="AX59" s="1">
        <v>4</v>
      </c>
      <c r="AY59" s="1">
        <v>3</v>
      </c>
      <c r="AZ59" s="1">
        <v>0.5</v>
      </c>
      <c r="BA59" s="1">
        <v>2</v>
      </c>
      <c r="BB59" s="1">
        <v>5.5</v>
      </c>
      <c r="BC59" s="1">
        <v>9</v>
      </c>
      <c r="BD59" s="1">
        <v>6</v>
      </c>
      <c r="BE59" s="1">
        <v>2.5</v>
      </c>
      <c r="BF59" s="1">
        <v>1</v>
      </c>
      <c r="BG59" s="1">
        <v>1.5</v>
      </c>
      <c r="BH59" s="1">
        <v>0</v>
      </c>
      <c r="BI59" s="1">
        <v>0.62</v>
      </c>
      <c r="BJ59" s="1">
        <v>37.5</v>
      </c>
      <c r="BK59" s="1">
        <v>27</v>
      </c>
      <c r="BL59" s="1">
        <v>72</v>
      </c>
      <c r="BM59" s="1">
        <v>20</v>
      </c>
      <c r="BN59" s="1">
        <v>15</v>
      </c>
      <c r="BO59" s="1">
        <v>75</v>
      </c>
      <c r="BP59" s="1">
        <v>10</v>
      </c>
      <c r="BQ59" s="1">
        <v>7.5</v>
      </c>
      <c r="BR59" s="1">
        <v>75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60</v>
      </c>
      <c r="BZ59" s="1">
        <v>0</v>
      </c>
      <c r="CA59" s="1">
        <v>6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3.5033983599999989</v>
      </c>
      <c r="CL59" s="1">
        <v>1</v>
      </c>
    </row>
    <row r="60" spans="1:90" x14ac:dyDescent="0.25">
      <c r="A60" s="1" t="s">
        <v>197</v>
      </c>
      <c r="B60" s="1">
        <v>4.4000000000000004</v>
      </c>
      <c r="C60" s="1">
        <v>2</v>
      </c>
      <c r="D60" s="1">
        <v>17.5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8.1999999999999993</v>
      </c>
      <c r="AN60" s="1">
        <v>0</v>
      </c>
      <c r="AO60" s="1">
        <v>2.6</v>
      </c>
      <c r="AP60" s="1">
        <v>4.5</v>
      </c>
      <c r="AQ60" s="1">
        <v>4.5</v>
      </c>
      <c r="AR60" s="1">
        <v>0</v>
      </c>
      <c r="AS60" s="1">
        <v>1</v>
      </c>
      <c r="AT60" s="1">
        <v>0</v>
      </c>
      <c r="AU60" s="1">
        <v>0.5</v>
      </c>
      <c r="AV60" s="1">
        <v>0.5</v>
      </c>
      <c r="AW60" s="1">
        <v>100</v>
      </c>
      <c r="AX60" s="1">
        <v>0.5</v>
      </c>
      <c r="AY60" s="1">
        <v>1</v>
      </c>
      <c r="AZ60" s="1">
        <v>1</v>
      </c>
      <c r="BA60" s="1">
        <v>0.5</v>
      </c>
      <c r="BB60" s="1">
        <v>2.5</v>
      </c>
      <c r="BC60" s="1">
        <v>12</v>
      </c>
      <c r="BD60" s="1">
        <v>6.5</v>
      </c>
      <c r="BE60" s="1">
        <v>3.5</v>
      </c>
      <c r="BF60" s="1">
        <v>1</v>
      </c>
      <c r="BG60" s="1">
        <v>2</v>
      </c>
      <c r="BH60" s="1">
        <v>0.5</v>
      </c>
      <c r="BI60" s="1">
        <v>0.8</v>
      </c>
      <c r="BJ60" s="1">
        <v>3.5</v>
      </c>
      <c r="BK60" s="1">
        <v>1</v>
      </c>
      <c r="BL60" s="1">
        <v>29</v>
      </c>
      <c r="BM60" s="1">
        <v>2.5</v>
      </c>
      <c r="BN60" s="1">
        <v>1</v>
      </c>
      <c r="BO60" s="1">
        <v>40</v>
      </c>
      <c r="BP60" s="1">
        <v>0</v>
      </c>
      <c r="BQ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0</v>
      </c>
      <c r="BX60" s="1">
        <v>0</v>
      </c>
      <c r="BY60" s="1">
        <v>7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3.5229154000000014</v>
      </c>
      <c r="CL60" s="1">
        <v>1</v>
      </c>
    </row>
    <row r="61" spans="1:90" x14ac:dyDescent="0.25">
      <c r="A61" s="1" t="s">
        <v>105</v>
      </c>
      <c r="B61" s="1">
        <v>4.4000000000000004</v>
      </c>
      <c r="C61" s="1">
        <v>2</v>
      </c>
      <c r="D61" s="1">
        <v>90</v>
      </c>
      <c r="E61" s="1">
        <v>0.18</v>
      </c>
      <c r="F61" s="1">
        <v>0.5</v>
      </c>
      <c r="G61" s="1">
        <v>0.3</v>
      </c>
      <c r="H61" s="1">
        <v>2</v>
      </c>
      <c r="I61" s="1">
        <v>1</v>
      </c>
      <c r="J61" s="1">
        <v>0.5</v>
      </c>
      <c r="K61" s="1">
        <v>0.5</v>
      </c>
      <c r="L61" s="1">
        <v>0.5</v>
      </c>
      <c r="M61" s="1">
        <v>0.5</v>
      </c>
      <c r="N61" s="1">
        <v>0.5</v>
      </c>
      <c r="O61" s="1">
        <v>0.24</v>
      </c>
      <c r="P61" s="1">
        <v>0.24</v>
      </c>
      <c r="Q61" s="1">
        <v>0.5</v>
      </c>
      <c r="R61" s="1">
        <v>0.5</v>
      </c>
      <c r="S61" s="1">
        <v>0</v>
      </c>
      <c r="T61" s="1">
        <v>0.5</v>
      </c>
      <c r="U61" s="1">
        <v>12.5</v>
      </c>
      <c r="V61" s="1">
        <v>7.5</v>
      </c>
      <c r="W61" s="1">
        <v>60</v>
      </c>
      <c r="X61" s="1">
        <v>2</v>
      </c>
      <c r="Y61" s="1">
        <v>0.5</v>
      </c>
      <c r="Z61" s="1">
        <v>25</v>
      </c>
      <c r="AA61" s="1">
        <v>0</v>
      </c>
      <c r="AB61" s="1">
        <v>0</v>
      </c>
      <c r="AC61" s="1">
        <v>0.5</v>
      </c>
      <c r="AD61" s="1">
        <v>0</v>
      </c>
      <c r="AE61" s="1">
        <v>0.06</v>
      </c>
      <c r="AF61" s="1">
        <v>0.5</v>
      </c>
      <c r="AG61" s="1">
        <v>0</v>
      </c>
      <c r="AH61" s="1">
        <v>0</v>
      </c>
      <c r="AI61" s="1">
        <v>0</v>
      </c>
      <c r="AJ61" s="1">
        <v>0</v>
      </c>
      <c r="AK61" s="1">
        <v>17</v>
      </c>
      <c r="AL61" s="1">
        <v>8.6</v>
      </c>
      <c r="AM61" s="1">
        <v>35</v>
      </c>
      <c r="AN61" s="1">
        <v>1.6</v>
      </c>
      <c r="AO61" s="1">
        <v>3.9</v>
      </c>
      <c r="AP61" s="1">
        <v>13.5</v>
      </c>
      <c r="AQ61" s="1">
        <v>24</v>
      </c>
      <c r="AR61" s="1">
        <v>1.5</v>
      </c>
      <c r="AS61" s="1">
        <v>8</v>
      </c>
      <c r="AT61" s="1">
        <v>1</v>
      </c>
      <c r="AU61" s="1">
        <v>1</v>
      </c>
      <c r="AV61" s="1">
        <v>0</v>
      </c>
      <c r="AW61" s="1">
        <v>0</v>
      </c>
      <c r="AX61" s="1">
        <v>7.5</v>
      </c>
      <c r="AY61" s="1">
        <v>4.5</v>
      </c>
      <c r="AZ61" s="1">
        <v>1</v>
      </c>
      <c r="BA61" s="1">
        <v>2</v>
      </c>
      <c r="BB61" s="1">
        <v>7.5</v>
      </c>
      <c r="BC61" s="1">
        <v>18.5</v>
      </c>
      <c r="BD61" s="1">
        <v>13</v>
      </c>
      <c r="BE61" s="1">
        <v>4.5</v>
      </c>
      <c r="BF61" s="1">
        <v>0.5</v>
      </c>
      <c r="BG61" s="1">
        <v>3</v>
      </c>
      <c r="BH61" s="1">
        <v>3</v>
      </c>
      <c r="BI61" s="1">
        <v>1.92</v>
      </c>
      <c r="BJ61" s="1">
        <v>33</v>
      </c>
      <c r="BK61" s="1">
        <v>23.5</v>
      </c>
      <c r="BL61" s="1">
        <v>71</v>
      </c>
      <c r="BM61" s="1">
        <v>22</v>
      </c>
      <c r="BN61" s="1">
        <v>13.5</v>
      </c>
      <c r="BO61" s="1">
        <v>61</v>
      </c>
      <c r="BP61" s="1">
        <v>12.5</v>
      </c>
      <c r="BQ61" s="1">
        <v>7.5</v>
      </c>
      <c r="BR61" s="1">
        <v>60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57</v>
      </c>
      <c r="BZ61" s="1">
        <v>0.5</v>
      </c>
      <c r="CA61" s="1">
        <v>9.5</v>
      </c>
      <c r="CB61" s="1">
        <v>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2.4600979400000003</v>
      </c>
      <c r="CL61" s="1">
        <v>1</v>
      </c>
    </row>
    <row r="62" spans="1:90" x14ac:dyDescent="0.25">
      <c r="A62" s="1" t="s">
        <v>167</v>
      </c>
      <c r="B62" s="1">
        <v>4.5</v>
      </c>
      <c r="C62" s="1">
        <v>2</v>
      </c>
      <c r="D62" s="1">
        <v>90</v>
      </c>
      <c r="E62" s="1">
        <v>0.02</v>
      </c>
      <c r="F62" s="1">
        <v>0</v>
      </c>
      <c r="G62" s="1">
        <v>0</v>
      </c>
      <c r="H62" s="1">
        <v>0</v>
      </c>
      <c r="I62" s="1">
        <v>0.5</v>
      </c>
      <c r="J62" s="1">
        <v>0</v>
      </c>
      <c r="K62" s="1">
        <v>0.5</v>
      </c>
      <c r="L62" s="1">
        <v>0</v>
      </c>
      <c r="M62" s="1">
        <v>0</v>
      </c>
      <c r="N62" s="1">
        <v>0.5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1</v>
      </c>
      <c r="W62" s="1">
        <v>29</v>
      </c>
      <c r="X62" s="1">
        <v>0</v>
      </c>
      <c r="Y62" s="1">
        <v>0</v>
      </c>
      <c r="AA62" s="1">
        <v>0</v>
      </c>
      <c r="AB62" s="1">
        <v>0</v>
      </c>
      <c r="AC62" s="1">
        <v>0.5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</v>
      </c>
      <c r="AL62" s="1">
        <v>5.25</v>
      </c>
      <c r="AM62" s="1">
        <v>15.2</v>
      </c>
      <c r="AN62" s="1">
        <v>0.1</v>
      </c>
      <c r="AO62" s="1">
        <v>3.9</v>
      </c>
      <c r="AP62" s="1">
        <v>12.5</v>
      </c>
      <c r="AQ62" s="1">
        <v>12.5</v>
      </c>
      <c r="AR62" s="1">
        <v>0</v>
      </c>
      <c r="AS62" s="1">
        <v>2</v>
      </c>
      <c r="AT62" s="1">
        <v>1</v>
      </c>
      <c r="AU62" s="1">
        <v>0</v>
      </c>
      <c r="AV62" s="1">
        <v>0</v>
      </c>
      <c r="AX62" s="1">
        <v>7</v>
      </c>
      <c r="AY62" s="1">
        <v>4.5</v>
      </c>
      <c r="AZ62" s="1">
        <v>0.5</v>
      </c>
      <c r="BA62" s="1">
        <v>1.5</v>
      </c>
      <c r="BB62" s="1">
        <v>6.5</v>
      </c>
      <c r="BC62" s="1">
        <v>11.5</v>
      </c>
      <c r="BD62" s="1">
        <v>6</v>
      </c>
      <c r="BE62" s="1">
        <v>3</v>
      </c>
      <c r="BF62" s="1">
        <v>1</v>
      </c>
      <c r="BG62" s="1">
        <v>2</v>
      </c>
      <c r="BH62" s="1">
        <v>0.5</v>
      </c>
      <c r="BI62" s="1">
        <v>0.78</v>
      </c>
      <c r="BJ62" s="1">
        <v>44.5</v>
      </c>
      <c r="BK62" s="1">
        <v>33.5</v>
      </c>
      <c r="BL62" s="1">
        <v>75</v>
      </c>
      <c r="BM62" s="1">
        <v>10</v>
      </c>
      <c r="BN62" s="1">
        <v>6</v>
      </c>
      <c r="BO62" s="1">
        <v>60</v>
      </c>
      <c r="BP62" s="1">
        <v>3.5</v>
      </c>
      <c r="BQ62" s="1">
        <v>1</v>
      </c>
      <c r="BR62" s="1">
        <v>29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57</v>
      </c>
      <c r="BZ62" s="1">
        <v>0.5</v>
      </c>
      <c r="CA62" s="1">
        <v>3.5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3.36401372</v>
      </c>
      <c r="CL62" s="1">
        <v>1</v>
      </c>
    </row>
    <row r="63" spans="1:90" x14ac:dyDescent="0.25">
      <c r="A63" s="1" t="s">
        <v>106</v>
      </c>
      <c r="B63" s="1">
        <v>4.3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9</v>
      </c>
      <c r="V63" s="1">
        <v>5.5</v>
      </c>
      <c r="W63" s="1">
        <v>61</v>
      </c>
      <c r="X63" s="1">
        <v>2.5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</v>
      </c>
      <c r="AK63" s="1">
        <v>4</v>
      </c>
      <c r="AL63" s="1">
        <v>2.2000000000000002</v>
      </c>
      <c r="AM63" s="1">
        <v>17.600000000000001</v>
      </c>
      <c r="AN63" s="1">
        <v>0.1</v>
      </c>
      <c r="AO63" s="1">
        <v>3.8</v>
      </c>
      <c r="AP63" s="1">
        <v>13.5</v>
      </c>
      <c r="AQ63" s="1">
        <v>25.5</v>
      </c>
      <c r="AR63" s="1">
        <v>0</v>
      </c>
      <c r="AS63" s="1">
        <v>6</v>
      </c>
      <c r="AT63" s="1">
        <v>0</v>
      </c>
      <c r="AU63" s="1">
        <v>3.5</v>
      </c>
      <c r="AV63" s="1">
        <v>2.5</v>
      </c>
      <c r="AW63" s="1">
        <v>71</v>
      </c>
      <c r="AX63" s="1">
        <v>5.5</v>
      </c>
      <c r="AY63" s="1">
        <v>2</v>
      </c>
      <c r="AZ63" s="1">
        <v>0.5</v>
      </c>
      <c r="BA63" s="1">
        <v>3</v>
      </c>
      <c r="BB63" s="1">
        <v>5.5</v>
      </c>
      <c r="BC63" s="1">
        <v>12</v>
      </c>
      <c r="BD63" s="1">
        <v>6.5</v>
      </c>
      <c r="BE63" s="1">
        <v>3.5</v>
      </c>
      <c r="BF63" s="1">
        <v>1</v>
      </c>
      <c r="BG63" s="1">
        <v>2</v>
      </c>
      <c r="BH63" s="1">
        <v>0.5</v>
      </c>
      <c r="BI63" s="1">
        <v>0.8</v>
      </c>
      <c r="BJ63" s="1">
        <v>37</v>
      </c>
      <c r="BK63" s="1">
        <v>30</v>
      </c>
      <c r="BL63" s="1">
        <v>81</v>
      </c>
      <c r="BM63" s="1">
        <v>20.5</v>
      </c>
      <c r="BN63" s="1">
        <v>13.5</v>
      </c>
      <c r="BO63" s="1">
        <v>66</v>
      </c>
      <c r="BP63" s="1">
        <v>9</v>
      </c>
      <c r="BQ63" s="1">
        <v>5.5</v>
      </c>
      <c r="BR63" s="1">
        <v>61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1</v>
      </c>
      <c r="BY63" s="1">
        <v>70.5</v>
      </c>
      <c r="BZ63" s="1">
        <v>2</v>
      </c>
      <c r="CA63" s="1">
        <v>2</v>
      </c>
      <c r="CB63" s="1">
        <v>3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4.0218328599999982</v>
      </c>
      <c r="CL63" s="1">
        <v>1</v>
      </c>
    </row>
    <row r="64" spans="1:90" x14ac:dyDescent="0.25">
      <c r="A64" s="1" t="s">
        <v>111</v>
      </c>
      <c r="B64" s="1">
        <v>4.5</v>
      </c>
      <c r="C64" s="1">
        <v>2</v>
      </c>
      <c r="D64" s="1">
        <v>87.5</v>
      </c>
      <c r="E64" s="1">
        <v>0</v>
      </c>
      <c r="F64" s="1">
        <v>0</v>
      </c>
      <c r="G64" s="1">
        <v>0</v>
      </c>
      <c r="H64" s="1">
        <v>0</v>
      </c>
      <c r="I64" s="1">
        <v>0.5</v>
      </c>
      <c r="J64" s="1">
        <v>0</v>
      </c>
      <c r="K64" s="1">
        <v>0</v>
      </c>
      <c r="L64" s="1">
        <v>0.5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6</v>
      </c>
      <c r="V64" s="1">
        <v>4.5</v>
      </c>
      <c r="W64" s="1">
        <v>75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0.5</v>
      </c>
      <c r="AL64" s="1">
        <v>1.55</v>
      </c>
      <c r="AM64" s="1">
        <v>16.5</v>
      </c>
      <c r="AN64" s="1">
        <v>0</v>
      </c>
      <c r="AO64" s="1">
        <v>4.3</v>
      </c>
      <c r="AP64" s="1">
        <v>12.5</v>
      </c>
      <c r="AQ64" s="1">
        <v>24.5</v>
      </c>
      <c r="AR64" s="1">
        <v>1</v>
      </c>
      <c r="AS64" s="1">
        <v>7</v>
      </c>
      <c r="AT64" s="1">
        <v>0</v>
      </c>
      <c r="AU64" s="1">
        <v>5.5</v>
      </c>
      <c r="AV64" s="1">
        <v>3.5</v>
      </c>
      <c r="AW64" s="1">
        <v>64</v>
      </c>
      <c r="AX64" s="1">
        <v>7</v>
      </c>
      <c r="AY64" s="1">
        <v>0.5</v>
      </c>
      <c r="AZ64" s="1">
        <v>0.5</v>
      </c>
      <c r="BA64" s="1">
        <v>2</v>
      </c>
      <c r="BB64" s="1">
        <v>3</v>
      </c>
      <c r="BC64" s="1">
        <v>9</v>
      </c>
      <c r="BD64" s="1">
        <v>6</v>
      </c>
      <c r="BE64" s="1">
        <v>2.5</v>
      </c>
      <c r="BF64" s="1">
        <v>1</v>
      </c>
      <c r="BG64" s="1">
        <v>1.5</v>
      </c>
      <c r="BH64" s="1">
        <v>0</v>
      </c>
      <c r="BI64" s="1">
        <v>0.62</v>
      </c>
      <c r="BJ64" s="1">
        <v>36.5</v>
      </c>
      <c r="BK64" s="1">
        <v>31.5</v>
      </c>
      <c r="BL64" s="1">
        <v>86</v>
      </c>
      <c r="BM64" s="1">
        <v>13</v>
      </c>
      <c r="BN64" s="1">
        <v>9</v>
      </c>
      <c r="BO64" s="1">
        <v>69</v>
      </c>
      <c r="BP64" s="1">
        <v>6</v>
      </c>
      <c r="BQ64" s="1">
        <v>4.5</v>
      </c>
      <c r="BR64" s="1">
        <v>75</v>
      </c>
      <c r="BS64" s="1">
        <v>0</v>
      </c>
      <c r="BT64" s="1">
        <v>0</v>
      </c>
      <c r="BU64" s="1">
        <v>2</v>
      </c>
      <c r="BV64" s="1">
        <v>0</v>
      </c>
      <c r="BW64" s="1">
        <v>1</v>
      </c>
      <c r="BX64" s="1">
        <v>0.5</v>
      </c>
      <c r="BY64" s="1">
        <v>53</v>
      </c>
      <c r="BZ64" s="1">
        <v>0</v>
      </c>
      <c r="CA64" s="1">
        <v>2.5</v>
      </c>
      <c r="CB64" s="1">
        <v>0.5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3.2314820000000002</v>
      </c>
      <c r="CL64" s="1">
        <v>1</v>
      </c>
    </row>
    <row r="65" spans="1:90" x14ac:dyDescent="0.25">
      <c r="A65" s="1" t="s">
        <v>115</v>
      </c>
      <c r="B65" s="1">
        <v>4.9000000000000004</v>
      </c>
      <c r="C65" s="1">
        <v>2</v>
      </c>
      <c r="D65" s="1">
        <v>90</v>
      </c>
      <c r="E65" s="1">
        <v>0.12</v>
      </c>
      <c r="F65" s="1">
        <v>1</v>
      </c>
      <c r="G65" s="1">
        <v>0.1</v>
      </c>
      <c r="H65" s="1">
        <v>1</v>
      </c>
      <c r="I65" s="1">
        <v>1</v>
      </c>
      <c r="J65" s="1">
        <v>0.5</v>
      </c>
      <c r="K65" s="1">
        <v>1</v>
      </c>
      <c r="L65" s="1">
        <v>0</v>
      </c>
      <c r="M65" s="1">
        <v>0</v>
      </c>
      <c r="N65" s="1">
        <v>1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8</v>
      </c>
      <c r="V65" s="1">
        <v>3.5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0.04</v>
      </c>
      <c r="AF65" s="1">
        <v>0.5</v>
      </c>
      <c r="AG65" s="1">
        <v>0</v>
      </c>
      <c r="AH65" s="1">
        <v>0</v>
      </c>
      <c r="AI65" s="1">
        <v>0</v>
      </c>
      <c r="AJ65" s="1">
        <v>0.5</v>
      </c>
      <c r="AK65" s="1">
        <v>11.5</v>
      </c>
      <c r="AL65" s="1">
        <v>5.8</v>
      </c>
      <c r="AM65" s="1">
        <v>33.5</v>
      </c>
      <c r="AN65" s="1">
        <v>0.6</v>
      </c>
      <c r="AO65" s="1">
        <v>4</v>
      </c>
      <c r="AP65" s="1">
        <v>17</v>
      </c>
      <c r="AQ65" s="1">
        <v>27.5</v>
      </c>
      <c r="AR65" s="1">
        <v>1</v>
      </c>
      <c r="AS65" s="1">
        <v>6</v>
      </c>
      <c r="AT65" s="1">
        <v>1</v>
      </c>
      <c r="AU65" s="1">
        <v>3.5</v>
      </c>
      <c r="AV65" s="1">
        <v>2</v>
      </c>
      <c r="AW65" s="1">
        <v>57</v>
      </c>
      <c r="AX65" s="1">
        <v>8.5</v>
      </c>
      <c r="AY65" s="1">
        <v>2</v>
      </c>
      <c r="AZ65" s="1">
        <v>1</v>
      </c>
      <c r="BA65" s="1">
        <v>4</v>
      </c>
      <c r="BB65" s="1">
        <v>7</v>
      </c>
      <c r="BC65" s="1">
        <v>9</v>
      </c>
      <c r="BD65" s="1">
        <v>6.5</v>
      </c>
      <c r="BE65" s="1">
        <v>2</v>
      </c>
      <c r="BF65" s="1">
        <v>0</v>
      </c>
      <c r="BG65" s="1">
        <v>1.5</v>
      </c>
      <c r="BH65" s="1">
        <v>2.5</v>
      </c>
      <c r="BI65" s="1">
        <v>1.21</v>
      </c>
      <c r="BJ65" s="1">
        <v>54.5</v>
      </c>
      <c r="BK65" s="1">
        <v>45.5</v>
      </c>
      <c r="BL65" s="1">
        <v>83</v>
      </c>
      <c r="BM65" s="1">
        <v>22</v>
      </c>
      <c r="BN65" s="1">
        <v>15</v>
      </c>
      <c r="BO65" s="1">
        <v>68</v>
      </c>
      <c r="BP65" s="1">
        <v>8</v>
      </c>
      <c r="BQ65" s="1">
        <v>3.5</v>
      </c>
      <c r="BR65" s="1">
        <v>44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1</v>
      </c>
      <c r="BY65" s="1">
        <v>71</v>
      </c>
      <c r="BZ65" s="1">
        <v>1.5</v>
      </c>
      <c r="CA65" s="1">
        <v>7.5</v>
      </c>
      <c r="CB65" s="1">
        <v>0.5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3.5888679399999996</v>
      </c>
      <c r="CL65" s="1">
        <v>1</v>
      </c>
    </row>
    <row r="66" spans="1:90" x14ac:dyDescent="0.25">
      <c r="A66" s="1" t="s">
        <v>117</v>
      </c>
      <c r="B66" s="1">
        <v>4.5999999999999996</v>
      </c>
      <c r="C66" s="1">
        <v>2</v>
      </c>
      <c r="D66" s="1">
        <v>90</v>
      </c>
      <c r="E66" s="1">
        <v>0.08</v>
      </c>
      <c r="F66" s="1">
        <v>0</v>
      </c>
      <c r="G66" s="1">
        <v>0.2</v>
      </c>
      <c r="H66" s="1">
        <v>0</v>
      </c>
      <c r="I66" s="1">
        <v>1</v>
      </c>
      <c r="J66" s="1">
        <v>0.5</v>
      </c>
      <c r="K66" s="1">
        <v>1</v>
      </c>
      <c r="L66" s="1">
        <v>0</v>
      </c>
      <c r="M66" s="1">
        <v>0</v>
      </c>
      <c r="N66" s="1">
        <v>1</v>
      </c>
      <c r="O66" s="1">
        <v>0.1</v>
      </c>
      <c r="P66" s="1">
        <v>0.1</v>
      </c>
      <c r="Q66" s="1">
        <v>0</v>
      </c>
      <c r="R66" s="1">
        <v>0</v>
      </c>
      <c r="S66" s="1">
        <v>0</v>
      </c>
      <c r="T66" s="1">
        <v>0</v>
      </c>
      <c r="U66" s="1">
        <v>6</v>
      </c>
      <c r="V66" s="1">
        <v>3.5</v>
      </c>
      <c r="W66" s="1">
        <v>58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20.5</v>
      </c>
      <c r="AL66" s="1">
        <v>0.85</v>
      </c>
      <c r="AM66" s="1">
        <v>17.3</v>
      </c>
      <c r="AN66" s="1">
        <v>0.8</v>
      </c>
      <c r="AO66" s="1">
        <v>2.9</v>
      </c>
      <c r="AP66" s="1">
        <v>14</v>
      </c>
      <c r="AQ66" s="1">
        <v>14</v>
      </c>
      <c r="AR66" s="1">
        <v>0</v>
      </c>
      <c r="AS66" s="1">
        <v>1</v>
      </c>
      <c r="AT66" s="1">
        <v>2.5</v>
      </c>
      <c r="AU66" s="1">
        <v>0</v>
      </c>
      <c r="AV66" s="1">
        <v>0</v>
      </c>
      <c r="AX66" s="1">
        <v>7</v>
      </c>
      <c r="AY66" s="1">
        <v>4.5</v>
      </c>
      <c r="AZ66" s="1">
        <v>0.5</v>
      </c>
      <c r="BA66" s="1">
        <v>0.5</v>
      </c>
      <c r="BB66" s="1">
        <v>5.5</v>
      </c>
      <c r="BC66" s="1">
        <v>12</v>
      </c>
      <c r="BD66" s="1">
        <v>6.5</v>
      </c>
      <c r="BE66" s="1">
        <v>5.5</v>
      </c>
      <c r="BF66" s="1">
        <v>0.5</v>
      </c>
      <c r="BG66" s="1">
        <v>2.5</v>
      </c>
      <c r="BH66" s="1">
        <v>3</v>
      </c>
      <c r="BI66" s="1">
        <v>1.95</v>
      </c>
      <c r="BJ66" s="1">
        <v>62</v>
      </c>
      <c r="BK66" s="1">
        <v>51.5</v>
      </c>
      <c r="BL66" s="1">
        <v>83</v>
      </c>
      <c r="BM66" s="1">
        <v>18.5</v>
      </c>
      <c r="BN66" s="1">
        <v>13.5</v>
      </c>
      <c r="BO66" s="1">
        <v>73</v>
      </c>
      <c r="BP66" s="1">
        <v>6</v>
      </c>
      <c r="BQ66" s="1">
        <v>3.5</v>
      </c>
      <c r="BR66" s="1">
        <v>58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72</v>
      </c>
      <c r="BZ66" s="1">
        <v>2.5</v>
      </c>
      <c r="CA66" s="1">
        <v>3.5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3.7968147799999996</v>
      </c>
      <c r="CL66" s="1">
        <v>1</v>
      </c>
    </row>
    <row r="67" spans="1:90" x14ac:dyDescent="0.25">
      <c r="A67" s="1" t="s">
        <v>177</v>
      </c>
      <c r="B67" s="1">
        <v>4.8</v>
      </c>
      <c r="C67" s="1">
        <v>2</v>
      </c>
      <c r="D67" s="1">
        <v>90</v>
      </c>
      <c r="E67" s="1">
        <v>0.2</v>
      </c>
      <c r="F67" s="1">
        <v>0</v>
      </c>
      <c r="G67" s="1">
        <v>0.2</v>
      </c>
      <c r="H67" s="1">
        <v>0</v>
      </c>
      <c r="I67" s="1">
        <v>2</v>
      </c>
      <c r="J67" s="1">
        <v>1</v>
      </c>
      <c r="K67" s="1">
        <v>0</v>
      </c>
      <c r="L67" s="1">
        <v>2</v>
      </c>
      <c r="M67" s="1">
        <v>0</v>
      </c>
      <c r="N67" s="1">
        <v>0</v>
      </c>
      <c r="O67" s="1">
        <v>0.16</v>
      </c>
      <c r="P67" s="1">
        <v>0.16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6.5</v>
      </c>
      <c r="W67" s="1">
        <v>65</v>
      </c>
      <c r="X67" s="1">
        <v>0.5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0.06</v>
      </c>
      <c r="AF67" s="1">
        <v>0</v>
      </c>
      <c r="AG67" s="1">
        <v>0</v>
      </c>
      <c r="AH67" s="1">
        <v>0</v>
      </c>
      <c r="AI67" s="1">
        <v>0</v>
      </c>
      <c r="AJ67" s="1">
        <v>0.5</v>
      </c>
      <c r="AK67" s="1">
        <v>14.5</v>
      </c>
      <c r="AL67" s="1">
        <v>11.7</v>
      </c>
      <c r="AM67" s="1">
        <v>13.4</v>
      </c>
      <c r="AN67" s="1">
        <v>1.1000000000000001</v>
      </c>
      <c r="AO67" s="1">
        <v>4.4000000000000004</v>
      </c>
      <c r="AP67" s="1">
        <v>9</v>
      </c>
      <c r="AQ67" s="1">
        <v>15</v>
      </c>
      <c r="AR67" s="1">
        <v>0</v>
      </c>
      <c r="AS67" s="1">
        <v>3.5</v>
      </c>
      <c r="AT67" s="1">
        <v>1</v>
      </c>
      <c r="AU67" s="1">
        <v>1</v>
      </c>
      <c r="AV67" s="1">
        <v>0</v>
      </c>
      <c r="AW67" s="1">
        <v>0</v>
      </c>
      <c r="AX67" s="1">
        <v>5</v>
      </c>
      <c r="AY67" s="1">
        <v>1.5</v>
      </c>
      <c r="AZ67" s="1">
        <v>0.5</v>
      </c>
      <c r="BA67" s="1">
        <v>1.5</v>
      </c>
      <c r="BB67" s="1">
        <v>3.5</v>
      </c>
      <c r="BC67" s="1">
        <v>9</v>
      </c>
      <c r="BD67" s="1">
        <v>6.5</v>
      </c>
      <c r="BE67" s="1">
        <v>2</v>
      </c>
      <c r="BF67" s="1">
        <v>0</v>
      </c>
      <c r="BG67" s="1">
        <v>1.5</v>
      </c>
      <c r="BH67" s="1">
        <v>2.5</v>
      </c>
      <c r="BI67" s="1">
        <v>1.21</v>
      </c>
      <c r="BJ67" s="1">
        <v>38.5</v>
      </c>
      <c r="BK67" s="1">
        <v>32</v>
      </c>
      <c r="BL67" s="1">
        <v>83</v>
      </c>
      <c r="BM67" s="1">
        <v>18</v>
      </c>
      <c r="BN67" s="1">
        <v>13.5</v>
      </c>
      <c r="BO67" s="1">
        <v>75</v>
      </c>
      <c r="BP67" s="1">
        <v>10</v>
      </c>
      <c r="BQ67" s="1">
        <v>6.5</v>
      </c>
      <c r="BR67" s="1">
        <v>65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52</v>
      </c>
      <c r="BZ67" s="1">
        <v>1.5</v>
      </c>
      <c r="CA67" s="1">
        <v>4.5</v>
      </c>
      <c r="CB67" s="1">
        <v>1.5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3.4731615400000004</v>
      </c>
      <c r="CL67" s="1">
        <v>1</v>
      </c>
    </row>
    <row r="68" spans="1:90" x14ac:dyDescent="0.25">
      <c r="A68" s="1" t="s">
        <v>180</v>
      </c>
      <c r="B68" s="1">
        <v>5</v>
      </c>
      <c r="C68" s="1">
        <v>2</v>
      </c>
      <c r="D68" s="1">
        <v>90</v>
      </c>
      <c r="E68" s="1">
        <v>0.08</v>
      </c>
      <c r="F68" s="1">
        <v>0</v>
      </c>
      <c r="G68" s="1">
        <v>0.1</v>
      </c>
      <c r="H68" s="1">
        <v>0</v>
      </c>
      <c r="I68" s="1">
        <v>0.5</v>
      </c>
      <c r="J68" s="1">
        <v>0</v>
      </c>
      <c r="K68" s="1">
        <v>0.5</v>
      </c>
      <c r="L68" s="1">
        <v>0</v>
      </c>
      <c r="M68" s="1">
        <v>0</v>
      </c>
      <c r="N68" s="1">
        <v>0.5</v>
      </c>
      <c r="O68" s="1">
        <v>0.02</v>
      </c>
      <c r="P68" s="1">
        <v>0.02</v>
      </c>
      <c r="Q68" s="1">
        <v>0</v>
      </c>
      <c r="R68" s="1">
        <v>0</v>
      </c>
      <c r="S68" s="1">
        <v>0</v>
      </c>
      <c r="T68" s="1">
        <v>0</v>
      </c>
      <c r="U68" s="1">
        <v>21</v>
      </c>
      <c r="V68" s="1">
        <v>17.5</v>
      </c>
      <c r="W68" s="1">
        <v>83</v>
      </c>
      <c r="X68" s="1">
        <v>4</v>
      </c>
      <c r="Y68" s="1">
        <v>0</v>
      </c>
      <c r="Z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0.04</v>
      </c>
      <c r="AF68" s="1">
        <v>0</v>
      </c>
      <c r="AG68" s="1">
        <v>0</v>
      </c>
      <c r="AH68" s="1">
        <v>0</v>
      </c>
      <c r="AI68" s="1">
        <v>0</v>
      </c>
      <c r="AJ68" s="1">
        <v>0.5</v>
      </c>
      <c r="AK68" s="1">
        <v>7</v>
      </c>
      <c r="AL68" s="1">
        <v>10.75</v>
      </c>
      <c r="AM68" s="1">
        <v>14.7</v>
      </c>
      <c r="AN68" s="1">
        <v>0.2</v>
      </c>
      <c r="AO68" s="1">
        <v>3.8</v>
      </c>
      <c r="AP68" s="1">
        <v>15.5</v>
      </c>
      <c r="AQ68" s="1">
        <v>21.5</v>
      </c>
      <c r="AR68" s="1">
        <v>0</v>
      </c>
      <c r="AS68" s="1">
        <v>3.5</v>
      </c>
      <c r="AT68" s="1">
        <v>1.5</v>
      </c>
      <c r="AU68" s="1">
        <v>3.5</v>
      </c>
      <c r="AV68" s="1">
        <v>2</v>
      </c>
      <c r="AW68" s="1">
        <v>57</v>
      </c>
      <c r="AX68" s="1">
        <v>8</v>
      </c>
      <c r="AY68" s="1">
        <v>1.5</v>
      </c>
      <c r="AZ68" s="1">
        <v>0</v>
      </c>
      <c r="BA68" s="1">
        <v>2.5</v>
      </c>
      <c r="BB68" s="1">
        <v>4</v>
      </c>
      <c r="BC68" s="1">
        <v>11</v>
      </c>
      <c r="BD68" s="1">
        <v>8</v>
      </c>
      <c r="BE68" s="1">
        <v>3</v>
      </c>
      <c r="BF68" s="1">
        <v>1</v>
      </c>
      <c r="BG68" s="1">
        <v>2</v>
      </c>
      <c r="BH68" s="1">
        <v>1</v>
      </c>
      <c r="BI68" s="1">
        <v>0.96</v>
      </c>
      <c r="BJ68" s="1">
        <v>65</v>
      </c>
      <c r="BK68" s="1">
        <v>56.5</v>
      </c>
      <c r="BL68" s="1">
        <v>87</v>
      </c>
      <c r="BM68" s="1">
        <v>36.5</v>
      </c>
      <c r="BN68" s="1">
        <v>28</v>
      </c>
      <c r="BO68" s="1">
        <v>77</v>
      </c>
      <c r="BP68" s="1">
        <v>21</v>
      </c>
      <c r="BQ68" s="1">
        <v>17.5</v>
      </c>
      <c r="BR68" s="1">
        <v>83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2</v>
      </c>
      <c r="BY68" s="1">
        <v>95</v>
      </c>
      <c r="BZ68" s="1">
        <v>3</v>
      </c>
      <c r="CA68" s="1">
        <v>3</v>
      </c>
      <c r="CB68" s="1">
        <v>3.5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4.8920770599999992</v>
      </c>
      <c r="CL68" s="1">
        <v>1</v>
      </c>
    </row>
    <row r="69" spans="1:90" x14ac:dyDescent="0.25">
      <c r="A69" s="1" t="s">
        <v>129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9.5</v>
      </c>
      <c r="V69" s="1">
        <v>6</v>
      </c>
      <c r="W69" s="1">
        <v>63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1.6</v>
      </c>
      <c r="AM69" s="1">
        <v>24.6</v>
      </c>
      <c r="AN69" s="1">
        <v>0</v>
      </c>
      <c r="AO69" s="1">
        <v>4.0999999999999996</v>
      </c>
      <c r="AP69" s="1">
        <v>16</v>
      </c>
      <c r="AQ69" s="1">
        <v>16</v>
      </c>
      <c r="AR69" s="1">
        <v>0</v>
      </c>
      <c r="AS69" s="1">
        <v>1.5</v>
      </c>
      <c r="AT69" s="1">
        <v>1.5</v>
      </c>
      <c r="AU69" s="1">
        <v>0.5</v>
      </c>
      <c r="AV69" s="1">
        <v>0</v>
      </c>
      <c r="AW69" s="1">
        <v>0</v>
      </c>
      <c r="AX69" s="1">
        <v>8</v>
      </c>
      <c r="AY69" s="1">
        <v>5.5</v>
      </c>
      <c r="AZ69" s="1">
        <v>1.5</v>
      </c>
      <c r="BA69" s="1">
        <v>1.5</v>
      </c>
      <c r="BB69" s="1">
        <v>8.5</v>
      </c>
      <c r="BC69" s="1">
        <v>10</v>
      </c>
      <c r="BD69" s="1">
        <v>5</v>
      </c>
      <c r="BE69" s="1">
        <v>2</v>
      </c>
      <c r="BF69" s="1">
        <v>2.5</v>
      </c>
      <c r="BG69" s="1">
        <v>1</v>
      </c>
      <c r="BH69" s="1">
        <v>1</v>
      </c>
      <c r="BI69" s="1">
        <v>0.8</v>
      </c>
      <c r="BJ69" s="1">
        <v>75.5</v>
      </c>
      <c r="BK69" s="1">
        <v>68.5</v>
      </c>
      <c r="BL69" s="1">
        <v>91</v>
      </c>
      <c r="BM69" s="1">
        <v>30</v>
      </c>
      <c r="BN69" s="1">
        <v>24.5</v>
      </c>
      <c r="BO69" s="1">
        <v>82</v>
      </c>
      <c r="BP69" s="1">
        <v>9.5</v>
      </c>
      <c r="BQ69" s="1">
        <v>6</v>
      </c>
      <c r="BR69" s="1">
        <v>63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88.5</v>
      </c>
      <c r="BZ69" s="1">
        <v>0.5</v>
      </c>
      <c r="CA69" s="1">
        <v>9.5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3.7613126999999991</v>
      </c>
      <c r="CL69" s="1">
        <v>1</v>
      </c>
    </row>
    <row r="70" spans="1:90" x14ac:dyDescent="0.25">
      <c r="A70" s="1" t="s">
        <v>130</v>
      </c>
      <c r="B70" s="1">
        <v>4.0999999999999996</v>
      </c>
      <c r="C70" s="1">
        <v>2</v>
      </c>
      <c r="D70" s="1">
        <v>90</v>
      </c>
      <c r="E70" s="1">
        <v>7.0000000000000007E-2</v>
      </c>
      <c r="F70" s="1">
        <v>0</v>
      </c>
      <c r="G70" s="1">
        <v>0.1</v>
      </c>
      <c r="H70" s="1">
        <v>0</v>
      </c>
      <c r="I70" s="1">
        <v>1</v>
      </c>
      <c r="J70" s="1">
        <v>0.5</v>
      </c>
      <c r="K70" s="1">
        <v>1</v>
      </c>
      <c r="L70" s="1">
        <v>0</v>
      </c>
      <c r="M70" s="1">
        <v>0</v>
      </c>
      <c r="N70" s="1">
        <v>0.5</v>
      </c>
      <c r="O70" s="1">
        <v>0.08</v>
      </c>
      <c r="P70" s="1">
        <v>0.08</v>
      </c>
      <c r="Q70" s="1">
        <v>0</v>
      </c>
      <c r="R70" s="1">
        <v>0</v>
      </c>
      <c r="S70" s="1">
        <v>0</v>
      </c>
      <c r="T70" s="1">
        <v>0</v>
      </c>
      <c r="U70" s="1">
        <v>5.5</v>
      </c>
      <c r="V70" s="1">
        <v>2</v>
      </c>
      <c r="W70" s="1">
        <v>36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0.02</v>
      </c>
      <c r="AF70" s="1">
        <v>0</v>
      </c>
      <c r="AG70" s="1">
        <v>0</v>
      </c>
      <c r="AH70" s="1">
        <v>0.5</v>
      </c>
      <c r="AI70" s="1">
        <v>0</v>
      </c>
      <c r="AJ70" s="1">
        <v>0</v>
      </c>
      <c r="AK70" s="1">
        <v>10.5</v>
      </c>
      <c r="AL70" s="1">
        <v>0.6</v>
      </c>
      <c r="AM70" s="1">
        <v>20.2</v>
      </c>
      <c r="AN70" s="1">
        <v>0.6</v>
      </c>
      <c r="AO70" s="1">
        <v>4.0999999999999996</v>
      </c>
      <c r="AP70" s="1">
        <v>12.5</v>
      </c>
      <c r="AQ70" s="1">
        <v>12.5</v>
      </c>
      <c r="AR70" s="1">
        <v>0</v>
      </c>
      <c r="AS70" s="1">
        <v>1</v>
      </c>
      <c r="AT70" s="1">
        <v>1.5</v>
      </c>
      <c r="AU70" s="1">
        <v>0.5</v>
      </c>
      <c r="AV70" s="1">
        <v>0.5</v>
      </c>
      <c r="AW70" s="1">
        <v>100</v>
      </c>
      <c r="AX70" s="1">
        <v>3</v>
      </c>
      <c r="AY70" s="1">
        <v>4.5</v>
      </c>
      <c r="AZ70" s="1">
        <v>1</v>
      </c>
      <c r="BA70" s="1">
        <v>0.5</v>
      </c>
      <c r="BB70" s="1">
        <v>6</v>
      </c>
      <c r="BC70" s="1">
        <v>10</v>
      </c>
      <c r="BD70" s="1">
        <v>5</v>
      </c>
      <c r="BE70" s="1">
        <v>2</v>
      </c>
      <c r="BF70" s="1">
        <v>2.5</v>
      </c>
      <c r="BG70" s="1">
        <v>1</v>
      </c>
      <c r="BH70" s="1">
        <v>1</v>
      </c>
      <c r="BI70" s="1">
        <v>0.8</v>
      </c>
      <c r="BJ70" s="1">
        <v>67</v>
      </c>
      <c r="BK70" s="1">
        <v>60.5</v>
      </c>
      <c r="BL70" s="1">
        <v>90</v>
      </c>
      <c r="BM70" s="1">
        <v>18</v>
      </c>
      <c r="BN70" s="1">
        <v>12.5</v>
      </c>
      <c r="BO70" s="1">
        <v>69</v>
      </c>
      <c r="BP70" s="1">
        <v>5.5</v>
      </c>
      <c r="BQ70" s="1">
        <v>2</v>
      </c>
      <c r="BR70" s="1">
        <v>36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76</v>
      </c>
      <c r="BZ70" s="1">
        <v>1</v>
      </c>
      <c r="CA70" s="1">
        <v>5.5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4.0037425399999993</v>
      </c>
      <c r="CL70" s="1">
        <v>1</v>
      </c>
    </row>
    <row r="71" spans="1:90" x14ac:dyDescent="0.25">
      <c r="A71" s="1" t="s">
        <v>140</v>
      </c>
      <c r="B71" s="1">
        <v>4.9000000000000004</v>
      </c>
      <c r="C71" s="1">
        <v>2</v>
      </c>
      <c r="D71" s="1">
        <v>90</v>
      </c>
      <c r="E71" s="1">
        <v>0.04</v>
      </c>
      <c r="F71" s="1">
        <v>0</v>
      </c>
      <c r="G71" s="1">
        <v>0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0</v>
      </c>
      <c r="O71" s="1">
        <v>0.02</v>
      </c>
      <c r="P71" s="1">
        <v>0.02</v>
      </c>
      <c r="Q71" s="1">
        <v>0</v>
      </c>
      <c r="R71" s="1">
        <v>0</v>
      </c>
      <c r="S71" s="1">
        <v>0</v>
      </c>
      <c r="T71" s="1">
        <v>0</v>
      </c>
      <c r="U71" s="1">
        <v>14.5</v>
      </c>
      <c r="V71" s="1">
        <v>9</v>
      </c>
      <c r="W71" s="1">
        <v>62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0.02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10</v>
      </c>
      <c r="AL71" s="1">
        <v>2.75</v>
      </c>
      <c r="AM71" s="1">
        <v>19.899999999999999</v>
      </c>
      <c r="AN71" s="1">
        <v>0.2</v>
      </c>
      <c r="AO71" s="1">
        <v>2.9</v>
      </c>
      <c r="AP71" s="1">
        <v>9.5</v>
      </c>
      <c r="AQ71" s="1">
        <v>15.5</v>
      </c>
      <c r="AR71" s="1">
        <v>0</v>
      </c>
      <c r="AS71" s="1">
        <v>3</v>
      </c>
      <c r="AT71" s="1">
        <v>1</v>
      </c>
      <c r="AU71" s="1">
        <v>5.5</v>
      </c>
      <c r="AV71" s="1">
        <v>2</v>
      </c>
      <c r="AW71" s="1">
        <v>36</v>
      </c>
      <c r="AX71" s="1">
        <v>8</v>
      </c>
      <c r="AY71" s="1">
        <v>2.5</v>
      </c>
      <c r="AZ71" s="1">
        <v>0.5</v>
      </c>
      <c r="BA71" s="1">
        <v>1</v>
      </c>
      <c r="BB71" s="1">
        <v>4</v>
      </c>
      <c r="BC71" s="1">
        <v>9</v>
      </c>
      <c r="BD71" s="1">
        <v>6.5</v>
      </c>
      <c r="BE71" s="1">
        <v>2</v>
      </c>
      <c r="BF71" s="1">
        <v>0</v>
      </c>
      <c r="BG71" s="1">
        <v>1.5</v>
      </c>
      <c r="BH71" s="1">
        <v>2.5</v>
      </c>
      <c r="BI71" s="1">
        <v>1.21</v>
      </c>
      <c r="BJ71" s="1">
        <v>50.5</v>
      </c>
      <c r="BK71" s="1">
        <v>38</v>
      </c>
      <c r="BL71" s="1">
        <v>75</v>
      </c>
      <c r="BM71" s="1">
        <v>31</v>
      </c>
      <c r="BN71" s="1">
        <v>21</v>
      </c>
      <c r="BO71" s="1">
        <v>68</v>
      </c>
      <c r="BP71" s="1">
        <v>14.5</v>
      </c>
      <c r="BQ71" s="1">
        <v>9</v>
      </c>
      <c r="BR71" s="1">
        <v>62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1</v>
      </c>
      <c r="BY71" s="1">
        <v>79.5</v>
      </c>
      <c r="BZ71" s="1">
        <v>1</v>
      </c>
      <c r="CA71" s="1">
        <v>11</v>
      </c>
      <c r="CB71" s="1">
        <v>2.5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3.9230223199999985</v>
      </c>
      <c r="CL71" s="1">
        <v>1</v>
      </c>
    </row>
    <row r="72" spans="1:90" x14ac:dyDescent="0.25">
      <c r="A72" s="1" t="s">
        <v>142</v>
      </c>
      <c r="B72" s="1">
        <v>4.4000000000000004</v>
      </c>
      <c r="C72" s="1">
        <v>2</v>
      </c>
      <c r="D72" s="1">
        <v>90</v>
      </c>
      <c r="E72" s="1">
        <v>0.19</v>
      </c>
      <c r="F72" s="1">
        <v>1</v>
      </c>
      <c r="G72" s="1">
        <v>0.1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0.01</v>
      </c>
      <c r="P72" s="1">
        <v>0.01</v>
      </c>
      <c r="Q72" s="1">
        <v>0</v>
      </c>
      <c r="R72" s="1">
        <v>0</v>
      </c>
      <c r="S72" s="1">
        <v>0</v>
      </c>
      <c r="T72" s="1">
        <v>0</v>
      </c>
      <c r="U72" s="1">
        <v>2.5</v>
      </c>
      <c r="V72" s="1">
        <v>1.5</v>
      </c>
      <c r="W72" s="1">
        <v>60</v>
      </c>
      <c r="X72" s="1">
        <v>0.5</v>
      </c>
      <c r="Y72" s="1">
        <v>0.5</v>
      </c>
      <c r="Z72" s="1">
        <v>100</v>
      </c>
      <c r="AA72" s="1">
        <v>0</v>
      </c>
      <c r="AB72" s="1">
        <v>0</v>
      </c>
      <c r="AC72" s="1">
        <v>1</v>
      </c>
      <c r="AD72" s="1">
        <v>0</v>
      </c>
      <c r="AE72" s="1">
        <v>0.04</v>
      </c>
      <c r="AF72" s="1">
        <v>0.5</v>
      </c>
      <c r="AG72" s="1">
        <v>0</v>
      </c>
      <c r="AH72" s="1">
        <v>0</v>
      </c>
      <c r="AI72" s="1">
        <v>0</v>
      </c>
      <c r="AJ72" s="1">
        <v>0</v>
      </c>
      <c r="AK72" s="1">
        <v>4</v>
      </c>
      <c r="AL72" s="1">
        <v>12.5</v>
      </c>
      <c r="AM72" s="1">
        <v>28.5</v>
      </c>
      <c r="AN72" s="1">
        <v>0.2</v>
      </c>
      <c r="AO72" s="1">
        <v>2.2999999999999998</v>
      </c>
      <c r="AP72" s="1">
        <v>15</v>
      </c>
      <c r="AQ72" s="1">
        <v>19.5</v>
      </c>
      <c r="AR72" s="1">
        <v>0.5</v>
      </c>
      <c r="AS72" s="1">
        <v>3.5</v>
      </c>
      <c r="AT72" s="1">
        <v>2</v>
      </c>
      <c r="AU72" s="1">
        <v>1.5</v>
      </c>
      <c r="AV72" s="1">
        <v>1.5</v>
      </c>
      <c r="AW72" s="1">
        <v>100</v>
      </c>
      <c r="AX72" s="1">
        <v>2.5</v>
      </c>
      <c r="AY72" s="1">
        <v>3.5</v>
      </c>
      <c r="AZ72" s="1">
        <v>1.5</v>
      </c>
      <c r="BA72" s="1">
        <v>2</v>
      </c>
      <c r="BB72" s="1">
        <v>7</v>
      </c>
      <c r="BC72" s="1">
        <v>16.5</v>
      </c>
      <c r="BD72" s="1">
        <v>9.5</v>
      </c>
      <c r="BE72" s="1">
        <v>5.5</v>
      </c>
      <c r="BF72" s="1">
        <v>0</v>
      </c>
      <c r="BG72" s="1">
        <v>2</v>
      </c>
      <c r="BH72" s="1">
        <v>2</v>
      </c>
      <c r="BI72" s="1">
        <v>1.94</v>
      </c>
      <c r="BJ72" s="1">
        <v>28</v>
      </c>
      <c r="BK72" s="1">
        <v>21</v>
      </c>
      <c r="BL72" s="1">
        <v>75</v>
      </c>
      <c r="BM72" s="1">
        <v>9.5</v>
      </c>
      <c r="BN72" s="1">
        <v>6</v>
      </c>
      <c r="BO72" s="1">
        <v>63</v>
      </c>
      <c r="BP72" s="1">
        <v>2.5</v>
      </c>
      <c r="BQ72" s="1">
        <v>1.5</v>
      </c>
      <c r="BR72" s="1">
        <v>60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40</v>
      </c>
      <c r="BZ72" s="1">
        <v>2</v>
      </c>
      <c r="CA72" s="1">
        <v>1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3.4390877299999985</v>
      </c>
      <c r="CL72" s="1">
        <v>1</v>
      </c>
    </row>
    <row r="73" spans="1:90" x14ac:dyDescent="0.25">
      <c r="A73" s="1" t="s">
        <v>170</v>
      </c>
      <c r="B73" s="1">
        <v>5.3</v>
      </c>
      <c r="C73" s="1">
        <v>2</v>
      </c>
      <c r="D73" s="1">
        <v>90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15</v>
      </c>
      <c r="V73" s="1">
        <v>11.5</v>
      </c>
      <c r="W73" s="1">
        <v>77</v>
      </c>
      <c r="X73" s="1">
        <v>1</v>
      </c>
      <c r="Y73" s="1">
        <v>0.5</v>
      </c>
      <c r="Z73" s="1">
        <v>50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</v>
      </c>
      <c r="AL73" s="1">
        <v>10.45</v>
      </c>
      <c r="AM73" s="1">
        <v>16.600000000000001</v>
      </c>
      <c r="AN73" s="1">
        <v>0.1</v>
      </c>
      <c r="AO73" s="1">
        <v>2.5</v>
      </c>
      <c r="AP73" s="1">
        <v>12</v>
      </c>
      <c r="AQ73" s="1">
        <v>12</v>
      </c>
      <c r="AR73" s="1">
        <v>0</v>
      </c>
      <c r="AS73" s="1">
        <v>1.5</v>
      </c>
      <c r="AT73" s="1">
        <v>1.5</v>
      </c>
      <c r="AU73" s="1">
        <v>3</v>
      </c>
      <c r="AV73" s="1">
        <v>1.5</v>
      </c>
      <c r="AW73" s="1">
        <v>50</v>
      </c>
      <c r="AX73" s="1">
        <v>6.5</v>
      </c>
      <c r="AY73" s="1">
        <v>2.5</v>
      </c>
      <c r="AZ73" s="1">
        <v>0.5</v>
      </c>
      <c r="BA73" s="1">
        <v>1</v>
      </c>
      <c r="BB73" s="1">
        <v>4</v>
      </c>
      <c r="BC73" s="1">
        <v>13.5</v>
      </c>
      <c r="BD73" s="1">
        <v>8.5</v>
      </c>
      <c r="BE73" s="1">
        <v>5</v>
      </c>
      <c r="BF73" s="1">
        <v>0</v>
      </c>
      <c r="BG73" s="1">
        <v>1.5</v>
      </c>
      <c r="BH73" s="1">
        <v>2</v>
      </c>
      <c r="BI73" s="1">
        <v>1.6</v>
      </c>
      <c r="BJ73" s="1">
        <v>52</v>
      </c>
      <c r="BK73" s="1">
        <v>41</v>
      </c>
      <c r="BL73" s="1">
        <v>79</v>
      </c>
      <c r="BM73" s="1">
        <v>29</v>
      </c>
      <c r="BN73" s="1">
        <v>22</v>
      </c>
      <c r="BO73" s="1">
        <v>76</v>
      </c>
      <c r="BP73" s="1">
        <v>15</v>
      </c>
      <c r="BQ73" s="1">
        <v>11.5</v>
      </c>
      <c r="BR73" s="1">
        <v>77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71.5</v>
      </c>
      <c r="BZ73" s="1">
        <v>1</v>
      </c>
      <c r="CA73" s="1">
        <v>4.5</v>
      </c>
      <c r="CB73" s="1">
        <v>2.5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3.6176188599999985</v>
      </c>
      <c r="CL73" s="1">
        <v>1</v>
      </c>
    </row>
    <row r="74" spans="1:90" x14ac:dyDescent="0.25">
      <c r="A74" s="1" t="s">
        <v>62</v>
      </c>
      <c r="B74" s="1">
        <v>4.5</v>
      </c>
      <c r="C74" s="1">
        <v>2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5</v>
      </c>
      <c r="V74" s="1">
        <v>2</v>
      </c>
      <c r="W74" s="1">
        <v>40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</v>
      </c>
      <c r="AK74" s="1">
        <v>0</v>
      </c>
      <c r="AL74" s="1">
        <v>0.35</v>
      </c>
      <c r="AM74" s="1">
        <v>23.5</v>
      </c>
      <c r="AN74" s="1">
        <v>0</v>
      </c>
      <c r="AO74" s="1">
        <v>2.8</v>
      </c>
      <c r="AP74" s="1">
        <v>11.5</v>
      </c>
      <c r="AQ74" s="1">
        <v>23.5</v>
      </c>
      <c r="AR74" s="1">
        <v>1</v>
      </c>
      <c r="AS74" s="1">
        <v>7</v>
      </c>
      <c r="AT74" s="1">
        <v>0</v>
      </c>
      <c r="AU74" s="1">
        <v>1</v>
      </c>
      <c r="AV74" s="1">
        <v>0</v>
      </c>
      <c r="AW74" s="1">
        <v>0</v>
      </c>
      <c r="AX74" s="1">
        <v>5</v>
      </c>
      <c r="AY74" s="1">
        <v>5</v>
      </c>
      <c r="AZ74" s="1">
        <v>1.5</v>
      </c>
      <c r="BA74" s="1">
        <v>1.5</v>
      </c>
      <c r="BB74" s="1">
        <v>8</v>
      </c>
      <c r="BC74" s="1">
        <v>11.5</v>
      </c>
      <c r="BD74" s="1">
        <v>6</v>
      </c>
      <c r="BE74" s="1">
        <v>4.5</v>
      </c>
      <c r="BF74" s="1">
        <v>1</v>
      </c>
      <c r="BG74" s="1">
        <v>1</v>
      </c>
      <c r="BH74" s="1">
        <v>2.5</v>
      </c>
      <c r="BI74" s="1">
        <v>1.61</v>
      </c>
      <c r="BJ74" s="1">
        <v>51</v>
      </c>
      <c r="BK74" s="1">
        <v>44</v>
      </c>
      <c r="BL74" s="1">
        <v>86</v>
      </c>
      <c r="BM74" s="1">
        <v>13.5</v>
      </c>
      <c r="BN74" s="1">
        <v>8</v>
      </c>
      <c r="BO74" s="1">
        <v>59</v>
      </c>
      <c r="BP74" s="1">
        <v>5</v>
      </c>
      <c r="BQ74" s="1">
        <v>2</v>
      </c>
      <c r="BR74" s="1">
        <v>40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1</v>
      </c>
      <c r="BY74" s="1">
        <v>67</v>
      </c>
      <c r="BZ74" s="1">
        <v>0</v>
      </c>
      <c r="CA74" s="1">
        <v>4.5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3.6066449999999999</v>
      </c>
      <c r="CL74" s="1">
        <v>0</v>
      </c>
    </row>
    <row r="75" spans="1:90" x14ac:dyDescent="0.25">
      <c r="A75" s="1" t="s">
        <v>65</v>
      </c>
      <c r="B75" s="1">
        <v>5.0999999999999996</v>
      </c>
      <c r="C75" s="1">
        <v>2</v>
      </c>
      <c r="D75" s="1">
        <v>90</v>
      </c>
      <c r="E75" s="1">
        <v>0.08</v>
      </c>
      <c r="F75" s="1">
        <v>0</v>
      </c>
      <c r="G75" s="1">
        <v>0.1</v>
      </c>
      <c r="H75" s="1">
        <v>0</v>
      </c>
      <c r="I75" s="1">
        <v>0.5</v>
      </c>
      <c r="J75" s="1">
        <v>0</v>
      </c>
      <c r="K75" s="1">
        <v>0.5</v>
      </c>
      <c r="L75" s="1">
        <v>0</v>
      </c>
      <c r="M75" s="1">
        <v>0</v>
      </c>
      <c r="N75" s="1">
        <v>0</v>
      </c>
      <c r="O75" s="1">
        <v>0.02</v>
      </c>
      <c r="P75" s="1">
        <v>0.02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7</v>
      </c>
      <c r="W75" s="1">
        <v>78</v>
      </c>
      <c r="X75" s="1">
        <v>2.5</v>
      </c>
      <c r="Y75" s="1">
        <v>0.5</v>
      </c>
      <c r="Z75" s="1">
        <v>20</v>
      </c>
      <c r="AA75" s="1">
        <v>0</v>
      </c>
      <c r="AB75" s="1">
        <v>0</v>
      </c>
      <c r="AC75" s="1">
        <v>0.5</v>
      </c>
      <c r="AD75" s="1">
        <v>0</v>
      </c>
      <c r="AE75" s="1">
        <v>0.04</v>
      </c>
      <c r="AF75" s="1">
        <v>0</v>
      </c>
      <c r="AG75" s="1">
        <v>0</v>
      </c>
      <c r="AH75" s="1">
        <v>0</v>
      </c>
      <c r="AI75" s="1">
        <v>0</v>
      </c>
      <c r="AJ75" s="1">
        <v>0.5</v>
      </c>
      <c r="AK75" s="1">
        <v>13</v>
      </c>
      <c r="AL75" s="1">
        <v>9.3000000000000007</v>
      </c>
      <c r="AM75" s="1">
        <v>11</v>
      </c>
      <c r="AN75" s="1">
        <v>0.3</v>
      </c>
      <c r="AO75" s="1">
        <v>3.4</v>
      </c>
      <c r="AP75" s="1">
        <v>14.5</v>
      </c>
      <c r="AQ75" s="1">
        <v>20.5</v>
      </c>
      <c r="AR75" s="1">
        <v>0.5</v>
      </c>
      <c r="AS75" s="1">
        <v>4</v>
      </c>
      <c r="AT75" s="1">
        <v>1</v>
      </c>
      <c r="AU75" s="1">
        <v>1.5</v>
      </c>
      <c r="AV75" s="1">
        <v>1.5</v>
      </c>
      <c r="AW75" s="1">
        <v>100</v>
      </c>
      <c r="AX75" s="1">
        <v>5</v>
      </c>
      <c r="AY75" s="1">
        <v>1</v>
      </c>
      <c r="AZ75" s="1">
        <v>0</v>
      </c>
      <c r="BA75" s="1">
        <v>1</v>
      </c>
      <c r="BB75" s="1">
        <v>2</v>
      </c>
      <c r="BC75" s="1">
        <v>12.5</v>
      </c>
      <c r="BD75" s="1">
        <v>8</v>
      </c>
      <c r="BE75" s="1">
        <v>2.5</v>
      </c>
      <c r="BF75" s="1">
        <v>0.5</v>
      </c>
      <c r="BG75" s="1">
        <v>1.5</v>
      </c>
      <c r="BH75" s="1">
        <v>2</v>
      </c>
      <c r="BI75" s="1">
        <v>1.2</v>
      </c>
      <c r="BJ75" s="1">
        <v>36</v>
      </c>
      <c r="BK75" s="1">
        <v>30.5</v>
      </c>
      <c r="BL75" s="1">
        <v>85</v>
      </c>
      <c r="BM75" s="1">
        <v>18</v>
      </c>
      <c r="BN75" s="1">
        <v>14</v>
      </c>
      <c r="BO75" s="1">
        <v>78</v>
      </c>
      <c r="BP75" s="1">
        <v>9</v>
      </c>
      <c r="BQ75" s="1">
        <v>7</v>
      </c>
      <c r="BR75" s="1">
        <v>78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1</v>
      </c>
      <c r="BY75" s="1">
        <v>56</v>
      </c>
      <c r="BZ75" s="1">
        <v>2.5</v>
      </c>
      <c r="CA75" s="1">
        <v>1.5</v>
      </c>
      <c r="CB75" s="1">
        <v>2.5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3.4462321599999983</v>
      </c>
      <c r="CL75" s="1">
        <v>0</v>
      </c>
    </row>
    <row r="76" spans="1:90" x14ac:dyDescent="0.25">
      <c r="A76" s="1" t="s">
        <v>66</v>
      </c>
      <c r="B76" s="1">
        <v>4.8</v>
      </c>
      <c r="C76" s="1">
        <v>2</v>
      </c>
      <c r="D76" s="1">
        <v>90</v>
      </c>
      <c r="E76" s="1">
        <v>0.27</v>
      </c>
      <c r="F76" s="1">
        <v>0</v>
      </c>
      <c r="G76" s="1">
        <v>0.3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0.02</v>
      </c>
      <c r="P76" s="1">
        <v>0.02</v>
      </c>
      <c r="Q76" s="1">
        <v>0</v>
      </c>
      <c r="R76" s="1">
        <v>0</v>
      </c>
      <c r="S76" s="1">
        <v>0</v>
      </c>
      <c r="T76" s="1">
        <v>0</v>
      </c>
      <c r="U76" s="1">
        <v>19.5</v>
      </c>
      <c r="V76" s="1">
        <v>18</v>
      </c>
      <c r="W76" s="1">
        <v>92</v>
      </c>
      <c r="X76" s="1">
        <v>3.5</v>
      </c>
      <c r="Y76" s="1">
        <v>0.5</v>
      </c>
      <c r="Z76" s="1">
        <v>14</v>
      </c>
      <c r="AA76" s="1">
        <v>0</v>
      </c>
      <c r="AB76" s="1">
        <v>0</v>
      </c>
      <c r="AC76" s="1">
        <v>1</v>
      </c>
      <c r="AD76" s="1">
        <v>0.5</v>
      </c>
      <c r="AE76" s="1">
        <v>0.24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10</v>
      </c>
      <c r="AL76" s="1">
        <v>17</v>
      </c>
      <c r="AM76" s="1">
        <v>13.2</v>
      </c>
      <c r="AN76" s="1">
        <v>0.9</v>
      </c>
      <c r="AO76" s="1">
        <v>4.5999999999999996</v>
      </c>
      <c r="AP76" s="1">
        <v>15</v>
      </c>
      <c r="AQ76" s="1">
        <v>27</v>
      </c>
      <c r="AR76" s="1">
        <v>1.5</v>
      </c>
      <c r="AS76" s="1">
        <v>7.5</v>
      </c>
      <c r="AT76" s="1">
        <v>0</v>
      </c>
      <c r="AU76" s="1">
        <v>0</v>
      </c>
      <c r="AV76" s="1">
        <v>0</v>
      </c>
      <c r="AX76" s="1">
        <v>8</v>
      </c>
      <c r="AY76" s="1">
        <v>2</v>
      </c>
      <c r="AZ76" s="1">
        <v>0.5</v>
      </c>
      <c r="BA76" s="1">
        <v>0.5</v>
      </c>
      <c r="BB76" s="1">
        <v>3</v>
      </c>
      <c r="BC76" s="1">
        <v>12</v>
      </c>
      <c r="BD76" s="1">
        <v>6.5</v>
      </c>
      <c r="BE76" s="1">
        <v>3.5</v>
      </c>
      <c r="BF76" s="1">
        <v>1</v>
      </c>
      <c r="BG76" s="1">
        <v>2</v>
      </c>
      <c r="BH76" s="1">
        <v>0.5</v>
      </c>
      <c r="BI76" s="1">
        <v>0.8</v>
      </c>
      <c r="BJ76" s="1">
        <v>40.5</v>
      </c>
      <c r="BK76" s="1">
        <v>35</v>
      </c>
      <c r="BL76" s="1">
        <v>86</v>
      </c>
      <c r="BM76" s="1">
        <v>32.5</v>
      </c>
      <c r="BN76" s="1">
        <v>26</v>
      </c>
      <c r="BO76" s="1">
        <v>80</v>
      </c>
      <c r="BP76" s="1">
        <v>19.5</v>
      </c>
      <c r="BQ76" s="1">
        <v>18</v>
      </c>
      <c r="BR76" s="1">
        <v>92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1</v>
      </c>
      <c r="BY76" s="1">
        <v>64.5</v>
      </c>
      <c r="BZ76" s="1">
        <v>4.5</v>
      </c>
      <c r="CA76" s="1">
        <v>3.5</v>
      </c>
      <c r="CB76" s="1">
        <v>5.5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3.7681000999999972</v>
      </c>
      <c r="CL76" s="1">
        <v>0</v>
      </c>
    </row>
    <row r="77" spans="1:90" x14ac:dyDescent="0.25">
      <c r="A77" s="1" t="s">
        <v>171</v>
      </c>
      <c r="B77" s="1">
        <v>4.7</v>
      </c>
      <c r="C77" s="1">
        <v>2</v>
      </c>
      <c r="D77" s="1">
        <v>90</v>
      </c>
      <c r="E77" s="1">
        <v>0.03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10.5</v>
      </c>
      <c r="V77" s="1">
        <v>8</v>
      </c>
      <c r="W77" s="1">
        <v>76</v>
      </c>
      <c r="X77" s="1">
        <v>3</v>
      </c>
      <c r="Y77" s="1">
        <v>1</v>
      </c>
      <c r="Z77" s="1">
        <v>33</v>
      </c>
      <c r="AA77" s="1">
        <v>0</v>
      </c>
      <c r="AB77" s="1">
        <v>0</v>
      </c>
      <c r="AC77" s="1">
        <v>1</v>
      </c>
      <c r="AD77" s="1">
        <v>0</v>
      </c>
      <c r="AE77" s="1">
        <v>0.04</v>
      </c>
      <c r="AF77" s="1">
        <v>0</v>
      </c>
      <c r="AG77" s="1">
        <v>0</v>
      </c>
      <c r="AH77" s="1">
        <v>0.5</v>
      </c>
      <c r="AI77" s="1">
        <v>0</v>
      </c>
      <c r="AJ77" s="1">
        <v>1</v>
      </c>
      <c r="AK77" s="1">
        <v>4</v>
      </c>
      <c r="AL77" s="1">
        <v>16.149999999999999</v>
      </c>
      <c r="AM77" s="1">
        <v>22.1</v>
      </c>
      <c r="AN77" s="1">
        <v>0.2</v>
      </c>
      <c r="AO77" s="1">
        <v>2.5</v>
      </c>
      <c r="AP77" s="1">
        <v>13.5</v>
      </c>
      <c r="AQ77" s="1">
        <v>25.5</v>
      </c>
      <c r="AR77" s="1">
        <v>0</v>
      </c>
      <c r="AS77" s="1">
        <v>5.5</v>
      </c>
      <c r="AT77" s="1">
        <v>0</v>
      </c>
      <c r="AU77" s="1">
        <v>3.5</v>
      </c>
      <c r="AV77" s="1">
        <v>1.5</v>
      </c>
      <c r="AW77" s="1">
        <v>43</v>
      </c>
      <c r="AX77" s="1">
        <v>4.5</v>
      </c>
      <c r="AY77" s="1">
        <v>4</v>
      </c>
      <c r="AZ77" s="1">
        <v>0.5</v>
      </c>
      <c r="BA77" s="1">
        <v>2</v>
      </c>
      <c r="BB77" s="1">
        <v>6.5</v>
      </c>
      <c r="BC77" s="1">
        <v>11.5</v>
      </c>
      <c r="BD77" s="1">
        <v>6</v>
      </c>
      <c r="BE77" s="1">
        <v>4.5</v>
      </c>
      <c r="BF77" s="1">
        <v>1</v>
      </c>
      <c r="BG77" s="1">
        <v>1</v>
      </c>
      <c r="BH77" s="1">
        <v>2.5</v>
      </c>
      <c r="BI77" s="1">
        <v>1.61</v>
      </c>
      <c r="BJ77" s="1">
        <v>40.5</v>
      </c>
      <c r="BK77" s="1">
        <v>34.5</v>
      </c>
      <c r="BL77" s="1">
        <v>85</v>
      </c>
      <c r="BM77" s="1">
        <v>23.5</v>
      </c>
      <c r="BN77" s="1">
        <v>17.5</v>
      </c>
      <c r="BO77" s="1">
        <v>74</v>
      </c>
      <c r="BP77" s="1">
        <v>10.5</v>
      </c>
      <c r="BQ77" s="1">
        <v>8</v>
      </c>
      <c r="BR77" s="1">
        <v>76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0.5</v>
      </c>
      <c r="BY77" s="1">
        <v>68</v>
      </c>
      <c r="BZ77" s="1">
        <v>2</v>
      </c>
      <c r="CA77" s="1">
        <v>4.5</v>
      </c>
      <c r="CB77" s="1">
        <v>3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3.9569306799999988</v>
      </c>
      <c r="CL77" s="1">
        <v>0</v>
      </c>
    </row>
    <row r="78" spans="1:90" x14ac:dyDescent="0.25">
      <c r="A78" s="1" t="s">
        <v>75</v>
      </c>
      <c r="B78" s="1">
        <v>4.3</v>
      </c>
      <c r="C78" s="1">
        <v>2</v>
      </c>
      <c r="D78" s="1">
        <v>90</v>
      </c>
      <c r="E78" s="1">
        <v>0.04</v>
      </c>
      <c r="F78" s="1">
        <v>0</v>
      </c>
      <c r="G78" s="1">
        <v>0.1</v>
      </c>
      <c r="H78" s="1">
        <v>0</v>
      </c>
      <c r="I78" s="1">
        <v>1</v>
      </c>
      <c r="J78" s="1">
        <v>0</v>
      </c>
      <c r="K78" s="1">
        <v>1</v>
      </c>
      <c r="L78" s="1">
        <v>0</v>
      </c>
      <c r="M78" s="1">
        <v>0</v>
      </c>
      <c r="N78" s="1">
        <v>0.5</v>
      </c>
      <c r="O78" s="1">
        <v>0.03</v>
      </c>
      <c r="P78" s="1">
        <v>0.03</v>
      </c>
      <c r="Q78" s="1">
        <v>0</v>
      </c>
      <c r="R78" s="1">
        <v>0</v>
      </c>
      <c r="S78" s="1">
        <v>0</v>
      </c>
      <c r="T78" s="1">
        <v>0</v>
      </c>
      <c r="U78" s="1">
        <v>8</v>
      </c>
      <c r="V78" s="1">
        <v>6</v>
      </c>
      <c r="W78" s="1">
        <v>75</v>
      </c>
      <c r="X78" s="1">
        <v>3.5</v>
      </c>
      <c r="Y78" s="1">
        <v>1</v>
      </c>
      <c r="Z78" s="1">
        <v>29</v>
      </c>
      <c r="AA78" s="1">
        <v>0</v>
      </c>
      <c r="AB78" s="1">
        <v>0</v>
      </c>
      <c r="AC78" s="1">
        <v>0</v>
      </c>
      <c r="AD78" s="1">
        <v>0</v>
      </c>
      <c r="AE78" s="1">
        <v>0.03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14</v>
      </c>
      <c r="AL78" s="1">
        <v>7.85</v>
      </c>
      <c r="AM78" s="1">
        <v>9.3000000000000007</v>
      </c>
      <c r="AN78" s="1">
        <v>0.3</v>
      </c>
      <c r="AO78" s="1">
        <v>3.1</v>
      </c>
      <c r="AP78" s="1">
        <v>8</v>
      </c>
      <c r="AQ78" s="1">
        <v>20</v>
      </c>
      <c r="AR78" s="1">
        <v>0</v>
      </c>
      <c r="AS78" s="1">
        <v>6</v>
      </c>
      <c r="AT78" s="1">
        <v>0</v>
      </c>
      <c r="AU78" s="1">
        <v>0.5</v>
      </c>
      <c r="AV78" s="1">
        <v>0.5</v>
      </c>
      <c r="AW78" s="1">
        <v>100</v>
      </c>
      <c r="AX78" s="1">
        <v>3.5</v>
      </c>
      <c r="AY78" s="1">
        <v>2</v>
      </c>
      <c r="AZ78" s="1">
        <v>0</v>
      </c>
      <c r="BA78" s="1">
        <v>1</v>
      </c>
      <c r="BB78" s="1">
        <v>3</v>
      </c>
      <c r="BC78" s="1">
        <v>11.5</v>
      </c>
      <c r="BD78" s="1">
        <v>6</v>
      </c>
      <c r="BE78" s="1">
        <v>4.5</v>
      </c>
      <c r="BF78" s="1">
        <v>1</v>
      </c>
      <c r="BG78" s="1">
        <v>1</v>
      </c>
      <c r="BH78" s="1">
        <v>2.5</v>
      </c>
      <c r="BI78" s="1">
        <v>1.61</v>
      </c>
      <c r="BJ78" s="1">
        <v>31</v>
      </c>
      <c r="BK78" s="1">
        <v>25.5</v>
      </c>
      <c r="BL78" s="1">
        <v>82</v>
      </c>
      <c r="BM78" s="1">
        <v>18</v>
      </c>
      <c r="BN78" s="1">
        <v>12</v>
      </c>
      <c r="BO78" s="1">
        <v>67</v>
      </c>
      <c r="BP78" s="1">
        <v>8</v>
      </c>
      <c r="BQ78" s="1">
        <v>6</v>
      </c>
      <c r="BR78" s="1">
        <v>75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2.5</v>
      </c>
      <c r="BY78" s="1">
        <v>59</v>
      </c>
      <c r="BZ78" s="1">
        <v>2.5</v>
      </c>
      <c r="CA78" s="1">
        <v>4.5</v>
      </c>
      <c r="CB78" s="1">
        <v>3.5</v>
      </c>
      <c r="CC78" s="1">
        <v>0.5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4.5867898099999991</v>
      </c>
      <c r="CL78" s="1">
        <v>0</v>
      </c>
    </row>
    <row r="79" spans="1:90" x14ac:dyDescent="0.25">
      <c r="A79" s="1" t="s">
        <v>107</v>
      </c>
      <c r="B79" s="1">
        <v>4.8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</v>
      </c>
      <c r="V79" s="1">
        <v>3</v>
      </c>
      <c r="W79" s="1">
        <v>60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0.5</v>
      </c>
      <c r="AK79" s="1">
        <v>0</v>
      </c>
      <c r="AL79" s="1">
        <v>0.75</v>
      </c>
      <c r="AM79" s="1">
        <v>15.2</v>
      </c>
      <c r="AN79" s="1">
        <v>0</v>
      </c>
      <c r="AO79" s="1">
        <v>3.2</v>
      </c>
      <c r="AP79" s="1">
        <v>14</v>
      </c>
      <c r="AQ79" s="1">
        <v>20</v>
      </c>
      <c r="AR79" s="1">
        <v>0</v>
      </c>
      <c r="AS79" s="1">
        <v>3.5</v>
      </c>
      <c r="AT79" s="1">
        <v>1</v>
      </c>
      <c r="AU79" s="1">
        <v>0</v>
      </c>
      <c r="AV79" s="1">
        <v>0</v>
      </c>
      <c r="AX79" s="1">
        <v>4.5</v>
      </c>
      <c r="AY79" s="1">
        <v>5</v>
      </c>
      <c r="AZ79" s="1">
        <v>0.5</v>
      </c>
      <c r="BA79" s="1">
        <v>0.5</v>
      </c>
      <c r="BB79" s="1">
        <v>6</v>
      </c>
      <c r="BC79" s="1">
        <v>12.5</v>
      </c>
      <c r="BD79" s="1">
        <v>8</v>
      </c>
      <c r="BE79" s="1">
        <v>2.5</v>
      </c>
      <c r="BF79" s="1">
        <v>0.5</v>
      </c>
      <c r="BG79" s="1">
        <v>1.5</v>
      </c>
      <c r="BH79" s="1">
        <v>2</v>
      </c>
      <c r="BI79" s="1">
        <v>1.2</v>
      </c>
      <c r="BJ79" s="1">
        <v>50</v>
      </c>
      <c r="BK79" s="1">
        <v>44</v>
      </c>
      <c r="BL79" s="1">
        <v>88</v>
      </c>
      <c r="BM79" s="1">
        <v>14</v>
      </c>
      <c r="BN79" s="1">
        <v>11</v>
      </c>
      <c r="BO79" s="1">
        <v>79</v>
      </c>
      <c r="BP79" s="1">
        <v>5</v>
      </c>
      <c r="BQ79" s="1">
        <v>3</v>
      </c>
      <c r="BR79" s="1">
        <v>60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59</v>
      </c>
      <c r="BZ79" s="1">
        <v>0</v>
      </c>
      <c r="CA79" s="1">
        <v>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3.5233943999999995</v>
      </c>
      <c r="CL79" s="1">
        <v>0</v>
      </c>
    </row>
    <row r="80" spans="1:90" x14ac:dyDescent="0.25">
      <c r="A80" s="1" t="s">
        <v>178</v>
      </c>
      <c r="B80" s="1">
        <v>5.3</v>
      </c>
      <c r="C80" s="1">
        <v>2</v>
      </c>
      <c r="D80" s="1">
        <v>90</v>
      </c>
      <c r="E80" s="1">
        <v>0.19</v>
      </c>
      <c r="F80" s="1">
        <v>0.33</v>
      </c>
      <c r="G80" s="1">
        <v>0.3</v>
      </c>
      <c r="H80" s="1">
        <v>1</v>
      </c>
      <c r="I80" s="1">
        <v>1</v>
      </c>
      <c r="J80" s="1">
        <v>1</v>
      </c>
      <c r="K80" s="1">
        <v>1</v>
      </c>
      <c r="L80" s="1">
        <v>0</v>
      </c>
      <c r="M80" s="1">
        <v>0</v>
      </c>
      <c r="N80" s="1">
        <v>1</v>
      </c>
      <c r="O80" s="1">
        <v>0.19</v>
      </c>
      <c r="P80" s="1">
        <v>0.19</v>
      </c>
      <c r="Q80" s="1">
        <v>0.5</v>
      </c>
      <c r="R80" s="1">
        <v>0.5</v>
      </c>
      <c r="S80" s="1">
        <v>0</v>
      </c>
      <c r="T80" s="1">
        <v>0.5</v>
      </c>
      <c r="U80" s="1">
        <v>4.5</v>
      </c>
      <c r="V80" s="1">
        <v>2.5</v>
      </c>
      <c r="W80" s="1">
        <v>56</v>
      </c>
      <c r="X80" s="1">
        <v>0</v>
      </c>
      <c r="Y80" s="1">
        <v>0</v>
      </c>
      <c r="AA80" s="1">
        <v>0</v>
      </c>
      <c r="AB80" s="1">
        <v>0</v>
      </c>
      <c r="AC80" s="1">
        <v>0.5</v>
      </c>
      <c r="AD80" s="1">
        <v>0</v>
      </c>
      <c r="AE80" s="1">
        <v>0.09</v>
      </c>
      <c r="AF80" s="1">
        <v>0</v>
      </c>
      <c r="AG80" s="1">
        <v>0</v>
      </c>
      <c r="AH80" s="1">
        <v>0.5</v>
      </c>
      <c r="AI80" s="1">
        <v>0</v>
      </c>
      <c r="AJ80" s="1">
        <v>1</v>
      </c>
      <c r="AK80" s="1">
        <v>33</v>
      </c>
      <c r="AL80" s="1">
        <v>0.45</v>
      </c>
      <c r="AM80" s="1">
        <v>36.200000000000003</v>
      </c>
      <c r="AN80" s="1">
        <v>1.4</v>
      </c>
      <c r="AO80" s="1">
        <v>3.8</v>
      </c>
      <c r="AP80" s="1">
        <v>15</v>
      </c>
      <c r="AQ80" s="1">
        <v>33</v>
      </c>
      <c r="AR80" s="1">
        <v>1.5</v>
      </c>
      <c r="AS80" s="1">
        <v>10</v>
      </c>
      <c r="AT80" s="1">
        <v>0</v>
      </c>
      <c r="AU80" s="1">
        <v>0.5</v>
      </c>
      <c r="AV80" s="1">
        <v>0.5</v>
      </c>
      <c r="AW80" s="1">
        <v>100</v>
      </c>
      <c r="AX80" s="1">
        <v>2</v>
      </c>
      <c r="AY80" s="1">
        <v>5</v>
      </c>
      <c r="AZ80" s="1">
        <v>1</v>
      </c>
      <c r="BA80" s="1">
        <v>0</v>
      </c>
      <c r="BB80" s="1">
        <v>6</v>
      </c>
      <c r="BC80" s="1">
        <v>11.5</v>
      </c>
      <c r="BD80" s="1">
        <v>6</v>
      </c>
      <c r="BE80" s="1">
        <v>4.5</v>
      </c>
      <c r="BF80" s="1">
        <v>1</v>
      </c>
      <c r="BG80" s="1">
        <v>1</v>
      </c>
      <c r="BH80" s="1">
        <v>2.5</v>
      </c>
      <c r="BI80" s="1">
        <v>1.61</v>
      </c>
      <c r="BJ80" s="1">
        <v>54.5</v>
      </c>
      <c r="BK80" s="1">
        <v>49.5</v>
      </c>
      <c r="BL80" s="1">
        <v>91</v>
      </c>
      <c r="BM80" s="1">
        <v>12.5</v>
      </c>
      <c r="BN80" s="1">
        <v>9</v>
      </c>
      <c r="BO80" s="1">
        <v>72</v>
      </c>
      <c r="BP80" s="1">
        <v>4.5</v>
      </c>
      <c r="BQ80" s="1">
        <v>2.5</v>
      </c>
      <c r="BR80" s="1">
        <v>56</v>
      </c>
      <c r="BS80" s="1">
        <v>1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66.5</v>
      </c>
      <c r="BZ80" s="1">
        <v>1</v>
      </c>
      <c r="CA80" s="1">
        <v>4.5</v>
      </c>
      <c r="CB80" s="1">
        <v>0.5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3.9992212500000011</v>
      </c>
      <c r="CL80" s="1">
        <v>0</v>
      </c>
    </row>
    <row r="81" spans="1:90" x14ac:dyDescent="0.25">
      <c r="A81" s="1" t="s">
        <v>179</v>
      </c>
      <c r="B81" s="1">
        <v>5.4</v>
      </c>
      <c r="C81" s="1">
        <v>2</v>
      </c>
      <c r="D81" s="1">
        <v>90</v>
      </c>
      <c r="E81" s="1">
        <v>0.16</v>
      </c>
      <c r="F81" s="1">
        <v>0</v>
      </c>
      <c r="G81" s="1">
        <v>0.3</v>
      </c>
      <c r="H81" s="1">
        <v>0</v>
      </c>
      <c r="I81" s="1">
        <v>0.5</v>
      </c>
      <c r="J81" s="1">
        <v>0.5</v>
      </c>
      <c r="K81" s="1">
        <v>0.5</v>
      </c>
      <c r="L81" s="1">
        <v>0</v>
      </c>
      <c r="M81" s="1">
        <v>0.5</v>
      </c>
      <c r="N81" s="1">
        <v>0</v>
      </c>
      <c r="O81" s="1">
        <v>0.24</v>
      </c>
      <c r="P81" s="1">
        <v>0.24</v>
      </c>
      <c r="Q81" s="1">
        <v>0</v>
      </c>
      <c r="R81" s="1">
        <v>0</v>
      </c>
      <c r="S81" s="1">
        <v>0</v>
      </c>
      <c r="T81" s="1">
        <v>0</v>
      </c>
      <c r="U81" s="1">
        <v>12</v>
      </c>
      <c r="V81" s="1">
        <v>6.5</v>
      </c>
      <c r="W81" s="1">
        <v>54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0.04</v>
      </c>
      <c r="AF81" s="1">
        <v>0</v>
      </c>
      <c r="AG81" s="1">
        <v>0</v>
      </c>
      <c r="AH81" s="1">
        <v>0.5</v>
      </c>
      <c r="AI81" s="1">
        <v>0</v>
      </c>
      <c r="AJ81" s="1">
        <v>0</v>
      </c>
      <c r="AK81" s="1">
        <v>17.5</v>
      </c>
      <c r="AL81" s="1">
        <v>0.7</v>
      </c>
      <c r="AM81" s="1">
        <v>21.2</v>
      </c>
      <c r="AN81" s="1">
        <v>1.6</v>
      </c>
      <c r="AO81" s="1">
        <v>3.5</v>
      </c>
      <c r="AP81" s="1">
        <v>11.5</v>
      </c>
      <c r="AQ81" s="1">
        <v>11.5</v>
      </c>
      <c r="AR81" s="1">
        <v>0</v>
      </c>
      <c r="AS81" s="1">
        <v>1</v>
      </c>
      <c r="AT81" s="1">
        <v>1.5</v>
      </c>
      <c r="AU81" s="1">
        <v>1.5</v>
      </c>
      <c r="AV81" s="1">
        <v>1</v>
      </c>
      <c r="AW81" s="1">
        <v>67</v>
      </c>
      <c r="AX81" s="1">
        <v>8.5</v>
      </c>
      <c r="AY81" s="1">
        <v>4.5</v>
      </c>
      <c r="AZ81" s="1">
        <v>0.5</v>
      </c>
      <c r="BA81" s="1">
        <v>1</v>
      </c>
      <c r="BB81" s="1">
        <v>6</v>
      </c>
      <c r="BC81" s="1">
        <v>13.5</v>
      </c>
      <c r="BD81" s="1">
        <v>8.5</v>
      </c>
      <c r="BE81" s="1">
        <v>5</v>
      </c>
      <c r="BF81" s="1">
        <v>0</v>
      </c>
      <c r="BG81" s="1">
        <v>1.5</v>
      </c>
      <c r="BH81" s="1">
        <v>2</v>
      </c>
      <c r="BI81" s="1">
        <v>1.6</v>
      </c>
      <c r="BJ81" s="1">
        <v>78</v>
      </c>
      <c r="BK81" s="1">
        <v>64.5</v>
      </c>
      <c r="BL81" s="1">
        <v>83</v>
      </c>
      <c r="BM81" s="1">
        <v>27</v>
      </c>
      <c r="BN81" s="1">
        <v>19</v>
      </c>
      <c r="BO81" s="1">
        <v>70</v>
      </c>
      <c r="BP81" s="1">
        <v>12</v>
      </c>
      <c r="BQ81" s="1">
        <v>6.5</v>
      </c>
      <c r="BR81" s="1">
        <v>54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89</v>
      </c>
      <c r="BZ81" s="1">
        <v>1</v>
      </c>
      <c r="CA81" s="1">
        <v>11</v>
      </c>
      <c r="CB81" s="1">
        <v>1.5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4.2089445200000002</v>
      </c>
      <c r="CL81" s="1">
        <v>0</v>
      </c>
    </row>
    <row r="82" spans="1:90" x14ac:dyDescent="0.25">
      <c r="A82" s="1" t="s">
        <v>139</v>
      </c>
      <c r="B82" s="1">
        <v>4.4000000000000004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6</v>
      </c>
      <c r="V82" s="1">
        <v>2.5</v>
      </c>
      <c r="W82" s="1">
        <v>42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0.1</v>
      </c>
      <c r="AM82" s="1">
        <v>13.6</v>
      </c>
      <c r="AN82" s="1">
        <v>0</v>
      </c>
      <c r="AO82" s="1">
        <v>3.8</v>
      </c>
      <c r="AP82" s="1">
        <v>13</v>
      </c>
      <c r="AQ82" s="1">
        <v>13</v>
      </c>
      <c r="AR82" s="1">
        <v>0</v>
      </c>
      <c r="AS82" s="1">
        <v>2</v>
      </c>
      <c r="AT82" s="1">
        <v>1</v>
      </c>
      <c r="AU82" s="1">
        <v>1.5</v>
      </c>
      <c r="AV82" s="1">
        <v>1</v>
      </c>
      <c r="AW82" s="1">
        <v>67</v>
      </c>
      <c r="AX82" s="1">
        <v>4</v>
      </c>
      <c r="AY82" s="1">
        <v>3.5</v>
      </c>
      <c r="AZ82" s="1">
        <v>0</v>
      </c>
      <c r="BA82" s="1">
        <v>2.5</v>
      </c>
      <c r="BB82" s="1">
        <v>6</v>
      </c>
      <c r="BC82" s="1">
        <v>11.5</v>
      </c>
      <c r="BD82" s="1">
        <v>6</v>
      </c>
      <c r="BE82" s="1">
        <v>3</v>
      </c>
      <c r="BF82" s="1">
        <v>1</v>
      </c>
      <c r="BG82" s="1">
        <v>2</v>
      </c>
      <c r="BH82" s="1">
        <v>0.5</v>
      </c>
      <c r="BI82" s="1">
        <v>0.78</v>
      </c>
      <c r="BJ82" s="1">
        <v>44</v>
      </c>
      <c r="BK82" s="1">
        <v>32</v>
      </c>
      <c r="BL82" s="1">
        <v>73</v>
      </c>
      <c r="BM82" s="1">
        <v>11</v>
      </c>
      <c r="BN82" s="1">
        <v>4.5</v>
      </c>
      <c r="BO82" s="1">
        <v>41</v>
      </c>
      <c r="BP82" s="1">
        <v>6</v>
      </c>
      <c r="BQ82" s="1">
        <v>2.5</v>
      </c>
      <c r="BR82" s="1">
        <v>42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57.5</v>
      </c>
      <c r="BZ82" s="1">
        <v>0</v>
      </c>
      <c r="CA82" s="1">
        <v>6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3.829863699999998</v>
      </c>
      <c r="CL82" s="1">
        <v>0</v>
      </c>
    </row>
    <row r="83" spans="1:90" x14ac:dyDescent="0.25">
      <c r="A83" s="1" t="s">
        <v>149</v>
      </c>
      <c r="B83" s="1">
        <v>4.4000000000000004</v>
      </c>
      <c r="C83" s="1">
        <v>2</v>
      </c>
      <c r="D83" s="1">
        <v>90</v>
      </c>
      <c r="E83" s="1">
        <v>0.04</v>
      </c>
      <c r="F83" s="1">
        <v>0</v>
      </c>
      <c r="G83" s="1">
        <v>0</v>
      </c>
      <c r="H83" s="1">
        <v>0</v>
      </c>
      <c r="I83" s="1">
        <v>0.5</v>
      </c>
      <c r="J83" s="1">
        <v>0</v>
      </c>
      <c r="K83" s="1">
        <v>0.5</v>
      </c>
      <c r="L83" s="1">
        <v>0</v>
      </c>
      <c r="M83" s="1">
        <v>0</v>
      </c>
      <c r="N83" s="1">
        <v>0.5</v>
      </c>
      <c r="O83" s="1">
        <v>0.02</v>
      </c>
      <c r="P83" s="1">
        <v>0.02</v>
      </c>
      <c r="Q83" s="1">
        <v>0</v>
      </c>
      <c r="R83" s="1">
        <v>0</v>
      </c>
      <c r="S83" s="1">
        <v>0</v>
      </c>
      <c r="T83" s="1">
        <v>0</v>
      </c>
      <c r="U83" s="1">
        <v>4</v>
      </c>
      <c r="V83" s="1">
        <v>2</v>
      </c>
      <c r="W83" s="1">
        <v>50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10</v>
      </c>
      <c r="AL83" s="1">
        <v>0.4</v>
      </c>
      <c r="AM83" s="1">
        <v>19.2</v>
      </c>
      <c r="AN83" s="1">
        <v>0.2</v>
      </c>
      <c r="AO83" s="1">
        <v>4</v>
      </c>
      <c r="AP83" s="1">
        <v>16</v>
      </c>
      <c r="AQ83" s="1">
        <v>28</v>
      </c>
      <c r="AR83" s="1">
        <v>2</v>
      </c>
      <c r="AS83" s="1">
        <v>8</v>
      </c>
      <c r="AT83" s="1">
        <v>0</v>
      </c>
      <c r="AU83" s="1">
        <v>0.5</v>
      </c>
      <c r="AV83" s="1">
        <v>0.5</v>
      </c>
      <c r="AW83" s="1">
        <v>100</v>
      </c>
      <c r="AX83" s="1">
        <v>5.5</v>
      </c>
      <c r="AY83" s="1">
        <v>5.5</v>
      </c>
      <c r="AZ83" s="1">
        <v>0</v>
      </c>
      <c r="BA83" s="1">
        <v>2.5</v>
      </c>
      <c r="BB83" s="1">
        <v>8</v>
      </c>
      <c r="BC83" s="1">
        <v>12</v>
      </c>
      <c r="BD83" s="1">
        <v>6.5</v>
      </c>
      <c r="BE83" s="1">
        <v>3.5</v>
      </c>
      <c r="BF83" s="1">
        <v>1</v>
      </c>
      <c r="BG83" s="1">
        <v>2</v>
      </c>
      <c r="BH83" s="1">
        <v>0.5</v>
      </c>
      <c r="BI83" s="1">
        <v>0.8</v>
      </c>
      <c r="BJ83" s="1">
        <v>65</v>
      </c>
      <c r="BK83" s="1">
        <v>56</v>
      </c>
      <c r="BL83" s="1">
        <v>86</v>
      </c>
      <c r="BM83" s="1">
        <v>15</v>
      </c>
      <c r="BN83" s="1">
        <v>10.5</v>
      </c>
      <c r="BO83" s="1">
        <v>70</v>
      </c>
      <c r="BP83" s="1">
        <v>4</v>
      </c>
      <c r="BQ83" s="1">
        <v>2</v>
      </c>
      <c r="BR83" s="1">
        <v>50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</v>
      </c>
      <c r="BY83" s="1">
        <v>77</v>
      </c>
      <c r="BZ83" s="1">
        <v>1</v>
      </c>
      <c r="CA83" s="1">
        <v>4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3.6727449199999977</v>
      </c>
      <c r="CL83" s="1">
        <v>0</v>
      </c>
    </row>
    <row r="84" spans="1:90" x14ac:dyDescent="0.25">
      <c r="A84" s="1" t="s">
        <v>153</v>
      </c>
      <c r="B84" s="1">
        <v>3.8</v>
      </c>
      <c r="C84" s="1">
        <v>2</v>
      </c>
      <c r="D84" s="1">
        <v>32.5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7</v>
      </c>
      <c r="V84" s="1">
        <v>6</v>
      </c>
      <c r="W84" s="1">
        <v>86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1.7</v>
      </c>
      <c r="AM84" s="1">
        <v>5.0999999999999996</v>
      </c>
      <c r="AN84" s="1">
        <v>0</v>
      </c>
      <c r="AO84" s="1">
        <v>1.4</v>
      </c>
      <c r="AP84" s="1">
        <v>6</v>
      </c>
      <c r="AQ84" s="1">
        <v>6</v>
      </c>
      <c r="AR84" s="1">
        <v>0</v>
      </c>
      <c r="AS84" s="1">
        <v>0.5</v>
      </c>
      <c r="AT84" s="1">
        <v>1</v>
      </c>
      <c r="AU84" s="1">
        <v>0</v>
      </c>
      <c r="AV84" s="1">
        <v>0</v>
      </c>
      <c r="AX84" s="1">
        <v>0</v>
      </c>
      <c r="AY84" s="1">
        <v>1.5</v>
      </c>
      <c r="AZ84" s="1">
        <v>0</v>
      </c>
      <c r="BA84" s="1">
        <v>1</v>
      </c>
      <c r="BB84" s="1">
        <v>2.5</v>
      </c>
      <c r="BC84" s="1">
        <v>13.5</v>
      </c>
      <c r="BD84" s="1">
        <v>8.5</v>
      </c>
      <c r="BE84" s="1">
        <v>5</v>
      </c>
      <c r="BF84" s="1">
        <v>0</v>
      </c>
      <c r="BG84" s="1">
        <v>1.5</v>
      </c>
      <c r="BH84" s="1">
        <v>2</v>
      </c>
      <c r="BI84" s="1">
        <v>1.6</v>
      </c>
      <c r="BJ84" s="1">
        <v>30.5</v>
      </c>
      <c r="BK84" s="1">
        <v>29</v>
      </c>
      <c r="BL84" s="1">
        <v>95</v>
      </c>
      <c r="BM84" s="1">
        <v>16</v>
      </c>
      <c r="BN84" s="1">
        <v>14.5</v>
      </c>
      <c r="BO84" s="1">
        <v>91</v>
      </c>
      <c r="BP84" s="1">
        <v>7</v>
      </c>
      <c r="BQ84" s="1">
        <v>6</v>
      </c>
      <c r="BR84" s="1">
        <v>86</v>
      </c>
      <c r="BS84" s="1">
        <v>0</v>
      </c>
      <c r="BT84" s="1">
        <v>0</v>
      </c>
      <c r="BU84" s="1">
        <v>1</v>
      </c>
      <c r="BV84" s="1">
        <v>1</v>
      </c>
      <c r="BW84" s="1">
        <v>1</v>
      </c>
      <c r="BX84" s="1">
        <v>0</v>
      </c>
      <c r="BY84" s="1">
        <v>35.5</v>
      </c>
      <c r="BZ84" s="1">
        <v>0</v>
      </c>
      <c r="CA84" s="1">
        <v>5.5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>4.731107+(-0.007234*D84)+(-2.154884*E84)+(1.01629*F84)+(-6.03479*J84)+(-13.654681*M84)+(46.945219*P84)+(1.143218*R84)+(-1.618802*T84)+(0.108227*Y84)+(-0.186185*AB84)+(-0.096661*AK84)+(-0.047958*AM84)+(0.575275*AN84)+(-0.048527*AP84)+(0.075698*AQ84)+(-0.222452*AS84)+(-0.152936*AT84)+(0.055383*AU84)+(0.07594*AY84)+(0.094654*BF84)+(-0.14308*BG84)+(0.054776*BH84)+(-0.017921*BO84)+(-0.066961*BP84)+(0.067354*BQ84)+(1.065218*BS84)+(0.027024*BY84)+(0.072984*BZ84)+(-0.024657*CA84)+(0.04824*CB84)+(0.282859*CC84)+(-1.642304*CD84)+(-0.535628*CF84)+(-1.169115*CG84)+(6.185395*CH84)</f>
        <v>3.2874466999999989</v>
      </c>
      <c r="CL84" s="1">
        <v>0</v>
      </c>
    </row>
    <row r="85" spans="1:90" x14ac:dyDescent="0.25">
      <c r="A85" s="1" t="s">
        <v>104</v>
      </c>
      <c r="B85" s="1">
        <v>5.4</v>
      </c>
      <c r="C85" s="1">
        <v>2</v>
      </c>
      <c r="D85" s="1">
        <v>90</v>
      </c>
      <c r="E85" s="1">
        <v>0.01</v>
      </c>
      <c r="F85" s="1">
        <v>0</v>
      </c>
      <c r="G85" s="1">
        <v>0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0.5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11</v>
      </c>
      <c r="V85" s="1">
        <v>7.5</v>
      </c>
      <c r="W85" s="1">
        <v>68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0.5</v>
      </c>
      <c r="AI85" s="1">
        <v>0</v>
      </c>
      <c r="AJ85" s="1">
        <v>0.5</v>
      </c>
      <c r="AK85" s="1">
        <v>2</v>
      </c>
      <c r="AL85" s="1">
        <v>2.0499999999999998</v>
      </c>
      <c r="AM85" s="1">
        <v>17.600000000000001</v>
      </c>
      <c r="AN85" s="1">
        <v>0</v>
      </c>
      <c r="AO85" s="1">
        <v>2.7</v>
      </c>
      <c r="AP85" s="1">
        <v>13.5</v>
      </c>
      <c r="AQ85" s="1">
        <v>19.5</v>
      </c>
      <c r="AR85" s="1">
        <v>0</v>
      </c>
      <c r="AS85" s="1">
        <v>3</v>
      </c>
      <c r="AT85" s="1">
        <v>1</v>
      </c>
      <c r="AU85" s="1">
        <v>2</v>
      </c>
      <c r="AV85" s="1">
        <v>2</v>
      </c>
      <c r="AW85" s="1">
        <v>100</v>
      </c>
      <c r="AX85" s="1">
        <v>3.5</v>
      </c>
      <c r="AY85" s="1">
        <v>2.5</v>
      </c>
      <c r="AZ85" s="1">
        <v>1</v>
      </c>
      <c r="BA85" s="1">
        <v>1</v>
      </c>
      <c r="BB85" s="1">
        <v>4.5</v>
      </c>
      <c r="BC85" s="1">
        <v>12.5</v>
      </c>
      <c r="BD85" s="1">
        <v>8</v>
      </c>
      <c r="BE85" s="1">
        <v>2.5</v>
      </c>
      <c r="BF85" s="1">
        <v>0.5</v>
      </c>
      <c r="BG85" s="1">
        <v>1.5</v>
      </c>
      <c r="BH85" s="1">
        <v>2</v>
      </c>
      <c r="BI85" s="1">
        <v>1.2</v>
      </c>
      <c r="BJ85" s="1">
        <v>52</v>
      </c>
      <c r="BK85" s="1">
        <v>44.5</v>
      </c>
      <c r="BL85" s="1">
        <v>86</v>
      </c>
      <c r="BM85" s="1">
        <v>25</v>
      </c>
      <c r="BN85" s="1">
        <v>20</v>
      </c>
      <c r="BO85" s="1">
        <v>80</v>
      </c>
      <c r="BP85" s="1">
        <v>11</v>
      </c>
      <c r="BQ85" s="1">
        <v>7.5</v>
      </c>
      <c r="BR85" s="1">
        <v>68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61.5</v>
      </c>
      <c r="BZ85" s="1">
        <v>0.5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>4.731107+(-0.007234*D85)+(-2.154884*E85)+(1.01629*F85)+(-6.03479*J85)+(-13.654681*M85)+(46.945219*P85)+(1.143218*R85)+(-1.618802*T85)+(0.108227*Y85)+(-0.186185*AB85)+(-0.096661*AK85)+(-0.047958*AM85)+(0.575275*AN85)+(-0.048527*AP85)+(0.075698*AQ85)+(-0.222452*AS85)+(-0.152936*AT85)+(0.055383*AU85)+(0.07594*AY85)+(0.094654*BF85)+(-0.14308*BG85)+(0.054776*BH85)+(-0.017921*BO85)+(-0.066961*BP85)+(0.067354*BQ85)+(1.065218*BS85)+(0.027024*BY85)+(0.072984*BZ85)+(-0.024657*CA85)+(0.04824*CB85)+(0.282859*CC85)+(-1.642304*CD85)+(-0.535628*CF85)+(-1.169115*CG85)+(6.185395*CH85)</f>
        <v>3.1619163599999984</v>
      </c>
      <c r="CL85" s="1">
        <v>-3</v>
      </c>
    </row>
  </sheetData>
  <sortState xmlns:xlrd2="http://schemas.microsoft.com/office/spreadsheetml/2017/richdata2" ref="A2:CL85">
    <sortCondition ref="C7:C8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97CF8-0657-46E8-8073-9E2D31BA45CF}">
  <dimension ref="A1:CL78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165</v>
      </c>
      <c r="B2" s="1">
        <v>7.1</v>
      </c>
      <c r="C2" s="1">
        <v>1</v>
      </c>
      <c r="D2" s="1">
        <v>90</v>
      </c>
      <c r="E2" s="1">
        <v>0.3</v>
      </c>
      <c r="F2" s="1">
        <v>0</v>
      </c>
      <c r="G2" s="1">
        <v>0.5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0.04</v>
      </c>
      <c r="P2" s="1">
        <v>0.04</v>
      </c>
      <c r="Q2" s="1">
        <v>0</v>
      </c>
      <c r="R2" s="1">
        <v>0</v>
      </c>
      <c r="S2" s="1">
        <v>0</v>
      </c>
      <c r="T2" s="1">
        <v>0</v>
      </c>
      <c r="U2" s="1">
        <v>29</v>
      </c>
      <c r="V2" s="1">
        <v>22</v>
      </c>
      <c r="W2" s="1">
        <v>76</v>
      </c>
      <c r="X2" s="1">
        <v>8</v>
      </c>
      <c r="Y2" s="1">
        <v>1</v>
      </c>
      <c r="Z2" s="1">
        <v>13</v>
      </c>
      <c r="AA2" s="1">
        <v>1</v>
      </c>
      <c r="AB2" s="1">
        <v>0</v>
      </c>
      <c r="AC2" s="1">
        <v>1</v>
      </c>
      <c r="AD2" s="1">
        <v>1</v>
      </c>
      <c r="AE2" s="1">
        <v>0.45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18</v>
      </c>
      <c r="AL2" s="1">
        <v>21.9</v>
      </c>
      <c r="AM2" s="1">
        <v>8.8000000000000007</v>
      </c>
      <c r="AN2" s="1">
        <v>1.6</v>
      </c>
      <c r="AO2" s="1">
        <v>4.7</v>
      </c>
      <c r="AP2" s="1">
        <v>17</v>
      </c>
      <c r="AQ2" s="1">
        <v>17</v>
      </c>
      <c r="AR2" s="1">
        <v>0</v>
      </c>
      <c r="AS2" s="1">
        <v>1</v>
      </c>
      <c r="AT2" s="1">
        <v>3</v>
      </c>
      <c r="AU2" s="1">
        <v>0</v>
      </c>
      <c r="AV2" s="1">
        <v>0</v>
      </c>
      <c r="AX2" s="1">
        <v>7</v>
      </c>
      <c r="AY2" s="1">
        <v>2</v>
      </c>
      <c r="AZ2" s="1">
        <v>0</v>
      </c>
      <c r="BA2" s="1">
        <v>0</v>
      </c>
      <c r="BB2" s="1">
        <v>2</v>
      </c>
      <c r="BC2" s="1">
        <v>7</v>
      </c>
      <c r="BD2" s="1">
        <v>5</v>
      </c>
      <c r="BE2" s="1">
        <v>3</v>
      </c>
      <c r="BF2" s="1">
        <v>1</v>
      </c>
      <c r="BG2" s="1">
        <v>3</v>
      </c>
      <c r="BH2" s="1">
        <v>2</v>
      </c>
      <c r="BI2" s="1">
        <v>1.18</v>
      </c>
      <c r="BJ2" s="1">
        <v>65</v>
      </c>
      <c r="BK2" s="1">
        <v>56</v>
      </c>
      <c r="BL2" s="1">
        <v>86</v>
      </c>
      <c r="BM2" s="1">
        <v>56</v>
      </c>
      <c r="BN2" s="1">
        <v>42</v>
      </c>
      <c r="BO2" s="1">
        <v>75</v>
      </c>
      <c r="BP2" s="1">
        <v>29</v>
      </c>
      <c r="BQ2" s="1">
        <v>22</v>
      </c>
      <c r="BR2" s="1">
        <v>76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92</v>
      </c>
      <c r="BZ2" s="1">
        <v>9</v>
      </c>
      <c r="CA2" s="1">
        <v>2</v>
      </c>
      <c r="CB2" s="1">
        <v>8</v>
      </c>
      <c r="CC2" s="1">
        <v>0</v>
      </c>
      <c r="CD2" s="1">
        <v>0</v>
      </c>
      <c r="CE2" s="1">
        <v>1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5.5611361599999984</v>
      </c>
      <c r="CL2" s="1">
        <v>12</v>
      </c>
    </row>
    <row r="3" spans="1:90" x14ac:dyDescent="0.25">
      <c r="A3" s="1" t="s">
        <v>61</v>
      </c>
      <c r="B3" s="1">
        <v>4.7</v>
      </c>
      <c r="C3" s="1">
        <v>1</v>
      </c>
      <c r="D3" s="1">
        <v>16</v>
      </c>
      <c r="E3" s="1">
        <v>0.02</v>
      </c>
      <c r="F3" s="1">
        <v>0.5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7</v>
      </c>
      <c r="V3" s="1">
        <v>6</v>
      </c>
      <c r="W3" s="1">
        <v>86</v>
      </c>
      <c r="X3" s="1">
        <v>1</v>
      </c>
      <c r="Y3" s="1">
        <v>0</v>
      </c>
      <c r="Z3" s="1">
        <v>0</v>
      </c>
      <c r="AA3" s="1">
        <v>1</v>
      </c>
      <c r="AB3" s="1">
        <v>1</v>
      </c>
      <c r="AC3" s="1">
        <v>1</v>
      </c>
      <c r="AD3" s="1">
        <v>0</v>
      </c>
      <c r="AE3" s="1">
        <v>0.03</v>
      </c>
      <c r="AF3" s="1">
        <v>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11.4</v>
      </c>
      <c r="AM3" s="1">
        <v>24.4</v>
      </c>
      <c r="AN3" s="1">
        <v>0.1</v>
      </c>
      <c r="AO3" s="1">
        <v>2.9</v>
      </c>
      <c r="AP3" s="1">
        <v>5</v>
      </c>
      <c r="AQ3" s="1">
        <v>14</v>
      </c>
      <c r="AR3" s="1">
        <v>0</v>
      </c>
      <c r="AS3" s="1">
        <v>4</v>
      </c>
      <c r="AT3" s="1">
        <v>0</v>
      </c>
      <c r="AU3" s="1">
        <v>0</v>
      </c>
      <c r="AV3" s="1">
        <v>0</v>
      </c>
      <c r="AX3" s="1">
        <v>1</v>
      </c>
      <c r="AY3" s="1">
        <v>0</v>
      </c>
      <c r="AZ3" s="1">
        <v>1</v>
      </c>
      <c r="BA3" s="1">
        <v>0</v>
      </c>
      <c r="BB3" s="1">
        <v>1</v>
      </c>
      <c r="BC3" s="1">
        <v>6</v>
      </c>
      <c r="BD3" s="1">
        <v>3</v>
      </c>
      <c r="BE3" s="1">
        <v>2</v>
      </c>
      <c r="BF3" s="1">
        <v>0</v>
      </c>
      <c r="BG3" s="1">
        <v>0</v>
      </c>
      <c r="BH3" s="1">
        <v>1</v>
      </c>
      <c r="BI3" s="1">
        <v>0.73</v>
      </c>
      <c r="BJ3" s="1">
        <v>12</v>
      </c>
      <c r="BK3" s="1">
        <v>11</v>
      </c>
      <c r="BL3" s="1">
        <v>92</v>
      </c>
      <c r="BM3" s="1">
        <v>12</v>
      </c>
      <c r="BN3" s="1">
        <v>10</v>
      </c>
      <c r="BO3" s="1">
        <v>83</v>
      </c>
      <c r="BP3" s="1">
        <v>7</v>
      </c>
      <c r="BQ3" s="1">
        <v>6</v>
      </c>
      <c r="BR3" s="1">
        <v>86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1</v>
      </c>
      <c r="BY3" s="1">
        <v>16</v>
      </c>
      <c r="BZ3" s="1">
        <v>0</v>
      </c>
      <c r="CA3" s="1">
        <v>4</v>
      </c>
      <c r="CB3" s="1">
        <v>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2.6418726199999991</v>
      </c>
      <c r="CL3" s="1">
        <v>9</v>
      </c>
    </row>
    <row r="4" spans="1:90" x14ac:dyDescent="0.25">
      <c r="A4" s="1" t="s">
        <v>123</v>
      </c>
      <c r="B4" s="1">
        <v>4.4000000000000004</v>
      </c>
      <c r="C4" s="1">
        <v>1</v>
      </c>
      <c r="D4" s="1">
        <v>90</v>
      </c>
      <c r="E4" s="1">
        <v>0.26</v>
      </c>
      <c r="F4" s="1">
        <v>0.5</v>
      </c>
      <c r="G4" s="1">
        <v>0.2</v>
      </c>
      <c r="H4" s="1">
        <v>1</v>
      </c>
      <c r="I4" s="1">
        <v>1</v>
      </c>
      <c r="J4" s="1">
        <v>1</v>
      </c>
      <c r="K4" s="1">
        <v>1</v>
      </c>
      <c r="L4" s="1">
        <v>0</v>
      </c>
      <c r="M4" s="1">
        <v>0</v>
      </c>
      <c r="N4" s="1">
        <v>1</v>
      </c>
      <c r="O4" s="1">
        <v>0.16</v>
      </c>
      <c r="P4" s="1">
        <v>0.16</v>
      </c>
      <c r="Q4" s="1">
        <v>1</v>
      </c>
      <c r="R4" s="1">
        <v>1</v>
      </c>
      <c r="S4" s="1">
        <v>0</v>
      </c>
      <c r="T4" s="1">
        <v>1</v>
      </c>
      <c r="U4" s="1">
        <v>4</v>
      </c>
      <c r="V4" s="1">
        <v>1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17</v>
      </c>
      <c r="AL4" s="1">
        <v>0.6</v>
      </c>
      <c r="AM4" s="1">
        <v>63.2</v>
      </c>
      <c r="AN4" s="1">
        <v>1.1000000000000001</v>
      </c>
      <c r="AO4" s="1">
        <v>4.3</v>
      </c>
      <c r="AP4" s="1">
        <v>16</v>
      </c>
      <c r="AQ4" s="1">
        <v>28</v>
      </c>
      <c r="AR4" s="1">
        <v>1</v>
      </c>
      <c r="AS4" s="1">
        <v>9</v>
      </c>
      <c r="AT4" s="1">
        <v>1</v>
      </c>
      <c r="AU4" s="1">
        <v>3</v>
      </c>
      <c r="AV4" s="1">
        <v>2</v>
      </c>
      <c r="AW4" s="1">
        <v>67</v>
      </c>
      <c r="AX4" s="1">
        <v>6</v>
      </c>
      <c r="AY4" s="1">
        <v>3</v>
      </c>
      <c r="AZ4" s="1">
        <v>4</v>
      </c>
      <c r="BA4" s="1">
        <v>2</v>
      </c>
      <c r="BB4" s="1">
        <v>9</v>
      </c>
      <c r="BC4" s="1">
        <v>17</v>
      </c>
      <c r="BD4" s="1">
        <v>8</v>
      </c>
      <c r="BE4" s="1">
        <v>5</v>
      </c>
      <c r="BF4" s="1">
        <v>0</v>
      </c>
      <c r="BG4" s="1">
        <v>1</v>
      </c>
      <c r="BH4" s="1">
        <v>0</v>
      </c>
      <c r="BI4" s="1">
        <v>1.1200000000000001</v>
      </c>
      <c r="BJ4" s="1">
        <v>29</v>
      </c>
      <c r="BK4" s="1">
        <v>18</v>
      </c>
      <c r="BL4" s="1">
        <v>62</v>
      </c>
      <c r="BM4" s="1">
        <v>11</v>
      </c>
      <c r="BN4" s="1">
        <v>6</v>
      </c>
      <c r="BO4" s="1">
        <v>55</v>
      </c>
      <c r="BP4" s="1">
        <v>4</v>
      </c>
      <c r="BQ4" s="1">
        <v>1</v>
      </c>
      <c r="BR4" s="1">
        <v>25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47</v>
      </c>
      <c r="BZ4" s="1">
        <v>1</v>
      </c>
      <c r="CA4" s="1">
        <v>4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0.48473909999999915</v>
      </c>
      <c r="CL4" s="1">
        <v>7</v>
      </c>
    </row>
    <row r="5" spans="1:90" x14ac:dyDescent="0.25">
      <c r="A5" s="1" t="s">
        <v>161</v>
      </c>
      <c r="B5" s="1">
        <v>4.2</v>
      </c>
      <c r="C5" s="1">
        <v>1</v>
      </c>
      <c r="D5" s="1">
        <v>90</v>
      </c>
      <c r="E5" s="1">
        <v>0.05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16</v>
      </c>
      <c r="V5" s="1">
        <v>12</v>
      </c>
      <c r="W5" s="1">
        <v>75</v>
      </c>
      <c r="X5" s="1">
        <v>4</v>
      </c>
      <c r="Y5" s="1">
        <v>1</v>
      </c>
      <c r="Z5" s="1">
        <v>25</v>
      </c>
      <c r="AA5" s="1">
        <v>0</v>
      </c>
      <c r="AB5" s="1">
        <v>0</v>
      </c>
      <c r="AC5" s="1">
        <v>2</v>
      </c>
      <c r="AD5" s="1">
        <v>0</v>
      </c>
      <c r="AE5" s="1">
        <v>7.0000000000000007E-2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27.9</v>
      </c>
      <c r="AM5" s="1">
        <v>22.8</v>
      </c>
      <c r="AN5" s="1">
        <v>0.2</v>
      </c>
      <c r="AO5" s="1">
        <v>5.6</v>
      </c>
      <c r="AP5" s="1">
        <v>21</v>
      </c>
      <c r="AQ5" s="1">
        <v>21</v>
      </c>
      <c r="AR5" s="1">
        <v>0</v>
      </c>
      <c r="AS5" s="1">
        <v>2</v>
      </c>
      <c r="AT5" s="1">
        <v>1</v>
      </c>
      <c r="AU5" s="1">
        <v>3</v>
      </c>
      <c r="AV5" s="1">
        <v>3</v>
      </c>
      <c r="AW5" s="1">
        <v>100</v>
      </c>
      <c r="AX5" s="1">
        <v>2</v>
      </c>
      <c r="AY5" s="1">
        <v>3</v>
      </c>
      <c r="AZ5" s="1">
        <v>0</v>
      </c>
      <c r="BA5" s="1">
        <v>2</v>
      </c>
      <c r="BB5" s="1">
        <v>5</v>
      </c>
      <c r="BC5" s="1">
        <v>6</v>
      </c>
      <c r="BD5" s="1">
        <v>4</v>
      </c>
      <c r="BE5" s="1">
        <v>1</v>
      </c>
      <c r="BF5" s="1">
        <v>3</v>
      </c>
      <c r="BG5" s="1">
        <v>1</v>
      </c>
      <c r="BH5" s="1">
        <v>0</v>
      </c>
      <c r="BI5" s="1">
        <v>0.27</v>
      </c>
      <c r="BJ5" s="1">
        <v>65</v>
      </c>
      <c r="BK5" s="1">
        <v>60</v>
      </c>
      <c r="BL5" s="1">
        <v>92</v>
      </c>
      <c r="BM5" s="1">
        <v>38</v>
      </c>
      <c r="BN5" s="1">
        <v>31</v>
      </c>
      <c r="BO5" s="1">
        <v>82</v>
      </c>
      <c r="BP5" s="1">
        <v>16</v>
      </c>
      <c r="BQ5" s="1">
        <v>12</v>
      </c>
      <c r="BR5" s="1">
        <v>75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86</v>
      </c>
      <c r="BZ5" s="1">
        <v>0</v>
      </c>
      <c r="CA5" s="1">
        <v>9</v>
      </c>
      <c r="CB5" s="1">
        <v>6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4.2686853999999999</v>
      </c>
      <c r="CL5" s="1">
        <v>6</v>
      </c>
    </row>
    <row r="6" spans="1:90" x14ac:dyDescent="0.25">
      <c r="A6" s="1" t="s">
        <v>199</v>
      </c>
      <c r="B6" s="1">
        <v>5</v>
      </c>
      <c r="C6" s="1">
        <v>1</v>
      </c>
      <c r="D6" s="1">
        <v>17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X6" s="1">
        <v>2</v>
      </c>
      <c r="Y6" s="1">
        <v>0</v>
      </c>
      <c r="Z6" s="1">
        <v>0</v>
      </c>
      <c r="AA6" s="1">
        <v>1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0.1</v>
      </c>
      <c r="AM6" s="1">
        <v>10.4</v>
      </c>
      <c r="AN6" s="1">
        <v>0</v>
      </c>
      <c r="AO6" s="1">
        <v>1.3</v>
      </c>
      <c r="AP6" s="1">
        <v>2</v>
      </c>
      <c r="AQ6" s="1">
        <v>2</v>
      </c>
      <c r="AR6" s="1">
        <v>0</v>
      </c>
      <c r="AS6" s="1">
        <v>1</v>
      </c>
      <c r="AT6" s="1">
        <v>0</v>
      </c>
      <c r="AU6" s="1">
        <v>4</v>
      </c>
      <c r="AV6" s="1">
        <v>2</v>
      </c>
      <c r="AW6" s="1">
        <v>50</v>
      </c>
      <c r="AX6" s="1">
        <v>1</v>
      </c>
      <c r="AY6" s="1">
        <v>1</v>
      </c>
      <c r="AZ6" s="1">
        <v>0</v>
      </c>
      <c r="BA6" s="1">
        <v>0</v>
      </c>
      <c r="BB6" s="1">
        <v>1</v>
      </c>
      <c r="BC6" s="1">
        <v>16</v>
      </c>
      <c r="BD6" s="1">
        <v>12</v>
      </c>
      <c r="BE6" s="1">
        <v>5</v>
      </c>
      <c r="BF6" s="1">
        <v>0</v>
      </c>
      <c r="BG6" s="1">
        <v>1</v>
      </c>
      <c r="BH6" s="1">
        <v>2</v>
      </c>
      <c r="BI6" s="1">
        <v>1.63</v>
      </c>
      <c r="BJ6" s="1">
        <v>8</v>
      </c>
      <c r="BK6" s="1">
        <v>6</v>
      </c>
      <c r="BL6" s="1">
        <v>75</v>
      </c>
      <c r="BM6" s="1">
        <v>4</v>
      </c>
      <c r="BN6" s="1">
        <v>2</v>
      </c>
      <c r="BO6" s="1">
        <v>50</v>
      </c>
      <c r="BP6" s="1">
        <v>0</v>
      </c>
      <c r="BQ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17</v>
      </c>
      <c r="BZ6" s="1">
        <v>0</v>
      </c>
      <c r="CA6" s="1">
        <v>0</v>
      </c>
      <c r="CB6" s="1">
        <v>1</v>
      </c>
      <c r="CC6" s="1">
        <v>0</v>
      </c>
      <c r="CD6" s="1">
        <v>0</v>
      </c>
      <c r="CE6" s="1">
        <v>1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3.8167977999999998</v>
      </c>
      <c r="CL6" s="1">
        <v>2</v>
      </c>
    </row>
    <row r="7" spans="1:90" x14ac:dyDescent="0.25">
      <c r="A7" s="1" t="s">
        <v>200</v>
      </c>
      <c r="B7" s="1">
        <v>4.4000000000000004</v>
      </c>
      <c r="C7" s="1">
        <v>1</v>
      </c>
      <c r="D7" s="1">
        <v>4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0.2</v>
      </c>
      <c r="AN7" s="1">
        <v>0</v>
      </c>
      <c r="AO7" s="1">
        <v>1.3</v>
      </c>
      <c r="AP7" s="1">
        <v>2</v>
      </c>
      <c r="AQ7" s="1">
        <v>2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16</v>
      </c>
      <c r="BD7" s="1">
        <v>12</v>
      </c>
      <c r="BE7" s="1">
        <v>5</v>
      </c>
      <c r="BF7" s="1">
        <v>2</v>
      </c>
      <c r="BG7" s="1">
        <v>5</v>
      </c>
      <c r="BH7" s="1">
        <v>2</v>
      </c>
      <c r="BI7" s="1">
        <v>1.62</v>
      </c>
      <c r="BJ7" s="1">
        <v>1</v>
      </c>
      <c r="BK7" s="1">
        <v>1</v>
      </c>
      <c r="BL7" s="1">
        <v>100</v>
      </c>
      <c r="BM7" s="1">
        <v>0</v>
      </c>
      <c r="BN7" s="1">
        <v>0</v>
      </c>
      <c r="BP7" s="1">
        <v>0</v>
      </c>
      <c r="BQ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4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4.2160253999999995</v>
      </c>
      <c r="CL7" s="1">
        <v>2</v>
      </c>
    </row>
    <row r="8" spans="1:90" x14ac:dyDescent="0.25">
      <c r="A8" s="1" t="s">
        <v>112</v>
      </c>
      <c r="B8" s="1">
        <v>4.9000000000000004</v>
      </c>
      <c r="C8" s="1">
        <v>1</v>
      </c>
      <c r="D8" s="1">
        <v>90</v>
      </c>
      <c r="E8" s="1">
        <v>0.03</v>
      </c>
      <c r="F8" s="1">
        <v>0</v>
      </c>
      <c r="G8" s="1">
        <v>0.1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0.01</v>
      </c>
      <c r="P8" s="1">
        <v>0.01</v>
      </c>
      <c r="Q8" s="1">
        <v>0</v>
      </c>
      <c r="R8" s="1">
        <v>0</v>
      </c>
      <c r="S8" s="1">
        <v>0</v>
      </c>
      <c r="T8" s="1">
        <v>0</v>
      </c>
      <c r="U8" s="1">
        <v>3</v>
      </c>
      <c r="V8" s="1">
        <v>2</v>
      </c>
      <c r="W8" s="1">
        <v>67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0.04</v>
      </c>
      <c r="AF8" s="1">
        <v>0</v>
      </c>
      <c r="AG8" s="1">
        <v>0</v>
      </c>
      <c r="AH8" s="1">
        <v>1</v>
      </c>
      <c r="AI8" s="1">
        <v>0</v>
      </c>
      <c r="AJ8" s="1">
        <v>1</v>
      </c>
      <c r="AK8" s="1">
        <v>4</v>
      </c>
      <c r="AL8" s="1">
        <v>11.6</v>
      </c>
      <c r="AM8" s="1">
        <v>11.8</v>
      </c>
      <c r="AN8" s="1">
        <v>0.2</v>
      </c>
      <c r="AO8" s="1">
        <v>3.1</v>
      </c>
      <c r="AP8" s="1">
        <v>11</v>
      </c>
      <c r="AQ8" s="1">
        <v>23</v>
      </c>
      <c r="AR8" s="1">
        <v>0</v>
      </c>
      <c r="AS8" s="1">
        <v>5</v>
      </c>
      <c r="AT8" s="1">
        <v>0</v>
      </c>
      <c r="AU8" s="1">
        <v>0</v>
      </c>
      <c r="AV8" s="1">
        <v>0</v>
      </c>
      <c r="AX8" s="1">
        <v>2</v>
      </c>
      <c r="AY8" s="1">
        <v>1</v>
      </c>
      <c r="AZ8" s="1">
        <v>1</v>
      </c>
      <c r="BA8" s="1">
        <v>0</v>
      </c>
      <c r="BB8" s="1">
        <v>2</v>
      </c>
      <c r="BC8" s="1">
        <v>6</v>
      </c>
      <c r="BD8" s="1">
        <v>3</v>
      </c>
      <c r="BE8" s="1">
        <v>2</v>
      </c>
      <c r="BF8" s="1">
        <v>0</v>
      </c>
      <c r="BG8" s="1">
        <v>0</v>
      </c>
      <c r="BH8" s="1">
        <v>1</v>
      </c>
      <c r="BI8" s="1">
        <v>0.73</v>
      </c>
      <c r="BJ8" s="1">
        <v>31</v>
      </c>
      <c r="BK8" s="1">
        <v>29</v>
      </c>
      <c r="BL8" s="1">
        <v>94</v>
      </c>
      <c r="BM8" s="1">
        <v>7</v>
      </c>
      <c r="BN8" s="1">
        <v>6</v>
      </c>
      <c r="BO8" s="1">
        <v>86</v>
      </c>
      <c r="BP8" s="1">
        <v>3</v>
      </c>
      <c r="BQ8" s="1">
        <v>2</v>
      </c>
      <c r="BR8" s="1">
        <v>67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36</v>
      </c>
      <c r="BZ8" s="1">
        <v>2</v>
      </c>
      <c r="CA8" s="1">
        <v>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3.3598662699999999</v>
      </c>
      <c r="CL8" s="1">
        <v>2</v>
      </c>
    </row>
    <row r="9" spans="1:90" x14ac:dyDescent="0.25">
      <c r="A9" s="1" t="s">
        <v>134</v>
      </c>
      <c r="B9" s="1">
        <v>6.3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</v>
      </c>
      <c r="V9" s="1">
        <v>13</v>
      </c>
      <c r="W9" s="1">
        <v>93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0</v>
      </c>
      <c r="AL9" s="1">
        <v>2.4</v>
      </c>
      <c r="AM9" s="1">
        <v>21.6</v>
      </c>
      <c r="AN9" s="1">
        <v>0</v>
      </c>
      <c r="AO9" s="1">
        <v>4.5999999999999996</v>
      </c>
      <c r="AP9" s="1">
        <v>16</v>
      </c>
      <c r="AQ9" s="1">
        <v>28</v>
      </c>
      <c r="AR9" s="1">
        <v>0</v>
      </c>
      <c r="AS9" s="1">
        <v>6</v>
      </c>
      <c r="AT9" s="1">
        <v>0</v>
      </c>
      <c r="AU9" s="1">
        <v>1</v>
      </c>
      <c r="AV9" s="1">
        <v>1</v>
      </c>
      <c r="AW9" s="1">
        <v>100</v>
      </c>
      <c r="AX9" s="1">
        <v>4</v>
      </c>
      <c r="AY9" s="1">
        <v>2</v>
      </c>
      <c r="AZ9" s="1">
        <v>1</v>
      </c>
      <c r="BA9" s="1">
        <v>0</v>
      </c>
      <c r="BB9" s="1">
        <v>3</v>
      </c>
      <c r="BC9" s="1">
        <v>5</v>
      </c>
      <c r="BD9" s="1">
        <v>3</v>
      </c>
      <c r="BE9" s="1">
        <v>1</v>
      </c>
      <c r="BF9" s="1">
        <v>1</v>
      </c>
      <c r="BG9" s="1">
        <v>1</v>
      </c>
      <c r="BH9" s="1">
        <v>1</v>
      </c>
      <c r="BI9" s="1">
        <v>0.48</v>
      </c>
      <c r="BJ9" s="1">
        <v>84</v>
      </c>
      <c r="BK9" s="1">
        <v>83</v>
      </c>
      <c r="BL9" s="1">
        <v>99</v>
      </c>
      <c r="BM9" s="1">
        <v>40</v>
      </c>
      <c r="BN9" s="1">
        <v>39</v>
      </c>
      <c r="BO9" s="1">
        <v>98</v>
      </c>
      <c r="BP9" s="1">
        <v>14</v>
      </c>
      <c r="BQ9" s="1">
        <v>13</v>
      </c>
      <c r="BR9" s="1">
        <v>93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91</v>
      </c>
      <c r="BZ9" s="1">
        <v>0</v>
      </c>
      <c r="CA9" s="1">
        <v>12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3.6113571999999987</v>
      </c>
      <c r="CL9" s="1">
        <v>2</v>
      </c>
    </row>
    <row r="10" spans="1:90" x14ac:dyDescent="0.25">
      <c r="A10" s="1" t="s">
        <v>145</v>
      </c>
      <c r="B10" s="1">
        <v>4.7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10</v>
      </c>
      <c r="V10" s="1">
        <v>9</v>
      </c>
      <c r="W10" s="1">
        <v>90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</v>
      </c>
      <c r="AL10" s="1">
        <v>2</v>
      </c>
      <c r="AM10" s="1">
        <v>7.4</v>
      </c>
      <c r="AN10" s="1">
        <v>0</v>
      </c>
      <c r="AO10" s="1">
        <v>3.9</v>
      </c>
      <c r="AP10" s="1">
        <v>12</v>
      </c>
      <c r="AQ10" s="1">
        <v>24</v>
      </c>
      <c r="AR10" s="1">
        <v>0</v>
      </c>
      <c r="AS10" s="1">
        <v>6</v>
      </c>
      <c r="AT10" s="1">
        <v>0</v>
      </c>
      <c r="AU10" s="1">
        <v>0</v>
      </c>
      <c r="AV10" s="1">
        <v>0</v>
      </c>
      <c r="AX10" s="1">
        <v>7</v>
      </c>
      <c r="AY10" s="1">
        <v>1</v>
      </c>
      <c r="AZ10" s="1">
        <v>0</v>
      </c>
      <c r="BA10" s="1">
        <v>1</v>
      </c>
      <c r="BB10" s="1">
        <v>2</v>
      </c>
      <c r="BC10" s="1">
        <v>4</v>
      </c>
      <c r="BD10" s="1">
        <v>1</v>
      </c>
      <c r="BE10" s="1">
        <v>3</v>
      </c>
      <c r="BF10" s="1">
        <v>0</v>
      </c>
      <c r="BG10" s="1">
        <v>1</v>
      </c>
      <c r="BH10" s="1">
        <v>1</v>
      </c>
      <c r="BI10" s="1">
        <v>0.72</v>
      </c>
      <c r="BJ10" s="1">
        <v>77</v>
      </c>
      <c r="BK10" s="1">
        <v>69</v>
      </c>
      <c r="BL10" s="1">
        <v>90</v>
      </c>
      <c r="BM10" s="1">
        <v>29</v>
      </c>
      <c r="BN10" s="1">
        <v>22</v>
      </c>
      <c r="BO10" s="1">
        <v>76</v>
      </c>
      <c r="BP10" s="1">
        <v>10</v>
      </c>
      <c r="BQ10" s="1">
        <v>9</v>
      </c>
      <c r="BR10" s="1">
        <v>90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1</v>
      </c>
      <c r="BY10" s="1">
        <v>82</v>
      </c>
      <c r="BZ10" s="1">
        <v>0</v>
      </c>
      <c r="CA10" s="1">
        <v>7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4.1820377999999998</v>
      </c>
      <c r="CL10" s="1">
        <v>2</v>
      </c>
    </row>
    <row r="11" spans="1:90" x14ac:dyDescent="0.25">
      <c r="A11" s="1" t="s">
        <v>86</v>
      </c>
      <c r="B11" s="1">
        <v>4.3</v>
      </c>
      <c r="C11" s="1">
        <v>1</v>
      </c>
      <c r="D11" s="1">
        <v>71</v>
      </c>
      <c r="E11" s="1">
        <v>0.16</v>
      </c>
      <c r="F11" s="1">
        <v>0</v>
      </c>
      <c r="G11" s="1">
        <v>0.5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0.02</v>
      </c>
      <c r="P11" s="1">
        <v>0.02</v>
      </c>
      <c r="Q11" s="1">
        <v>0</v>
      </c>
      <c r="R11" s="1">
        <v>0</v>
      </c>
      <c r="S11" s="1">
        <v>0</v>
      </c>
      <c r="T11" s="1">
        <v>0</v>
      </c>
      <c r="U11" s="1">
        <v>10</v>
      </c>
      <c r="V11" s="1">
        <v>5</v>
      </c>
      <c r="W11" s="1">
        <v>50</v>
      </c>
      <c r="X11" s="1">
        <v>0</v>
      </c>
      <c r="Y11" s="1">
        <v>0</v>
      </c>
      <c r="AA11" s="1">
        <v>0</v>
      </c>
      <c r="AB11" s="1">
        <v>0</v>
      </c>
      <c r="AC11" s="1">
        <v>1</v>
      </c>
      <c r="AD11" s="1">
        <v>1</v>
      </c>
      <c r="AE11" s="1">
        <v>0.43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10</v>
      </c>
      <c r="AL11" s="1">
        <v>11.1</v>
      </c>
      <c r="AM11" s="1">
        <v>7.6</v>
      </c>
      <c r="AN11" s="1">
        <v>1.4</v>
      </c>
      <c r="AO11" s="1">
        <v>4.0999999999999996</v>
      </c>
      <c r="AP11" s="1">
        <v>9</v>
      </c>
      <c r="AQ11" s="1">
        <v>9</v>
      </c>
      <c r="AR11" s="1">
        <v>0</v>
      </c>
      <c r="AS11" s="1">
        <v>1</v>
      </c>
      <c r="AT11" s="1">
        <v>3</v>
      </c>
      <c r="AU11" s="1">
        <v>0</v>
      </c>
      <c r="AV11" s="1">
        <v>0</v>
      </c>
      <c r="AX11" s="1">
        <v>3</v>
      </c>
      <c r="AY11" s="1">
        <v>2</v>
      </c>
      <c r="AZ11" s="1">
        <v>1</v>
      </c>
      <c r="BA11" s="1">
        <v>1</v>
      </c>
      <c r="BB11" s="1">
        <v>4</v>
      </c>
      <c r="BC11" s="1">
        <v>10</v>
      </c>
      <c r="BD11" s="1">
        <v>6</v>
      </c>
      <c r="BE11" s="1">
        <v>4</v>
      </c>
      <c r="BF11" s="1">
        <v>0</v>
      </c>
      <c r="BG11" s="1">
        <v>1</v>
      </c>
      <c r="BH11" s="1">
        <v>2</v>
      </c>
      <c r="BI11" s="1">
        <v>1.36</v>
      </c>
      <c r="BJ11" s="1">
        <v>26</v>
      </c>
      <c r="BK11" s="1">
        <v>16</v>
      </c>
      <c r="BL11" s="1">
        <v>62</v>
      </c>
      <c r="BM11" s="1">
        <v>15</v>
      </c>
      <c r="BN11" s="1">
        <v>8</v>
      </c>
      <c r="BO11" s="1">
        <v>53</v>
      </c>
      <c r="BP11" s="1">
        <v>10</v>
      </c>
      <c r="BQ11" s="1">
        <v>5</v>
      </c>
      <c r="BR11" s="1">
        <v>50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0</v>
      </c>
      <c r="BY11" s="1">
        <v>32</v>
      </c>
      <c r="BZ11" s="1">
        <v>1</v>
      </c>
      <c r="CA11" s="1">
        <v>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3.4500411399999997</v>
      </c>
      <c r="CL11" s="1">
        <v>1</v>
      </c>
    </row>
    <row r="12" spans="1:90" x14ac:dyDescent="0.25">
      <c r="A12" s="1" t="s">
        <v>173</v>
      </c>
      <c r="B12" s="1">
        <v>4.3</v>
      </c>
      <c r="C12" s="1">
        <v>1</v>
      </c>
      <c r="D12" s="1">
        <v>80</v>
      </c>
      <c r="E12" s="1">
        <v>0.03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0.02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8</v>
      </c>
      <c r="AL12" s="1">
        <v>0.1</v>
      </c>
      <c r="AM12" s="1">
        <v>13.2</v>
      </c>
      <c r="AN12" s="1">
        <v>0.2</v>
      </c>
      <c r="AO12" s="1">
        <v>1.5</v>
      </c>
      <c r="AP12" s="1">
        <v>11</v>
      </c>
      <c r="AQ12" s="1">
        <v>11</v>
      </c>
      <c r="AR12" s="1">
        <v>0</v>
      </c>
      <c r="AS12" s="1">
        <v>1</v>
      </c>
      <c r="AT12" s="1">
        <v>3</v>
      </c>
      <c r="AU12" s="1">
        <v>1</v>
      </c>
      <c r="AV12" s="1">
        <v>1</v>
      </c>
      <c r="AW12" s="1">
        <v>100</v>
      </c>
      <c r="AX12" s="1">
        <v>4</v>
      </c>
      <c r="AY12" s="1">
        <v>5</v>
      </c>
      <c r="AZ12" s="1">
        <v>1</v>
      </c>
      <c r="BA12" s="1">
        <v>0</v>
      </c>
      <c r="BB12" s="1">
        <v>6</v>
      </c>
      <c r="BC12" s="1">
        <v>23</v>
      </c>
      <c r="BD12" s="1">
        <v>16</v>
      </c>
      <c r="BE12" s="1">
        <v>9</v>
      </c>
      <c r="BF12" s="1">
        <v>3</v>
      </c>
      <c r="BG12" s="1">
        <v>9</v>
      </c>
      <c r="BH12" s="1">
        <v>4</v>
      </c>
      <c r="BI12" s="1">
        <v>2.88</v>
      </c>
      <c r="BJ12" s="1">
        <v>18</v>
      </c>
      <c r="BK12" s="1">
        <v>9</v>
      </c>
      <c r="BL12" s="1">
        <v>50</v>
      </c>
      <c r="BM12" s="1">
        <v>6</v>
      </c>
      <c r="BN12" s="1">
        <v>2</v>
      </c>
      <c r="BO12" s="1">
        <v>33</v>
      </c>
      <c r="BP12" s="1">
        <v>1</v>
      </c>
      <c r="BQ12" s="1">
        <v>0</v>
      </c>
      <c r="BR12" s="1">
        <v>0</v>
      </c>
      <c r="BS12" s="1">
        <v>0</v>
      </c>
      <c r="BT12" s="1">
        <v>0</v>
      </c>
      <c r="BU12" s="1">
        <v>1</v>
      </c>
      <c r="BV12" s="1">
        <v>0</v>
      </c>
      <c r="BW12" s="1">
        <v>1</v>
      </c>
      <c r="BX12" s="1">
        <v>0</v>
      </c>
      <c r="BY12" s="1">
        <v>33</v>
      </c>
      <c r="BZ12" s="1">
        <v>0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3.2121972600000013</v>
      </c>
      <c r="CL12" s="1">
        <v>1</v>
      </c>
    </row>
    <row r="13" spans="1:90" x14ac:dyDescent="0.25">
      <c r="A13" s="1" t="s">
        <v>109</v>
      </c>
      <c r="B13" s="1">
        <v>5.7</v>
      </c>
      <c r="C13" s="1">
        <v>1</v>
      </c>
      <c r="D13" s="1">
        <v>76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15</v>
      </c>
      <c r="V13" s="1">
        <v>13</v>
      </c>
      <c r="W13" s="1">
        <v>87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1</v>
      </c>
      <c r="AI13" s="1">
        <v>0</v>
      </c>
      <c r="AJ13" s="1">
        <v>1</v>
      </c>
      <c r="AK13" s="1">
        <v>0</v>
      </c>
      <c r="AL13" s="1">
        <v>3.4</v>
      </c>
      <c r="AM13" s="1">
        <v>16.2</v>
      </c>
      <c r="AN13" s="1">
        <v>0</v>
      </c>
      <c r="AO13" s="1">
        <v>4.0999999999999996</v>
      </c>
      <c r="AP13" s="1">
        <v>12</v>
      </c>
      <c r="AQ13" s="1">
        <v>24</v>
      </c>
      <c r="AR13" s="1">
        <v>0</v>
      </c>
      <c r="AS13" s="1">
        <v>5</v>
      </c>
      <c r="AT13" s="1">
        <v>0</v>
      </c>
      <c r="AU13" s="1">
        <v>1</v>
      </c>
      <c r="AV13" s="1">
        <v>1</v>
      </c>
      <c r="AW13" s="1">
        <v>100</v>
      </c>
      <c r="AX13" s="1">
        <v>1</v>
      </c>
      <c r="AY13" s="1">
        <v>4</v>
      </c>
      <c r="AZ13" s="1">
        <v>0</v>
      </c>
      <c r="BA13" s="1">
        <v>0</v>
      </c>
      <c r="BB13" s="1">
        <v>4</v>
      </c>
      <c r="BC13" s="1">
        <v>4</v>
      </c>
      <c r="BD13" s="1">
        <v>3</v>
      </c>
      <c r="BE13" s="1">
        <v>1</v>
      </c>
      <c r="BF13" s="1">
        <v>0</v>
      </c>
      <c r="BG13" s="1">
        <v>0</v>
      </c>
      <c r="BH13" s="1">
        <v>0</v>
      </c>
      <c r="BI13" s="1">
        <v>0.32</v>
      </c>
      <c r="BJ13" s="1">
        <v>95</v>
      </c>
      <c r="BK13" s="1">
        <v>92</v>
      </c>
      <c r="BL13" s="1">
        <v>97</v>
      </c>
      <c r="BM13" s="1">
        <v>51</v>
      </c>
      <c r="BN13" s="1">
        <v>48</v>
      </c>
      <c r="BO13" s="1">
        <v>94</v>
      </c>
      <c r="BP13" s="1">
        <v>15</v>
      </c>
      <c r="BQ13" s="1">
        <v>13</v>
      </c>
      <c r="BR13" s="1">
        <v>87</v>
      </c>
      <c r="BS13" s="1">
        <v>1</v>
      </c>
      <c r="BT13" s="1">
        <v>1</v>
      </c>
      <c r="BU13" s="1">
        <v>1</v>
      </c>
      <c r="BV13" s="1">
        <v>0</v>
      </c>
      <c r="BW13" s="1">
        <v>1</v>
      </c>
      <c r="BX13" s="1">
        <v>0</v>
      </c>
      <c r="BY13" s="1">
        <v>102</v>
      </c>
      <c r="BZ13" s="1">
        <v>0</v>
      </c>
      <c r="CA13" s="1">
        <v>14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5.6935153999999999</v>
      </c>
      <c r="CL13" s="1">
        <v>1</v>
      </c>
    </row>
    <row r="14" spans="1:90" x14ac:dyDescent="0.25">
      <c r="A14" s="1" t="s">
        <v>138</v>
      </c>
      <c r="B14" s="1">
        <v>4.7</v>
      </c>
      <c r="C14" s="1">
        <v>1</v>
      </c>
      <c r="D14" s="1">
        <v>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1.3</v>
      </c>
      <c r="AP14" s="1">
        <v>3</v>
      </c>
      <c r="AQ14" s="1">
        <v>3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16</v>
      </c>
      <c r="BD14" s="1">
        <v>12</v>
      </c>
      <c r="BE14" s="1">
        <v>5</v>
      </c>
      <c r="BF14" s="1">
        <v>2</v>
      </c>
      <c r="BG14" s="1">
        <v>5</v>
      </c>
      <c r="BH14" s="1">
        <v>2</v>
      </c>
      <c r="BI14" s="1">
        <v>1.62</v>
      </c>
      <c r="BJ14" s="1">
        <v>1</v>
      </c>
      <c r="BK14" s="1">
        <v>0</v>
      </c>
      <c r="BL14" s="1">
        <v>0</v>
      </c>
      <c r="BM14" s="1">
        <v>1</v>
      </c>
      <c r="BN14" s="1">
        <v>0</v>
      </c>
      <c r="BO14" s="1">
        <v>0</v>
      </c>
      <c r="BP14" s="1">
        <v>1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0</v>
      </c>
      <c r="BY14" s="1">
        <v>1</v>
      </c>
      <c r="BZ14" s="1">
        <v>0</v>
      </c>
      <c r="CA14" s="1">
        <v>1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4.0656299999999996</v>
      </c>
      <c r="CL14" s="1">
        <v>1</v>
      </c>
    </row>
    <row r="15" spans="1:90" x14ac:dyDescent="0.25">
      <c r="A15" s="1" t="s">
        <v>202</v>
      </c>
      <c r="B15" s="1">
        <v>4.9000000000000004</v>
      </c>
      <c r="C15" s="1">
        <v>1</v>
      </c>
      <c r="D15" s="1">
        <v>45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4</v>
      </c>
      <c r="V15" s="1">
        <v>3</v>
      </c>
      <c r="W15" s="1">
        <v>75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0.6</v>
      </c>
      <c r="AM15" s="1">
        <v>1.8</v>
      </c>
      <c r="AN15" s="1">
        <v>0</v>
      </c>
      <c r="AO15" s="1">
        <v>1.2</v>
      </c>
      <c r="AP15" s="1">
        <v>-1</v>
      </c>
      <c r="AQ15" s="1">
        <v>-1</v>
      </c>
      <c r="AR15" s="1">
        <v>0</v>
      </c>
      <c r="AS15" s="1">
        <v>-2</v>
      </c>
      <c r="AT15" s="1">
        <v>2</v>
      </c>
      <c r="AU15" s="1">
        <v>1</v>
      </c>
      <c r="AV15" s="1">
        <v>1</v>
      </c>
      <c r="AW15" s="1">
        <v>100</v>
      </c>
      <c r="AX15" s="1">
        <v>1</v>
      </c>
      <c r="AY15" s="1">
        <v>2</v>
      </c>
      <c r="AZ15" s="1">
        <v>0</v>
      </c>
      <c r="BA15" s="1">
        <v>0</v>
      </c>
      <c r="BB15" s="1">
        <v>2</v>
      </c>
      <c r="BC15" s="1">
        <v>16</v>
      </c>
      <c r="BD15" s="1">
        <v>12</v>
      </c>
      <c r="BE15" s="1">
        <v>5</v>
      </c>
      <c r="BF15" s="1">
        <v>0</v>
      </c>
      <c r="BG15" s="1">
        <v>1</v>
      </c>
      <c r="BH15" s="1">
        <v>2</v>
      </c>
      <c r="BI15" s="1">
        <v>1.63</v>
      </c>
      <c r="BJ15" s="1">
        <v>22</v>
      </c>
      <c r="BK15" s="1">
        <v>16</v>
      </c>
      <c r="BL15" s="1">
        <v>73</v>
      </c>
      <c r="BM15" s="1">
        <v>8</v>
      </c>
      <c r="BN15" s="1">
        <v>5</v>
      </c>
      <c r="BO15" s="1">
        <v>63</v>
      </c>
      <c r="BP15" s="1">
        <v>4</v>
      </c>
      <c r="BQ15" s="1">
        <v>3</v>
      </c>
      <c r="BR15" s="1">
        <v>75</v>
      </c>
      <c r="BS15" s="1">
        <v>0</v>
      </c>
      <c r="BT15" s="1">
        <v>0</v>
      </c>
      <c r="BU15" s="1">
        <v>1</v>
      </c>
      <c r="BV15" s="1">
        <v>0</v>
      </c>
      <c r="BW15" s="1">
        <v>1</v>
      </c>
      <c r="BX15" s="1">
        <v>0</v>
      </c>
      <c r="BY15" s="1">
        <v>28</v>
      </c>
      <c r="BZ15" s="1">
        <v>0</v>
      </c>
      <c r="CA15" s="1">
        <v>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4.0927445999999996</v>
      </c>
      <c r="CL15" s="1">
        <v>1</v>
      </c>
    </row>
    <row r="16" spans="1:90" x14ac:dyDescent="0.25">
      <c r="A16" s="1" t="s">
        <v>71</v>
      </c>
      <c r="B16" s="1">
        <v>4.3</v>
      </c>
      <c r="C16" s="1">
        <v>1</v>
      </c>
      <c r="D16" s="1">
        <v>26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0.2</v>
      </c>
      <c r="AN16" s="1">
        <v>0</v>
      </c>
      <c r="AO16" s="1">
        <v>1.3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9</v>
      </c>
      <c r="BD16" s="1">
        <v>8</v>
      </c>
      <c r="BE16" s="1">
        <v>3</v>
      </c>
      <c r="BF16" s="1">
        <v>0</v>
      </c>
      <c r="BG16" s="1">
        <v>2</v>
      </c>
      <c r="BH16" s="1">
        <v>3</v>
      </c>
      <c r="BI16" s="1">
        <v>1.55</v>
      </c>
      <c r="BJ16" s="1">
        <v>4</v>
      </c>
      <c r="BK16" s="1">
        <v>3</v>
      </c>
      <c r="BL16" s="1">
        <v>75</v>
      </c>
      <c r="BM16" s="1">
        <v>0</v>
      </c>
      <c r="BN16" s="1">
        <v>0</v>
      </c>
      <c r="BP16" s="1">
        <v>0</v>
      </c>
      <c r="BQ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4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4.3787564000000003</v>
      </c>
      <c r="CL16" s="1">
        <v>0</v>
      </c>
    </row>
    <row r="17" spans="1:90" x14ac:dyDescent="0.25">
      <c r="A17" s="1" t="s">
        <v>102</v>
      </c>
      <c r="B17" s="1">
        <v>4.3</v>
      </c>
      <c r="C17" s="1">
        <v>1</v>
      </c>
      <c r="D17" s="1">
        <v>90</v>
      </c>
      <c r="E17" s="1">
        <v>0.16</v>
      </c>
      <c r="F17" s="1">
        <v>0</v>
      </c>
      <c r="G17" s="1">
        <v>0.4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7</v>
      </c>
      <c r="V17" s="1">
        <v>2</v>
      </c>
      <c r="W17" s="1">
        <v>29</v>
      </c>
      <c r="X17" s="1">
        <v>4</v>
      </c>
      <c r="Y17" s="1">
        <v>2</v>
      </c>
      <c r="Z17" s="1">
        <v>50</v>
      </c>
      <c r="AA17" s="1">
        <v>0</v>
      </c>
      <c r="AB17" s="1">
        <v>0</v>
      </c>
      <c r="AC17" s="1">
        <v>1</v>
      </c>
      <c r="AD17" s="1">
        <v>1</v>
      </c>
      <c r="AE17" s="1">
        <v>0.41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18.8</v>
      </c>
      <c r="AM17" s="1">
        <v>19.2</v>
      </c>
      <c r="AN17" s="1">
        <v>1.3</v>
      </c>
      <c r="AO17" s="1">
        <v>3.8</v>
      </c>
      <c r="AP17" s="1">
        <v>18</v>
      </c>
      <c r="AQ17" s="1">
        <v>18</v>
      </c>
      <c r="AR17" s="1">
        <v>0</v>
      </c>
      <c r="AS17" s="1">
        <v>2</v>
      </c>
      <c r="AT17" s="1">
        <v>1</v>
      </c>
      <c r="AU17" s="1">
        <v>4</v>
      </c>
      <c r="AV17" s="1">
        <v>3</v>
      </c>
      <c r="AW17" s="1">
        <v>75</v>
      </c>
      <c r="AX17" s="1">
        <v>4</v>
      </c>
      <c r="AY17" s="1">
        <v>2</v>
      </c>
      <c r="AZ17" s="1">
        <v>0</v>
      </c>
      <c r="BA17" s="1">
        <v>1</v>
      </c>
      <c r="BB17" s="1">
        <v>3</v>
      </c>
      <c r="BC17" s="1">
        <v>9</v>
      </c>
      <c r="BD17" s="1">
        <v>8</v>
      </c>
      <c r="BE17" s="1">
        <v>3</v>
      </c>
      <c r="BF17" s="1">
        <v>0</v>
      </c>
      <c r="BG17" s="1">
        <v>2</v>
      </c>
      <c r="BH17" s="1">
        <v>3</v>
      </c>
      <c r="BI17" s="1">
        <v>1.55</v>
      </c>
      <c r="BJ17" s="1">
        <v>25</v>
      </c>
      <c r="BK17" s="1">
        <v>14</v>
      </c>
      <c r="BL17" s="1">
        <v>56</v>
      </c>
      <c r="BM17" s="1">
        <v>16</v>
      </c>
      <c r="BN17" s="1">
        <v>6</v>
      </c>
      <c r="BO17" s="1">
        <v>38</v>
      </c>
      <c r="BP17" s="1">
        <v>7</v>
      </c>
      <c r="BQ17" s="1">
        <v>2</v>
      </c>
      <c r="BR17" s="1">
        <v>29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55</v>
      </c>
      <c r="BZ17" s="1">
        <v>1</v>
      </c>
      <c r="CA17" s="1">
        <v>7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4.1964474599999981</v>
      </c>
      <c r="CL17" s="1">
        <v>0</v>
      </c>
    </row>
    <row r="18" spans="1:90" x14ac:dyDescent="0.25">
      <c r="A18" s="1" t="s">
        <v>110</v>
      </c>
      <c r="B18" s="1">
        <v>4.3</v>
      </c>
      <c r="C18" s="1">
        <v>1</v>
      </c>
      <c r="D18" s="1">
        <v>89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</v>
      </c>
      <c r="V18" s="1">
        <v>3</v>
      </c>
      <c r="W18" s="1">
        <v>100</v>
      </c>
      <c r="X18" s="1">
        <v>2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0.8</v>
      </c>
      <c r="AM18" s="1">
        <v>6.4</v>
      </c>
      <c r="AN18" s="1">
        <v>0</v>
      </c>
      <c r="AO18" s="1">
        <v>2.5</v>
      </c>
      <c r="AP18" s="1">
        <v>11</v>
      </c>
      <c r="AQ18" s="1">
        <v>11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X18" s="1">
        <v>2</v>
      </c>
      <c r="AY18" s="1">
        <v>2</v>
      </c>
      <c r="AZ18" s="1">
        <v>0</v>
      </c>
      <c r="BA18" s="1">
        <v>0</v>
      </c>
      <c r="BB18" s="1">
        <v>2</v>
      </c>
      <c r="BC18" s="1">
        <v>14</v>
      </c>
      <c r="BD18" s="1">
        <v>10</v>
      </c>
      <c r="BE18" s="1">
        <v>5</v>
      </c>
      <c r="BF18" s="1">
        <v>0</v>
      </c>
      <c r="BG18" s="1">
        <v>3</v>
      </c>
      <c r="BH18" s="1">
        <v>1</v>
      </c>
      <c r="BI18" s="1">
        <v>1.54</v>
      </c>
      <c r="BJ18" s="1">
        <v>41</v>
      </c>
      <c r="BK18" s="1">
        <v>37</v>
      </c>
      <c r="BL18" s="1">
        <v>90</v>
      </c>
      <c r="BM18" s="1">
        <v>15</v>
      </c>
      <c r="BN18" s="1">
        <v>10</v>
      </c>
      <c r="BO18" s="1">
        <v>67</v>
      </c>
      <c r="BP18" s="1">
        <v>3</v>
      </c>
      <c r="BQ18" s="1">
        <v>3</v>
      </c>
      <c r="BR18" s="1">
        <v>100</v>
      </c>
      <c r="BS18" s="1">
        <v>0</v>
      </c>
      <c r="BT18" s="1">
        <v>0</v>
      </c>
      <c r="BU18" s="1">
        <v>1</v>
      </c>
      <c r="BV18" s="1">
        <v>0</v>
      </c>
      <c r="BW18" s="1">
        <v>1</v>
      </c>
      <c r="BX18" s="1">
        <v>0</v>
      </c>
      <c r="BY18" s="1">
        <v>48</v>
      </c>
      <c r="BZ18" s="1">
        <v>0</v>
      </c>
      <c r="CA18" s="1">
        <v>1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3.4282537999999994</v>
      </c>
      <c r="CL18" s="1">
        <v>0</v>
      </c>
    </row>
    <row r="19" spans="1:90" x14ac:dyDescent="0.25">
      <c r="A19" s="1" t="s">
        <v>127</v>
      </c>
      <c r="B19" s="1">
        <v>4.7</v>
      </c>
      <c r="C19" s="1">
        <v>1</v>
      </c>
      <c r="D19" s="1">
        <v>31</v>
      </c>
      <c r="E19" s="1">
        <v>0.01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1">
        <v>0</v>
      </c>
      <c r="N19" s="1">
        <v>1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2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</v>
      </c>
      <c r="AL19" s="1">
        <v>0.5</v>
      </c>
      <c r="AM19" s="1">
        <v>3.6</v>
      </c>
      <c r="AN19" s="1">
        <v>0.1</v>
      </c>
      <c r="AO19" s="1">
        <v>0.9</v>
      </c>
      <c r="AP19" s="1">
        <v>4</v>
      </c>
      <c r="AQ19" s="1">
        <v>4</v>
      </c>
      <c r="AR19" s="1">
        <v>0</v>
      </c>
      <c r="AS19" s="1">
        <v>1</v>
      </c>
      <c r="AT19" s="1">
        <v>1</v>
      </c>
      <c r="AU19" s="1">
        <v>0</v>
      </c>
      <c r="AV19" s="1">
        <v>0</v>
      </c>
      <c r="AX19" s="1">
        <v>0</v>
      </c>
      <c r="AY19" s="1">
        <v>1</v>
      </c>
      <c r="AZ19" s="1">
        <v>0</v>
      </c>
      <c r="BA19" s="1">
        <v>1</v>
      </c>
      <c r="BB19" s="1">
        <v>2</v>
      </c>
      <c r="BC19" s="1">
        <v>13</v>
      </c>
      <c r="BD19" s="1">
        <v>8</v>
      </c>
      <c r="BE19" s="1">
        <v>4</v>
      </c>
      <c r="BF19" s="1">
        <v>1</v>
      </c>
      <c r="BG19" s="1">
        <v>1</v>
      </c>
      <c r="BH19" s="1">
        <v>4</v>
      </c>
      <c r="BI19" s="1">
        <v>2.08</v>
      </c>
      <c r="BJ19" s="1">
        <v>17</v>
      </c>
      <c r="BK19" s="1">
        <v>14</v>
      </c>
      <c r="BL19" s="1">
        <v>82</v>
      </c>
      <c r="BM19" s="1">
        <v>6</v>
      </c>
      <c r="BN19" s="1">
        <v>3</v>
      </c>
      <c r="BO19" s="1">
        <v>50</v>
      </c>
      <c r="BP19" s="1">
        <v>2</v>
      </c>
      <c r="BQ19" s="1">
        <v>2</v>
      </c>
      <c r="BR19" s="1">
        <v>100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1</v>
      </c>
      <c r="BY19" s="1">
        <v>30</v>
      </c>
      <c r="BZ19" s="1">
        <v>1</v>
      </c>
      <c r="CA19" s="1">
        <v>0</v>
      </c>
      <c r="CB19" s="1">
        <v>1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4.4695850499999992</v>
      </c>
      <c r="CL19" s="1">
        <v>0</v>
      </c>
    </row>
    <row r="20" spans="1:90" x14ac:dyDescent="0.25">
      <c r="A20" s="1" t="s">
        <v>59</v>
      </c>
      <c r="B20" s="1">
        <v>6.7</v>
      </c>
      <c r="C20" s="1">
        <v>2</v>
      </c>
      <c r="D20" s="1">
        <v>90</v>
      </c>
      <c r="E20" s="1">
        <v>0.04</v>
      </c>
      <c r="F20" s="1">
        <v>0</v>
      </c>
      <c r="G20" s="1">
        <v>0.1</v>
      </c>
      <c r="H20" s="1">
        <v>0</v>
      </c>
      <c r="I20" s="1">
        <v>1.5</v>
      </c>
      <c r="J20" s="1">
        <v>0</v>
      </c>
      <c r="K20" s="1">
        <v>1.5</v>
      </c>
      <c r="L20" s="1">
        <v>0</v>
      </c>
      <c r="M20" s="1">
        <v>0</v>
      </c>
      <c r="N20" s="1">
        <v>1.5</v>
      </c>
      <c r="O20" s="1">
        <v>0.04</v>
      </c>
      <c r="P20" s="1">
        <v>0.04</v>
      </c>
      <c r="Q20" s="1">
        <v>0</v>
      </c>
      <c r="R20" s="1">
        <v>0</v>
      </c>
      <c r="S20" s="1">
        <v>0</v>
      </c>
      <c r="T20" s="1">
        <v>0</v>
      </c>
      <c r="U20" s="1">
        <v>11.5</v>
      </c>
      <c r="V20" s="1">
        <v>6</v>
      </c>
      <c r="W20" s="1">
        <v>52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0.04</v>
      </c>
      <c r="AF20" s="1">
        <v>0</v>
      </c>
      <c r="AG20" s="1">
        <v>0</v>
      </c>
      <c r="AH20" s="1">
        <v>0</v>
      </c>
      <c r="AI20" s="1">
        <v>0</v>
      </c>
      <c r="AJ20" s="1">
        <v>0.5</v>
      </c>
      <c r="AK20" s="1">
        <v>21</v>
      </c>
      <c r="AL20" s="1">
        <v>1.3</v>
      </c>
      <c r="AM20" s="1">
        <v>20.5</v>
      </c>
      <c r="AN20" s="1">
        <v>0.4</v>
      </c>
      <c r="AO20" s="1">
        <v>4.2</v>
      </c>
      <c r="AP20" s="1">
        <v>14</v>
      </c>
      <c r="AQ20" s="1">
        <v>20</v>
      </c>
      <c r="AR20" s="1">
        <v>0</v>
      </c>
      <c r="AS20" s="1">
        <v>3.5</v>
      </c>
      <c r="AT20" s="1">
        <v>1.5</v>
      </c>
      <c r="AU20" s="1">
        <v>0</v>
      </c>
      <c r="AV20" s="1">
        <v>0</v>
      </c>
      <c r="AX20" s="1">
        <v>6.5</v>
      </c>
      <c r="AY20" s="1">
        <v>2.5</v>
      </c>
      <c r="AZ20" s="1">
        <v>1.5</v>
      </c>
      <c r="BA20" s="1">
        <v>1</v>
      </c>
      <c r="BB20" s="1">
        <v>5</v>
      </c>
      <c r="BC20" s="1">
        <v>6</v>
      </c>
      <c r="BD20" s="1">
        <v>4</v>
      </c>
      <c r="BE20" s="1">
        <v>3</v>
      </c>
      <c r="BF20" s="1">
        <v>0.5</v>
      </c>
      <c r="BG20" s="1">
        <v>2</v>
      </c>
      <c r="BH20" s="1">
        <v>1</v>
      </c>
      <c r="BI20" s="1">
        <v>0.85</v>
      </c>
      <c r="BJ20" s="1">
        <v>89.5</v>
      </c>
      <c r="BK20" s="1">
        <v>80</v>
      </c>
      <c r="BL20" s="1">
        <v>89</v>
      </c>
      <c r="BM20" s="1">
        <v>35</v>
      </c>
      <c r="BN20" s="1">
        <v>28</v>
      </c>
      <c r="BO20" s="1">
        <v>80</v>
      </c>
      <c r="BP20" s="1">
        <v>11.5</v>
      </c>
      <c r="BQ20" s="1">
        <v>6</v>
      </c>
      <c r="BR20" s="1">
        <v>52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0</v>
      </c>
      <c r="BY20" s="1">
        <v>98</v>
      </c>
      <c r="BZ20" s="1">
        <v>2</v>
      </c>
      <c r="CA20" s="1">
        <v>10.5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3.656953399999999</v>
      </c>
      <c r="CL20" s="1">
        <v>15</v>
      </c>
    </row>
    <row r="21" spans="1:90" x14ac:dyDescent="0.25">
      <c r="A21" s="1" t="s">
        <v>171</v>
      </c>
      <c r="B21" s="1">
        <v>4.7</v>
      </c>
      <c r="C21" s="1">
        <v>2</v>
      </c>
      <c r="D21" s="1">
        <v>90</v>
      </c>
      <c r="E21" s="1">
        <v>0.05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11</v>
      </c>
      <c r="V21" s="1">
        <v>7.5</v>
      </c>
      <c r="W21" s="1">
        <v>68</v>
      </c>
      <c r="X21" s="1">
        <v>3.5</v>
      </c>
      <c r="Y21" s="1">
        <v>1.5</v>
      </c>
      <c r="Z21" s="1">
        <v>43</v>
      </c>
      <c r="AA21" s="1">
        <v>0</v>
      </c>
      <c r="AB21" s="1">
        <v>0</v>
      </c>
      <c r="AC21" s="1">
        <v>1.5</v>
      </c>
      <c r="AD21" s="1">
        <v>0</v>
      </c>
      <c r="AE21" s="1">
        <v>0.06</v>
      </c>
      <c r="AF21" s="1">
        <v>0</v>
      </c>
      <c r="AG21" s="1">
        <v>0</v>
      </c>
      <c r="AH21" s="1">
        <v>0.5</v>
      </c>
      <c r="AI21" s="1">
        <v>0</v>
      </c>
      <c r="AJ21" s="1">
        <v>0.5</v>
      </c>
      <c r="AK21" s="1">
        <v>3</v>
      </c>
      <c r="AL21" s="1">
        <v>22.9</v>
      </c>
      <c r="AM21" s="1">
        <v>18.5</v>
      </c>
      <c r="AN21" s="1">
        <v>0.2</v>
      </c>
      <c r="AO21" s="1">
        <v>2.2999999999999998</v>
      </c>
      <c r="AP21" s="1">
        <v>10</v>
      </c>
      <c r="AQ21" s="1">
        <v>16</v>
      </c>
      <c r="AR21" s="1">
        <v>0</v>
      </c>
      <c r="AS21" s="1">
        <v>2.5</v>
      </c>
      <c r="AT21" s="1">
        <v>2</v>
      </c>
      <c r="AU21" s="1">
        <v>3</v>
      </c>
      <c r="AV21" s="1">
        <v>1.5</v>
      </c>
      <c r="AW21" s="1">
        <v>50</v>
      </c>
      <c r="AX21" s="1">
        <v>4.5</v>
      </c>
      <c r="AY21" s="1">
        <v>4</v>
      </c>
      <c r="AZ21" s="1">
        <v>0</v>
      </c>
      <c r="BA21" s="1">
        <v>0.5</v>
      </c>
      <c r="BB21" s="1">
        <v>4.5</v>
      </c>
      <c r="BC21" s="1">
        <v>13</v>
      </c>
      <c r="BD21" s="1">
        <v>10</v>
      </c>
      <c r="BE21" s="1">
        <v>5</v>
      </c>
      <c r="BF21" s="1">
        <v>1</v>
      </c>
      <c r="BG21" s="1">
        <v>1.5</v>
      </c>
      <c r="BH21" s="1">
        <v>3</v>
      </c>
      <c r="BI21" s="1">
        <v>1.96</v>
      </c>
      <c r="BJ21" s="1">
        <v>40.5</v>
      </c>
      <c r="BK21" s="1">
        <v>34.5</v>
      </c>
      <c r="BL21" s="1">
        <v>85</v>
      </c>
      <c r="BM21" s="1">
        <v>27.5</v>
      </c>
      <c r="BN21" s="1">
        <v>21</v>
      </c>
      <c r="BO21" s="1">
        <v>76</v>
      </c>
      <c r="BP21" s="1">
        <v>11</v>
      </c>
      <c r="BQ21" s="1">
        <v>7.5</v>
      </c>
      <c r="BR21" s="1">
        <v>68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</v>
      </c>
      <c r="BY21" s="1">
        <v>69</v>
      </c>
      <c r="BZ21" s="1">
        <v>1.5</v>
      </c>
      <c r="CA21" s="1">
        <v>6.5</v>
      </c>
      <c r="CB21" s="1">
        <v>3.5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3.8399487999999988</v>
      </c>
      <c r="CL21" s="1">
        <v>12</v>
      </c>
    </row>
    <row r="22" spans="1:90" x14ac:dyDescent="0.25">
      <c r="A22" s="1" t="s">
        <v>75</v>
      </c>
      <c r="B22" s="1">
        <v>4.3</v>
      </c>
      <c r="C22" s="1">
        <v>2</v>
      </c>
      <c r="D22" s="1">
        <v>90</v>
      </c>
      <c r="E22" s="1">
        <v>0.04</v>
      </c>
      <c r="F22" s="1">
        <v>0</v>
      </c>
      <c r="G22" s="1">
        <v>0</v>
      </c>
      <c r="H22" s="1">
        <v>0</v>
      </c>
      <c r="I22" s="1">
        <v>0.5</v>
      </c>
      <c r="J22" s="1">
        <v>0</v>
      </c>
      <c r="K22" s="1">
        <v>0.5</v>
      </c>
      <c r="L22" s="1">
        <v>0</v>
      </c>
      <c r="M22" s="1">
        <v>0</v>
      </c>
      <c r="N22" s="1">
        <v>0.5</v>
      </c>
      <c r="O22" s="1">
        <v>0.01</v>
      </c>
      <c r="P22" s="1">
        <v>0.01</v>
      </c>
      <c r="Q22" s="1">
        <v>0</v>
      </c>
      <c r="R22" s="1">
        <v>0</v>
      </c>
      <c r="S22" s="1">
        <v>0</v>
      </c>
      <c r="T22" s="1">
        <v>0</v>
      </c>
      <c r="U22" s="1">
        <v>8.5</v>
      </c>
      <c r="V22" s="1">
        <v>6</v>
      </c>
      <c r="W22" s="1">
        <v>71</v>
      </c>
      <c r="X22" s="1">
        <v>4</v>
      </c>
      <c r="Y22" s="1">
        <v>1</v>
      </c>
      <c r="Z22" s="1">
        <v>25</v>
      </c>
      <c r="AA22" s="1">
        <v>0</v>
      </c>
      <c r="AB22" s="1">
        <v>0</v>
      </c>
      <c r="AC22" s="1">
        <v>0.5</v>
      </c>
      <c r="AD22" s="1">
        <v>0</v>
      </c>
      <c r="AE22" s="1">
        <v>0.03</v>
      </c>
      <c r="AF22" s="1">
        <v>0</v>
      </c>
      <c r="AG22" s="1">
        <v>0</v>
      </c>
      <c r="AH22" s="1">
        <v>0</v>
      </c>
      <c r="AI22" s="1">
        <v>0</v>
      </c>
      <c r="AJ22" s="1">
        <v>0.5</v>
      </c>
      <c r="AK22" s="1">
        <v>6</v>
      </c>
      <c r="AL22" s="1">
        <v>12.8</v>
      </c>
      <c r="AM22" s="1">
        <v>17</v>
      </c>
      <c r="AN22" s="1">
        <v>0.2</v>
      </c>
      <c r="AO22" s="1">
        <v>2.8</v>
      </c>
      <c r="AP22" s="1">
        <v>10</v>
      </c>
      <c r="AQ22" s="1">
        <v>16</v>
      </c>
      <c r="AR22" s="1">
        <v>0</v>
      </c>
      <c r="AS22" s="1">
        <v>3</v>
      </c>
      <c r="AT22" s="1">
        <v>2</v>
      </c>
      <c r="AU22" s="1">
        <v>2.5</v>
      </c>
      <c r="AV22" s="1">
        <v>1.5</v>
      </c>
      <c r="AW22" s="1">
        <v>60</v>
      </c>
      <c r="AX22" s="1">
        <v>5.5</v>
      </c>
      <c r="AY22" s="1">
        <v>1.5</v>
      </c>
      <c r="AZ22" s="1">
        <v>1</v>
      </c>
      <c r="BA22" s="1">
        <v>0.5</v>
      </c>
      <c r="BB22" s="1">
        <v>3</v>
      </c>
      <c r="BC22" s="1">
        <v>13</v>
      </c>
      <c r="BD22" s="1">
        <v>10</v>
      </c>
      <c r="BE22" s="1">
        <v>5</v>
      </c>
      <c r="BF22" s="1">
        <v>1</v>
      </c>
      <c r="BG22" s="1">
        <v>1.5</v>
      </c>
      <c r="BH22" s="1">
        <v>3</v>
      </c>
      <c r="BI22" s="1">
        <v>1.96</v>
      </c>
      <c r="BJ22" s="1">
        <v>39.5</v>
      </c>
      <c r="BK22" s="1">
        <v>29.5</v>
      </c>
      <c r="BL22" s="1">
        <v>75</v>
      </c>
      <c r="BM22" s="1">
        <v>19.5</v>
      </c>
      <c r="BN22" s="1">
        <v>12</v>
      </c>
      <c r="BO22" s="1">
        <v>62</v>
      </c>
      <c r="BP22" s="1">
        <v>8.5</v>
      </c>
      <c r="BQ22" s="1">
        <v>6</v>
      </c>
      <c r="BR22" s="1">
        <v>71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2.5</v>
      </c>
      <c r="BY22" s="1">
        <v>68.5</v>
      </c>
      <c r="BZ22" s="1">
        <v>2.5</v>
      </c>
      <c r="CA22" s="1">
        <v>4</v>
      </c>
      <c r="CB22" s="1">
        <v>3</v>
      </c>
      <c r="CC22" s="1">
        <v>0.5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4.28571233</v>
      </c>
      <c r="CL22" s="1">
        <v>11</v>
      </c>
    </row>
    <row r="23" spans="1:90" x14ac:dyDescent="0.25">
      <c r="A23" s="1" t="s">
        <v>124</v>
      </c>
      <c r="B23" s="1">
        <v>4.5</v>
      </c>
      <c r="C23" s="1">
        <v>2</v>
      </c>
      <c r="D23" s="1">
        <v>90</v>
      </c>
      <c r="E23" s="1">
        <v>0.1</v>
      </c>
      <c r="F23" s="1">
        <v>0.2</v>
      </c>
      <c r="G23" s="1">
        <v>0.2</v>
      </c>
      <c r="H23" s="1">
        <v>1</v>
      </c>
      <c r="I23" s="1">
        <v>1</v>
      </c>
      <c r="J23" s="1">
        <v>1</v>
      </c>
      <c r="K23" s="1">
        <v>1</v>
      </c>
      <c r="L23" s="1">
        <v>0</v>
      </c>
      <c r="M23" s="1">
        <v>0</v>
      </c>
      <c r="N23" s="1">
        <v>0</v>
      </c>
      <c r="O23" s="1">
        <v>0.16</v>
      </c>
      <c r="P23" s="1">
        <v>0.16</v>
      </c>
      <c r="Q23" s="1">
        <v>0.5</v>
      </c>
      <c r="R23" s="1">
        <v>0.5</v>
      </c>
      <c r="S23" s="1">
        <v>0</v>
      </c>
      <c r="T23" s="1">
        <v>0</v>
      </c>
      <c r="U23" s="1">
        <v>4.5</v>
      </c>
      <c r="V23" s="1">
        <v>3.5</v>
      </c>
      <c r="W23" s="1">
        <v>78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0.04</v>
      </c>
      <c r="AF23" s="1">
        <v>0</v>
      </c>
      <c r="AG23" s="1">
        <v>0</v>
      </c>
      <c r="AH23" s="1">
        <v>0.5</v>
      </c>
      <c r="AI23" s="1">
        <v>0</v>
      </c>
      <c r="AJ23" s="1">
        <v>0.5</v>
      </c>
      <c r="AK23" s="1">
        <v>17</v>
      </c>
      <c r="AL23" s="1">
        <v>0.95</v>
      </c>
      <c r="AM23" s="1">
        <v>34.9</v>
      </c>
      <c r="AN23" s="1">
        <v>1.1000000000000001</v>
      </c>
      <c r="AO23" s="1">
        <v>4.2</v>
      </c>
      <c r="AP23" s="1">
        <v>14</v>
      </c>
      <c r="AQ23" s="1">
        <v>26</v>
      </c>
      <c r="AR23" s="1">
        <v>1</v>
      </c>
      <c r="AS23" s="1">
        <v>7</v>
      </c>
      <c r="AT23" s="1">
        <v>1.5</v>
      </c>
      <c r="AU23" s="1">
        <v>0.5</v>
      </c>
      <c r="AV23" s="1">
        <v>0</v>
      </c>
      <c r="AW23" s="1">
        <v>0</v>
      </c>
      <c r="AX23" s="1">
        <v>8.5</v>
      </c>
      <c r="AY23" s="1">
        <v>3</v>
      </c>
      <c r="AZ23" s="1">
        <v>1</v>
      </c>
      <c r="BA23" s="1">
        <v>0.5</v>
      </c>
      <c r="BB23" s="1">
        <v>4.5</v>
      </c>
      <c r="BC23" s="1">
        <v>9.5</v>
      </c>
      <c r="BD23" s="1">
        <v>6</v>
      </c>
      <c r="BE23" s="1">
        <v>5.5</v>
      </c>
      <c r="BF23" s="1">
        <v>3.5</v>
      </c>
      <c r="BG23" s="1">
        <v>3</v>
      </c>
      <c r="BH23" s="1">
        <v>0.5</v>
      </c>
      <c r="BI23" s="1">
        <v>1.0900000000000001</v>
      </c>
      <c r="BJ23" s="1">
        <v>67.5</v>
      </c>
      <c r="BK23" s="1">
        <v>59.5</v>
      </c>
      <c r="BL23" s="1">
        <v>88</v>
      </c>
      <c r="BM23" s="1">
        <v>20.5</v>
      </c>
      <c r="BN23" s="1">
        <v>16.5</v>
      </c>
      <c r="BO23" s="1">
        <v>80</v>
      </c>
      <c r="BP23" s="1">
        <v>4.5</v>
      </c>
      <c r="BQ23" s="1">
        <v>3.5</v>
      </c>
      <c r="BR23" s="1">
        <v>78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1</v>
      </c>
      <c r="BY23" s="1">
        <v>78</v>
      </c>
      <c r="BZ23" s="1">
        <v>1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3.71414344</v>
      </c>
      <c r="CL23" s="1">
        <v>9</v>
      </c>
    </row>
    <row r="24" spans="1:90" x14ac:dyDescent="0.25">
      <c r="A24" s="1" t="s">
        <v>182</v>
      </c>
      <c r="B24" s="1">
        <v>5.0999999999999996</v>
      </c>
      <c r="C24" s="1">
        <v>2</v>
      </c>
      <c r="D24" s="1">
        <v>77</v>
      </c>
      <c r="E24" s="1">
        <v>0.05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0</v>
      </c>
      <c r="N24" s="1">
        <v>0.5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13.5</v>
      </c>
      <c r="V24" s="1">
        <v>9.5</v>
      </c>
      <c r="W24" s="1">
        <v>70</v>
      </c>
      <c r="X24" s="1">
        <v>2.5</v>
      </c>
      <c r="Y24" s="1">
        <v>1</v>
      </c>
      <c r="Z24" s="1">
        <v>40</v>
      </c>
      <c r="AA24" s="1">
        <v>0</v>
      </c>
      <c r="AB24" s="1">
        <v>0</v>
      </c>
      <c r="AC24" s="1">
        <v>1</v>
      </c>
      <c r="AD24" s="1">
        <v>0</v>
      </c>
      <c r="AE24" s="1">
        <v>0.04</v>
      </c>
      <c r="AF24" s="1">
        <v>0</v>
      </c>
      <c r="AG24" s="1">
        <v>0</v>
      </c>
      <c r="AH24" s="1">
        <v>0.5</v>
      </c>
      <c r="AI24" s="1">
        <v>0</v>
      </c>
      <c r="AJ24" s="1">
        <v>0.5</v>
      </c>
      <c r="AK24" s="1">
        <v>6</v>
      </c>
      <c r="AL24" s="1">
        <v>18.55</v>
      </c>
      <c r="AM24" s="1">
        <v>6.4</v>
      </c>
      <c r="AN24" s="1">
        <v>0.2</v>
      </c>
      <c r="AO24" s="1">
        <v>3.5</v>
      </c>
      <c r="AP24" s="1">
        <v>9.5</v>
      </c>
      <c r="AQ24" s="1">
        <v>15.5</v>
      </c>
      <c r="AR24" s="1">
        <v>0</v>
      </c>
      <c r="AS24" s="1">
        <v>3.5</v>
      </c>
      <c r="AT24" s="1">
        <v>0.5</v>
      </c>
      <c r="AU24" s="1">
        <v>1.5</v>
      </c>
      <c r="AV24" s="1">
        <v>1.5</v>
      </c>
      <c r="AW24" s="1">
        <v>100</v>
      </c>
      <c r="AX24" s="1">
        <v>1</v>
      </c>
      <c r="AY24" s="1">
        <v>0.5</v>
      </c>
      <c r="AZ24" s="1">
        <v>0</v>
      </c>
      <c r="BA24" s="1">
        <v>0</v>
      </c>
      <c r="BB24" s="1">
        <v>0.5</v>
      </c>
      <c r="BC24" s="1">
        <v>7.5</v>
      </c>
      <c r="BD24" s="1">
        <v>5.5</v>
      </c>
      <c r="BE24" s="1">
        <v>3</v>
      </c>
      <c r="BF24" s="1">
        <v>2</v>
      </c>
      <c r="BG24" s="1">
        <v>1.5</v>
      </c>
      <c r="BH24" s="1">
        <v>1</v>
      </c>
      <c r="BI24" s="1">
        <v>0.89</v>
      </c>
      <c r="BJ24" s="1">
        <v>54.5</v>
      </c>
      <c r="BK24" s="1">
        <v>46</v>
      </c>
      <c r="BL24" s="1">
        <v>84</v>
      </c>
      <c r="BM24" s="1">
        <v>32.5</v>
      </c>
      <c r="BN24" s="1">
        <v>26</v>
      </c>
      <c r="BO24" s="1">
        <v>80</v>
      </c>
      <c r="BP24" s="1">
        <v>13.5</v>
      </c>
      <c r="BQ24" s="1">
        <v>9.5</v>
      </c>
      <c r="BR24" s="1">
        <v>70</v>
      </c>
      <c r="BS24" s="1">
        <v>0</v>
      </c>
      <c r="BT24" s="1">
        <v>0</v>
      </c>
      <c r="BU24" s="1">
        <v>2</v>
      </c>
      <c r="BV24" s="1">
        <v>0</v>
      </c>
      <c r="BW24" s="1">
        <v>1</v>
      </c>
      <c r="BX24" s="1">
        <v>0</v>
      </c>
      <c r="BY24" s="1">
        <v>76.5</v>
      </c>
      <c r="BZ24" s="1">
        <v>2</v>
      </c>
      <c r="CA24" s="1">
        <v>5.5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4.3563327899999997</v>
      </c>
      <c r="CL24" s="1">
        <v>9</v>
      </c>
    </row>
    <row r="25" spans="1:90" x14ac:dyDescent="0.25">
      <c r="A25" s="1" t="s">
        <v>155</v>
      </c>
      <c r="B25" s="1">
        <v>8.5</v>
      </c>
      <c r="C25" s="1">
        <v>2</v>
      </c>
      <c r="D25" s="1">
        <v>90</v>
      </c>
      <c r="E25" s="1">
        <v>0.39</v>
      </c>
      <c r="F25" s="1">
        <v>0.67</v>
      </c>
      <c r="G25" s="1">
        <v>1</v>
      </c>
      <c r="H25" s="1">
        <v>4</v>
      </c>
      <c r="I25" s="1">
        <v>2.5</v>
      </c>
      <c r="J25" s="1">
        <v>1</v>
      </c>
      <c r="K25" s="1">
        <v>1.5</v>
      </c>
      <c r="L25" s="1">
        <v>1</v>
      </c>
      <c r="M25" s="1">
        <v>0</v>
      </c>
      <c r="N25" s="1">
        <v>0</v>
      </c>
      <c r="O25" s="1">
        <v>0.19</v>
      </c>
      <c r="P25" s="1">
        <v>0.19</v>
      </c>
      <c r="Q25" s="1">
        <v>0.5</v>
      </c>
      <c r="R25" s="1">
        <v>0</v>
      </c>
      <c r="S25" s="1">
        <v>0.5</v>
      </c>
      <c r="T25" s="1">
        <v>0</v>
      </c>
      <c r="U25" s="1">
        <v>21.5</v>
      </c>
      <c r="V25" s="1">
        <v>14.5</v>
      </c>
      <c r="W25" s="1">
        <v>67</v>
      </c>
      <c r="X25" s="1">
        <v>8</v>
      </c>
      <c r="Y25" s="1">
        <v>2.5</v>
      </c>
      <c r="Z25" s="1">
        <v>31</v>
      </c>
      <c r="AA25" s="1">
        <v>2.5</v>
      </c>
      <c r="AB25" s="1">
        <v>1</v>
      </c>
      <c r="AC25" s="1">
        <v>4</v>
      </c>
      <c r="AD25" s="1">
        <v>1.5</v>
      </c>
      <c r="AE25" s="1">
        <v>0.76</v>
      </c>
      <c r="AF25" s="1">
        <v>1.5</v>
      </c>
      <c r="AG25" s="1">
        <v>0</v>
      </c>
      <c r="AH25" s="1">
        <v>0.5</v>
      </c>
      <c r="AI25" s="1">
        <v>0</v>
      </c>
      <c r="AJ25" s="1">
        <v>0.5</v>
      </c>
      <c r="AK25" s="1">
        <v>32</v>
      </c>
      <c r="AL25" s="1">
        <v>56.2</v>
      </c>
      <c r="AM25" s="1">
        <v>56.7</v>
      </c>
      <c r="AN25" s="1">
        <v>3.4</v>
      </c>
      <c r="AO25" s="1">
        <v>6.8</v>
      </c>
      <c r="AP25" s="1">
        <v>21.5</v>
      </c>
      <c r="AQ25" s="1">
        <v>47</v>
      </c>
      <c r="AR25" s="1">
        <v>3</v>
      </c>
      <c r="AS25" s="1">
        <v>13.5</v>
      </c>
      <c r="AT25" s="1">
        <v>1.5</v>
      </c>
      <c r="AU25" s="1">
        <v>0.5</v>
      </c>
      <c r="AV25" s="1">
        <v>0</v>
      </c>
      <c r="AW25" s="1">
        <v>0</v>
      </c>
      <c r="AX25" s="1">
        <v>6</v>
      </c>
      <c r="AY25" s="1">
        <v>0.5</v>
      </c>
      <c r="AZ25" s="1">
        <v>0</v>
      </c>
      <c r="BA25" s="1">
        <v>2</v>
      </c>
      <c r="BB25" s="1">
        <v>2.5</v>
      </c>
      <c r="BC25" s="1">
        <v>6</v>
      </c>
      <c r="BD25" s="1">
        <v>4</v>
      </c>
      <c r="BE25" s="1">
        <v>3</v>
      </c>
      <c r="BF25" s="1">
        <v>0.5</v>
      </c>
      <c r="BG25" s="1">
        <v>2</v>
      </c>
      <c r="BH25" s="1">
        <v>1</v>
      </c>
      <c r="BI25" s="1">
        <v>0.85</v>
      </c>
      <c r="BJ25" s="1">
        <v>58</v>
      </c>
      <c r="BK25" s="1">
        <v>47.5</v>
      </c>
      <c r="BL25" s="1">
        <v>82</v>
      </c>
      <c r="BM25" s="1">
        <v>45.5</v>
      </c>
      <c r="BN25" s="1">
        <v>31</v>
      </c>
      <c r="BO25" s="1">
        <v>68</v>
      </c>
      <c r="BP25" s="1">
        <v>21.5</v>
      </c>
      <c r="BQ25" s="1">
        <v>14.5</v>
      </c>
      <c r="BR25" s="1">
        <v>67</v>
      </c>
      <c r="BS25" s="1">
        <v>0.5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84</v>
      </c>
      <c r="BZ25" s="1">
        <v>4</v>
      </c>
      <c r="CA25" s="1">
        <v>11</v>
      </c>
      <c r="CB25" s="1">
        <v>10.5</v>
      </c>
      <c r="CC25" s="1">
        <v>0</v>
      </c>
      <c r="CD25" s="1">
        <v>0</v>
      </c>
      <c r="CE25" s="1">
        <v>2.5</v>
      </c>
      <c r="CF25" s="1">
        <v>1</v>
      </c>
      <c r="CG25" s="1">
        <v>0.5</v>
      </c>
      <c r="CH25" s="1">
        <v>0.5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5.81758855</v>
      </c>
      <c r="CL25" s="1">
        <v>9</v>
      </c>
    </row>
    <row r="26" spans="1:90" x14ac:dyDescent="0.25">
      <c r="A26" s="1" t="s">
        <v>163</v>
      </c>
      <c r="B26" s="1">
        <v>5.6</v>
      </c>
      <c r="C26" s="1">
        <v>2</v>
      </c>
      <c r="D26" s="1">
        <v>90</v>
      </c>
      <c r="E26" s="1">
        <v>0.04</v>
      </c>
      <c r="F26" s="1">
        <v>0</v>
      </c>
      <c r="G26" s="1">
        <v>0.1</v>
      </c>
      <c r="H26" s="1">
        <v>0</v>
      </c>
      <c r="I26" s="1">
        <v>2</v>
      </c>
      <c r="J26" s="1">
        <v>0</v>
      </c>
      <c r="K26" s="1">
        <v>2</v>
      </c>
      <c r="L26" s="1">
        <v>0</v>
      </c>
      <c r="M26" s="1">
        <v>0</v>
      </c>
      <c r="N26" s="1">
        <v>0.5</v>
      </c>
      <c r="O26" s="1">
        <v>0.05</v>
      </c>
      <c r="P26" s="1">
        <v>0.05</v>
      </c>
      <c r="Q26" s="1">
        <v>0</v>
      </c>
      <c r="R26" s="1">
        <v>0</v>
      </c>
      <c r="S26" s="1">
        <v>0</v>
      </c>
      <c r="T26" s="1">
        <v>0</v>
      </c>
      <c r="U26" s="1">
        <v>8</v>
      </c>
      <c r="V26" s="1">
        <v>6</v>
      </c>
      <c r="W26" s="1">
        <v>75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0.05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23</v>
      </c>
      <c r="AL26" s="1">
        <v>1.5</v>
      </c>
      <c r="AM26" s="1">
        <v>18.7</v>
      </c>
      <c r="AN26" s="1">
        <v>0.4</v>
      </c>
      <c r="AO26" s="1">
        <v>4.5</v>
      </c>
      <c r="AP26" s="1">
        <v>16</v>
      </c>
      <c r="AQ26" s="1">
        <v>22</v>
      </c>
      <c r="AR26" s="1">
        <v>0</v>
      </c>
      <c r="AS26" s="1">
        <v>4</v>
      </c>
      <c r="AT26" s="1">
        <v>0.5</v>
      </c>
      <c r="AU26" s="1">
        <v>2.5</v>
      </c>
      <c r="AV26" s="1">
        <v>2</v>
      </c>
      <c r="AW26" s="1">
        <v>80</v>
      </c>
      <c r="AX26" s="1">
        <v>5.5</v>
      </c>
      <c r="AY26" s="1">
        <v>2</v>
      </c>
      <c r="AZ26" s="1">
        <v>0</v>
      </c>
      <c r="BA26" s="1">
        <v>0</v>
      </c>
      <c r="BB26" s="1">
        <v>2</v>
      </c>
      <c r="BC26" s="1">
        <v>4.5</v>
      </c>
      <c r="BD26" s="1">
        <v>2</v>
      </c>
      <c r="BE26" s="1">
        <v>2.5</v>
      </c>
      <c r="BF26" s="1">
        <v>0</v>
      </c>
      <c r="BG26" s="1">
        <v>1</v>
      </c>
      <c r="BH26" s="1">
        <v>1</v>
      </c>
      <c r="BI26" s="1">
        <v>0.7</v>
      </c>
      <c r="BJ26" s="1">
        <v>89</v>
      </c>
      <c r="BK26" s="1">
        <v>84</v>
      </c>
      <c r="BL26" s="1">
        <v>94</v>
      </c>
      <c r="BM26" s="1">
        <v>27</v>
      </c>
      <c r="BN26" s="1">
        <v>24.5</v>
      </c>
      <c r="BO26" s="1">
        <v>91</v>
      </c>
      <c r="BP26" s="1">
        <v>8</v>
      </c>
      <c r="BQ26" s="1">
        <v>6</v>
      </c>
      <c r="BR26" s="1">
        <v>75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96.5</v>
      </c>
      <c r="BZ26" s="1">
        <v>2.5</v>
      </c>
      <c r="CA26" s="1">
        <v>7.5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4.4670999899999995</v>
      </c>
      <c r="CL26" s="1">
        <v>8</v>
      </c>
    </row>
    <row r="27" spans="1:90" x14ac:dyDescent="0.25">
      <c r="A27" s="1" t="s">
        <v>77</v>
      </c>
      <c r="B27" s="1">
        <v>4.7</v>
      </c>
      <c r="C27" s="1">
        <v>2</v>
      </c>
      <c r="D27" s="1">
        <v>90</v>
      </c>
      <c r="E27" s="1">
        <v>0.26</v>
      </c>
      <c r="F27" s="1">
        <v>0</v>
      </c>
      <c r="G27" s="1">
        <v>0.3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19</v>
      </c>
      <c r="V27" s="1">
        <v>14.5</v>
      </c>
      <c r="W27" s="1">
        <v>76</v>
      </c>
      <c r="X27" s="1">
        <v>4</v>
      </c>
      <c r="Y27" s="1">
        <v>3</v>
      </c>
      <c r="Z27" s="1">
        <v>75</v>
      </c>
      <c r="AA27" s="1">
        <v>1.5</v>
      </c>
      <c r="AB27" s="1">
        <v>0</v>
      </c>
      <c r="AC27" s="1">
        <v>2.5</v>
      </c>
      <c r="AD27" s="1">
        <v>0.5</v>
      </c>
      <c r="AE27" s="1">
        <v>0.28000000000000003</v>
      </c>
      <c r="AF27" s="1">
        <v>0</v>
      </c>
      <c r="AG27" s="1">
        <v>0</v>
      </c>
      <c r="AH27" s="1">
        <v>0</v>
      </c>
      <c r="AI27" s="1">
        <v>0</v>
      </c>
      <c r="AJ27" s="1">
        <v>0.5</v>
      </c>
      <c r="AK27" s="1">
        <v>3</v>
      </c>
      <c r="AL27" s="1">
        <v>39.549999999999997</v>
      </c>
      <c r="AM27" s="1">
        <v>26.2</v>
      </c>
      <c r="AN27" s="1">
        <v>0.9</v>
      </c>
      <c r="AO27" s="1">
        <v>4.5999999999999996</v>
      </c>
      <c r="AP27" s="1">
        <v>12.5</v>
      </c>
      <c r="AQ27" s="1">
        <v>18.5</v>
      </c>
      <c r="AR27" s="1">
        <v>0.5</v>
      </c>
      <c r="AS27" s="1">
        <v>4.5</v>
      </c>
      <c r="AT27" s="1">
        <v>0.5</v>
      </c>
      <c r="AU27" s="1">
        <v>4</v>
      </c>
      <c r="AV27" s="1">
        <v>2.5</v>
      </c>
      <c r="AW27" s="1">
        <v>63</v>
      </c>
      <c r="AX27" s="1">
        <v>5</v>
      </c>
      <c r="AY27" s="1">
        <v>1</v>
      </c>
      <c r="AZ27" s="1">
        <v>0.5</v>
      </c>
      <c r="BA27" s="1">
        <v>0.5</v>
      </c>
      <c r="BB27" s="1">
        <v>2</v>
      </c>
      <c r="BC27" s="1">
        <v>7.5</v>
      </c>
      <c r="BD27" s="1">
        <v>4</v>
      </c>
      <c r="BE27" s="1">
        <v>2.5</v>
      </c>
      <c r="BF27" s="1">
        <v>0.5</v>
      </c>
      <c r="BG27" s="1">
        <v>1.5</v>
      </c>
      <c r="BH27" s="1">
        <v>1</v>
      </c>
      <c r="BI27" s="1">
        <v>0.82</v>
      </c>
      <c r="BJ27" s="1">
        <v>42.5</v>
      </c>
      <c r="BK27" s="1">
        <v>31</v>
      </c>
      <c r="BL27" s="1">
        <v>73</v>
      </c>
      <c r="BM27" s="1">
        <v>31.5</v>
      </c>
      <c r="BN27" s="1">
        <v>22</v>
      </c>
      <c r="BO27" s="1">
        <v>70</v>
      </c>
      <c r="BP27" s="1">
        <v>19</v>
      </c>
      <c r="BQ27" s="1">
        <v>14.5</v>
      </c>
      <c r="BR27" s="1">
        <v>76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72.5</v>
      </c>
      <c r="BZ27" s="1">
        <v>1.5</v>
      </c>
      <c r="CA27" s="1">
        <v>11</v>
      </c>
      <c r="CB27" s="1">
        <v>5</v>
      </c>
      <c r="CC27" s="1">
        <v>0.5</v>
      </c>
      <c r="CD27" s="1">
        <v>0</v>
      </c>
      <c r="CE27" s="1">
        <v>1.5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3.3470240599999994</v>
      </c>
      <c r="CL27" s="1">
        <v>8</v>
      </c>
    </row>
    <row r="28" spans="1:90" x14ac:dyDescent="0.25">
      <c r="A28" s="1" t="s">
        <v>195</v>
      </c>
      <c r="B28" s="1">
        <v>4.5</v>
      </c>
      <c r="C28" s="1">
        <v>2</v>
      </c>
      <c r="D28" s="1">
        <v>77</v>
      </c>
      <c r="E28" s="1">
        <v>0.36</v>
      </c>
      <c r="F28" s="1">
        <v>0</v>
      </c>
      <c r="G28" s="1">
        <v>0.4</v>
      </c>
      <c r="H28" s="1">
        <v>0</v>
      </c>
      <c r="I28" s="1">
        <v>1.5</v>
      </c>
      <c r="J28" s="1">
        <v>1</v>
      </c>
      <c r="K28" s="1">
        <v>1.5</v>
      </c>
      <c r="L28" s="1">
        <v>0</v>
      </c>
      <c r="M28" s="1">
        <v>0.5</v>
      </c>
      <c r="N28" s="1">
        <v>0</v>
      </c>
      <c r="O28" s="1">
        <v>0.32</v>
      </c>
      <c r="P28" s="1">
        <v>0.32</v>
      </c>
      <c r="Q28" s="1">
        <v>0</v>
      </c>
      <c r="R28" s="1">
        <v>0</v>
      </c>
      <c r="S28" s="1">
        <v>0</v>
      </c>
      <c r="T28" s="1">
        <v>0</v>
      </c>
      <c r="U28" s="1">
        <v>10.5</v>
      </c>
      <c r="V28" s="1">
        <v>10</v>
      </c>
      <c r="W28" s="1">
        <v>95</v>
      </c>
      <c r="X28" s="1">
        <v>6</v>
      </c>
      <c r="Y28" s="1">
        <v>1.5</v>
      </c>
      <c r="Z28" s="1">
        <v>25</v>
      </c>
      <c r="AA28" s="1">
        <v>0</v>
      </c>
      <c r="AB28" s="1">
        <v>0</v>
      </c>
      <c r="AC28" s="1">
        <v>1</v>
      </c>
      <c r="AD28" s="1">
        <v>0</v>
      </c>
      <c r="AE28" s="1">
        <v>0.09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25</v>
      </c>
      <c r="AL28" s="1">
        <v>20.350000000000001</v>
      </c>
      <c r="AM28" s="1">
        <v>9.5</v>
      </c>
      <c r="AN28" s="1">
        <v>2.2000000000000002</v>
      </c>
      <c r="AO28" s="1">
        <v>6</v>
      </c>
      <c r="AP28" s="1">
        <v>3</v>
      </c>
      <c r="AQ28" s="1">
        <v>9</v>
      </c>
      <c r="AR28" s="1">
        <v>0</v>
      </c>
      <c r="AS28" s="1">
        <v>4</v>
      </c>
      <c r="AT28" s="1">
        <v>0.5</v>
      </c>
      <c r="AU28" s="1">
        <v>1</v>
      </c>
      <c r="AV28" s="1">
        <v>0.5</v>
      </c>
      <c r="AW28" s="1">
        <v>50</v>
      </c>
      <c r="AX28" s="1">
        <v>3</v>
      </c>
      <c r="AY28" s="1">
        <v>1</v>
      </c>
      <c r="AZ28" s="1">
        <v>0</v>
      </c>
      <c r="BA28" s="1">
        <v>0</v>
      </c>
      <c r="BB28" s="1">
        <v>1</v>
      </c>
      <c r="BC28" s="1">
        <v>7.5</v>
      </c>
      <c r="BD28" s="1">
        <v>5.5</v>
      </c>
      <c r="BE28" s="1">
        <v>3</v>
      </c>
      <c r="BF28" s="1">
        <v>2</v>
      </c>
      <c r="BG28" s="1">
        <v>1.5</v>
      </c>
      <c r="BH28" s="1">
        <v>1</v>
      </c>
      <c r="BI28" s="1">
        <v>0.89</v>
      </c>
      <c r="BJ28" s="1">
        <v>30</v>
      </c>
      <c r="BK28" s="1">
        <v>29</v>
      </c>
      <c r="BL28" s="1">
        <v>97</v>
      </c>
      <c r="BM28" s="1">
        <v>23</v>
      </c>
      <c r="BN28" s="1">
        <v>18</v>
      </c>
      <c r="BO28" s="1">
        <v>78</v>
      </c>
      <c r="BP28" s="1">
        <v>10.5</v>
      </c>
      <c r="BQ28" s="1">
        <v>10</v>
      </c>
      <c r="BR28" s="1">
        <v>95</v>
      </c>
      <c r="BS28" s="1">
        <v>0</v>
      </c>
      <c r="BT28" s="1">
        <v>0</v>
      </c>
      <c r="BU28" s="1">
        <v>2</v>
      </c>
      <c r="BV28" s="1">
        <v>0</v>
      </c>
      <c r="BW28" s="1">
        <v>2</v>
      </c>
      <c r="BX28" s="1">
        <v>1.5</v>
      </c>
      <c r="BY28" s="1">
        <v>54</v>
      </c>
      <c r="BZ28" s="1">
        <v>4.5</v>
      </c>
      <c r="CA28" s="1">
        <v>1</v>
      </c>
      <c r="CB28" s="1">
        <v>3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4.3251003400000014</v>
      </c>
      <c r="CL28" s="1">
        <v>8</v>
      </c>
    </row>
    <row r="29" spans="1:90" x14ac:dyDescent="0.25">
      <c r="A29" s="1" t="s">
        <v>178</v>
      </c>
      <c r="B29" s="1">
        <v>5.3</v>
      </c>
      <c r="C29" s="1">
        <v>2</v>
      </c>
      <c r="D29" s="1">
        <v>90</v>
      </c>
      <c r="E29" s="1">
        <v>0.14000000000000001</v>
      </c>
      <c r="F29" s="1">
        <v>0</v>
      </c>
      <c r="G29" s="1">
        <v>0.2</v>
      </c>
      <c r="H29" s="1">
        <v>0</v>
      </c>
      <c r="I29" s="1">
        <v>0.5</v>
      </c>
      <c r="J29" s="1">
        <v>0.5</v>
      </c>
      <c r="K29" s="1">
        <v>0.5</v>
      </c>
      <c r="L29" s="1">
        <v>0</v>
      </c>
      <c r="M29" s="1">
        <v>0</v>
      </c>
      <c r="N29" s="1">
        <v>0.5</v>
      </c>
      <c r="O29" s="1">
        <v>0.1</v>
      </c>
      <c r="P29" s="1">
        <v>0.1</v>
      </c>
      <c r="Q29" s="1">
        <v>0</v>
      </c>
      <c r="R29" s="1">
        <v>0</v>
      </c>
      <c r="S29" s="1">
        <v>0</v>
      </c>
      <c r="T29" s="1">
        <v>0</v>
      </c>
      <c r="U29" s="1">
        <v>6.5</v>
      </c>
      <c r="V29" s="1">
        <v>4.5</v>
      </c>
      <c r="W29" s="1">
        <v>69</v>
      </c>
      <c r="X29" s="1">
        <v>0</v>
      </c>
      <c r="Y29" s="1">
        <v>0</v>
      </c>
      <c r="AA29" s="1">
        <v>0</v>
      </c>
      <c r="AB29" s="1">
        <v>0</v>
      </c>
      <c r="AC29" s="1">
        <v>0.5</v>
      </c>
      <c r="AD29" s="1">
        <v>0</v>
      </c>
      <c r="AE29" s="1">
        <v>0.06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16.5</v>
      </c>
      <c r="AL29" s="1">
        <v>0.6</v>
      </c>
      <c r="AM29" s="1">
        <v>23.5</v>
      </c>
      <c r="AN29" s="1">
        <v>0.7</v>
      </c>
      <c r="AO29" s="1">
        <v>2.9</v>
      </c>
      <c r="AP29" s="1">
        <v>13.5</v>
      </c>
      <c r="AQ29" s="1">
        <v>19.5</v>
      </c>
      <c r="AR29" s="1">
        <v>0</v>
      </c>
      <c r="AS29" s="1">
        <v>2.5</v>
      </c>
      <c r="AT29" s="1">
        <v>2</v>
      </c>
      <c r="AU29" s="1">
        <v>3</v>
      </c>
      <c r="AV29" s="1">
        <v>1</v>
      </c>
      <c r="AW29" s="1">
        <v>33</v>
      </c>
      <c r="AX29" s="1">
        <v>4.5</v>
      </c>
      <c r="AY29" s="1">
        <v>1.5</v>
      </c>
      <c r="AZ29" s="1">
        <v>1.5</v>
      </c>
      <c r="BA29" s="1">
        <v>0</v>
      </c>
      <c r="BB29" s="1">
        <v>3</v>
      </c>
      <c r="BC29" s="1">
        <v>13</v>
      </c>
      <c r="BD29" s="1">
        <v>10</v>
      </c>
      <c r="BE29" s="1">
        <v>5</v>
      </c>
      <c r="BF29" s="1">
        <v>1</v>
      </c>
      <c r="BG29" s="1">
        <v>1.5</v>
      </c>
      <c r="BH29" s="1">
        <v>3</v>
      </c>
      <c r="BI29" s="1">
        <v>1.96</v>
      </c>
      <c r="BJ29" s="1">
        <v>64.5</v>
      </c>
      <c r="BK29" s="1">
        <v>59</v>
      </c>
      <c r="BL29" s="1">
        <v>91</v>
      </c>
      <c r="BM29" s="1">
        <v>14.5</v>
      </c>
      <c r="BN29" s="1">
        <v>10.5</v>
      </c>
      <c r="BO29" s="1">
        <v>72</v>
      </c>
      <c r="BP29" s="1">
        <v>6.5</v>
      </c>
      <c r="BQ29" s="1">
        <v>4.5</v>
      </c>
      <c r="BR29" s="1">
        <v>69</v>
      </c>
      <c r="BS29" s="1">
        <v>1</v>
      </c>
      <c r="BT29" s="1">
        <v>0</v>
      </c>
      <c r="BU29" s="1">
        <v>2</v>
      </c>
      <c r="BV29" s="1">
        <v>0</v>
      </c>
      <c r="BW29" s="1">
        <v>0</v>
      </c>
      <c r="BX29" s="1">
        <v>0.5</v>
      </c>
      <c r="BY29" s="1">
        <v>75.5</v>
      </c>
      <c r="BZ29" s="1">
        <v>0.5</v>
      </c>
      <c r="CA29" s="1">
        <v>6.5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5.0030846399999991</v>
      </c>
      <c r="CL29" s="1">
        <v>8</v>
      </c>
    </row>
    <row r="30" spans="1:90" x14ac:dyDescent="0.25">
      <c r="A30" s="1" t="s">
        <v>141</v>
      </c>
      <c r="B30" s="1">
        <v>4.7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2.5</v>
      </c>
      <c r="V30" s="1">
        <v>1</v>
      </c>
      <c r="W30" s="1">
        <v>40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0</v>
      </c>
      <c r="AL30" s="1">
        <v>0.1</v>
      </c>
      <c r="AM30" s="1">
        <v>20.7</v>
      </c>
      <c r="AN30" s="1">
        <v>0</v>
      </c>
      <c r="AO30" s="1">
        <v>3.2</v>
      </c>
      <c r="AP30" s="1">
        <v>11.5</v>
      </c>
      <c r="AQ30" s="1">
        <v>17.5</v>
      </c>
      <c r="AR30" s="1">
        <v>0</v>
      </c>
      <c r="AS30" s="1">
        <v>3.5</v>
      </c>
      <c r="AT30" s="1">
        <v>1</v>
      </c>
      <c r="AU30" s="1">
        <v>1.5</v>
      </c>
      <c r="AV30" s="1">
        <v>1</v>
      </c>
      <c r="AW30" s="1">
        <v>67</v>
      </c>
      <c r="AX30" s="1">
        <v>2</v>
      </c>
      <c r="AY30" s="1">
        <v>4</v>
      </c>
      <c r="AZ30" s="1">
        <v>1.5</v>
      </c>
      <c r="BA30" s="1">
        <v>0.5</v>
      </c>
      <c r="BB30" s="1">
        <v>6</v>
      </c>
      <c r="BC30" s="1">
        <v>10.5</v>
      </c>
      <c r="BD30" s="1">
        <v>7.5</v>
      </c>
      <c r="BE30" s="1">
        <v>4.5</v>
      </c>
      <c r="BF30" s="1">
        <v>0.5</v>
      </c>
      <c r="BG30" s="1">
        <v>2.5</v>
      </c>
      <c r="BH30" s="1">
        <v>1.5</v>
      </c>
      <c r="BI30" s="1">
        <v>1.26</v>
      </c>
      <c r="BJ30" s="1">
        <v>35</v>
      </c>
      <c r="BK30" s="1">
        <v>31</v>
      </c>
      <c r="BL30" s="1">
        <v>89</v>
      </c>
      <c r="BM30" s="1">
        <v>8</v>
      </c>
      <c r="BN30" s="1">
        <v>5.5</v>
      </c>
      <c r="BO30" s="1">
        <v>69</v>
      </c>
      <c r="BP30" s="1">
        <v>2.5</v>
      </c>
      <c r="BQ30" s="1">
        <v>1</v>
      </c>
      <c r="BR30" s="1">
        <v>40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43.5</v>
      </c>
      <c r="BZ30" s="1">
        <v>0</v>
      </c>
      <c r="CA30" s="1">
        <v>2.5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2.8825024000000004</v>
      </c>
      <c r="CL30" s="1">
        <v>8</v>
      </c>
    </row>
    <row r="31" spans="1:90" x14ac:dyDescent="0.25">
      <c r="A31" s="1" t="s">
        <v>160</v>
      </c>
      <c r="B31" s="1">
        <v>3.9</v>
      </c>
      <c r="C31" s="1">
        <v>2</v>
      </c>
      <c r="D31" s="1">
        <v>90</v>
      </c>
      <c r="E31" s="1">
        <v>0.06</v>
      </c>
      <c r="F31" s="1">
        <v>0</v>
      </c>
      <c r="G31" s="1">
        <v>0.1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8.5</v>
      </c>
      <c r="V31" s="1">
        <v>7</v>
      </c>
      <c r="W31" s="1">
        <v>82</v>
      </c>
      <c r="X31" s="1">
        <v>0.5</v>
      </c>
      <c r="Y31" s="1">
        <v>0</v>
      </c>
      <c r="Z31" s="1">
        <v>0</v>
      </c>
      <c r="AA31" s="1">
        <v>0</v>
      </c>
      <c r="AB31" s="1">
        <v>0</v>
      </c>
      <c r="AC31" s="1">
        <v>1.5</v>
      </c>
      <c r="AD31" s="1">
        <v>0</v>
      </c>
      <c r="AE31" s="1">
        <v>0.06</v>
      </c>
      <c r="AF31" s="1">
        <v>0</v>
      </c>
      <c r="AG31" s="1">
        <v>0</v>
      </c>
      <c r="AH31" s="1">
        <v>0.5</v>
      </c>
      <c r="AI31" s="1">
        <v>0</v>
      </c>
      <c r="AJ31" s="1">
        <v>0</v>
      </c>
      <c r="AK31" s="1">
        <v>4</v>
      </c>
      <c r="AL31" s="1">
        <v>17.95</v>
      </c>
      <c r="AM31" s="1">
        <v>16.2</v>
      </c>
      <c r="AN31" s="1">
        <v>0.2</v>
      </c>
      <c r="AO31" s="1">
        <v>2.1</v>
      </c>
      <c r="AP31" s="1">
        <v>15</v>
      </c>
      <c r="AQ31" s="1">
        <v>15</v>
      </c>
      <c r="AR31" s="1">
        <v>0</v>
      </c>
      <c r="AS31" s="1">
        <v>1.5</v>
      </c>
      <c r="AT31" s="1">
        <v>1</v>
      </c>
      <c r="AU31" s="1">
        <v>0.5</v>
      </c>
      <c r="AV31" s="1">
        <v>0.5</v>
      </c>
      <c r="AW31" s="1">
        <v>100</v>
      </c>
      <c r="AX31" s="1">
        <v>4.5</v>
      </c>
      <c r="AY31" s="1">
        <v>2.5</v>
      </c>
      <c r="AZ31" s="1">
        <v>0</v>
      </c>
      <c r="BA31" s="1">
        <v>2</v>
      </c>
      <c r="BB31" s="1">
        <v>4.5</v>
      </c>
      <c r="BC31" s="1">
        <v>18</v>
      </c>
      <c r="BD31" s="1">
        <v>12.5</v>
      </c>
      <c r="BE31" s="1">
        <v>6</v>
      </c>
      <c r="BF31" s="1">
        <v>0.5</v>
      </c>
      <c r="BG31" s="1">
        <v>4</v>
      </c>
      <c r="BH31" s="1">
        <v>1.5</v>
      </c>
      <c r="BI31" s="1">
        <v>1.78</v>
      </c>
      <c r="BJ31" s="1">
        <v>34.5</v>
      </c>
      <c r="BK31" s="1">
        <v>29</v>
      </c>
      <c r="BL31" s="1">
        <v>84</v>
      </c>
      <c r="BM31" s="1">
        <v>17</v>
      </c>
      <c r="BN31" s="1">
        <v>14</v>
      </c>
      <c r="BO31" s="1">
        <v>82</v>
      </c>
      <c r="BP31" s="1">
        <v>8.5</v>
      </c>
      <c r="BQ31" s="1">
        <v>7</v>
      </c>
      <c r="BR31" s="1">
        <v>82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2.5</v>
      </c>
      <c r="BY31" s="1">
        <v>54.5</v>
      </c>
      <c r="BZ31" s="1">
        <v>2</v>
      </c>
      <c r="CA31" s="1">
        <v>2.5</v>
      </c>
      <c r="CB31" s="1">
        <v>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2.684309859999999</v>
      </c>
      <c r="CL31" s="1">
        <v>7</v>
      </c>
    </row>
    <row r="32" spans="1:90" x14ac:dyDescent="0.25">
      <c r="A32" s="1" t="s">
        <v>62</v>
      </c>
      <c r="B32" s="1">
        <v>4.5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3.5</v>
      </c>
      <c r="W32" s="1">
        <v>44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0</v>
      </c>
      <c r="AL32" s="1">
        <v>0.35</v>
      </c>
      <c r="AM32" s="1">
        <v>31.8</v>
      </c>
      <c r="AN32" s="1">
        <v>0</v>
      </c>
      <c r="AO32" s="1">
        <v>2.7</v>
      </c>
      <c r="AP32" s="1">
        <v>14</v>
      </c>
      <c r="AQ32" s="1">
        <v>20</v>
      </c>
      <c r="AR32" s="1">
        <v>1</v>
      </c>
      <c r="AS32" s="1">
        <v>4</v>
      </c>
      <c r="AT32" s="1">
        <v>2</v>
      </c>
      <c r="AU32" s="1">
        <v>1</v>
      </c>
      <c r="AV32" s="1">
        <v>0.5</v>
      </c>
      <c r="AW32" s="1">
        <v>50</v>
      </c>
      <c r="AX32" s="1">
        <v>6</v>
      </c>
      <c r="AY32" s="1">
        <v>6.5</v>
      </c>
      <c r="AZ32" s="1">
        <v>2</v>
      </c>
      <c r="BA32" s="1">
        <v>2</v>
      </c>
      <c r="BB32" s="1">
        <v>10.5</v>
      </c>
      <c r="BC32" s="1">
        <v>13</v>
      </c>
      <c r="BD32" s="1">
        <v>10</v>
      </c>
      <c r="BE32" s="1">
        <v>5</v>
      </c>
      <c r="BF32" s="1">
        <v>1</v>
      </c>
      <c r="BG32" s="1">
        <v>1.5</v>
      </c>
      <c r="BH32" s="1">
        <v>3</v>
      </c>
      <c r="BI32" s="1">
        <v>1.96</v>
      </c>
      <c r="BJ32" s="1">
        <v>61</v>
      </c>
      <c r="BK32" s="1">
        <v>51</v>
      </c>
      <c r="BL32" s="1">
        <v>84</v>
      </c>
      <c r="BM32" s="1">
        <v>17.5</v>
      </c>
      <c r="BN32" s="1">
        <v>10.5</v>
      </c>
      <c r="BO32" s="1">
        <v>60</v>
      </c>
      <c r="BP32" s="1">
        <v>8</v>
      </c>
      <c r="BQ32" s="1">
        <v>3.5</v>
      </c>
      <c r="BR32" s="1">
        <v>44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1</v>
      </c>
      <c r="BY32" s="1">
        <v>81</v>
      </c>
      <c r="BZ32" s="1">
        <v>0</v>
      </c>
      <c r="CA32" s="1">
        <v>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3.403718599999999</v>
      </c>
      <c r="CL32" s="1">
        <v>6</v>
      </c>
    </row>
    <row r="33" spans="1:90" x14ac:dyDescent="0.25">
      <c r="A33" s="1" t="s">
        <v>63</v>
      </c>
      <c r="B33" s="1">
        <v>4.4000000000000004</v>
      </c>
      <c r="C33" s="1">
        <v>2</v>
      </c>
      <c r="D33" s="1">
        <v>52.5</v>
      </c>
      <c r="E33" s="1">
        <v>0.02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</v>
      </c>
      <c r="L33" s="1">
        <v>0.5</v>
      </c>
      <c r="M33" s="1">
        <v>0</v>
      </c>
      <c r="N33" s="1">
        <v>0</v>
      </c>
      <c r="O33" s="1">
        <v>0.01</v>
      </c>
      <c r="P33" s="1">
        <v>0.01</v>
      </c>
      <c r="Q33" s="1">
        <v>0</v>
      </c>
      <c r="R33" s="1">
        <v>0</v>
      </c>
      <c r="S33" s="1">
        <v>0</v>
      </c>
      <c r="T33" s="1">
        <v>0</v>
      </c>
      <c r="U33" s="1">
        <v>18</v>
      </c>
      <c r="V33" s="1">
        <v>14</v>
      </c>
      <c r="W33" s="1">
        <v>78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0.01</v>
      </c>
      <c r="AF33" s="1">
        <v>0</v>
      </c>
      <c r="AG33" s="1">
        <v>0</v>
      </c>
      <c r="AH33" s="1">
        <v>0.5</v>
      </c>
      <c r="AI33" s="1">
        <v>0</v>
      </c>
      <c r="AJ33" s="1">
        <v>0</v>
      </c>
      <c r="AK33" s="1">
        <v>4</v>
      </c>
      <c r="AL33" s="1">
        <v>2.5</v>
      </c>
      <c r="AM33" s="1">
        <v>12.3</v>
      </c>
      <c r="AN33" s="1">
        <v>0.1</v>
      </c>
      <c r="AO33" s="1">
        <v>2.9</v>
      </c>
      <c r="AP33" s="1">
        <v>6.5</v>
      </c>
      <c r="AQ33" s="1">
        <v>6.5</v>
      </c>
      <c r="AR33" s="1">
        <v>0</v>
      </c>
      <c r="AS33" s="1">
        <v>0.5</v>
      </c>
      <c r="AT33" s="1">
        <v>1</v>
      </c>
      <c r="AU33" s="1">
        <v>1.5</v>
      </c>
      <c r="AV33" s="1">
        <v>0.5</v>
      </c>
      <c r="AW33" s="1">
        <v>33</v>
      </c>
      <c r="AX33" s="1">
        <v>3.5</v>
      </c>
      <c r="AY33" s="1">
        <v>2.5</v>
      </c>
      <c r="AZ33" s="1">
        <v>0</v>
      </c>
      <c r="BA33" s="1">
        <v>0</v>
      </c>
      <c r="BB33" s="1">
        <v>2.5</v>
      </c>
      <c r="BC33" s="1">
        <v>7.5</v>
      </c>
      <c r="BD33" s="1">
        <v>5.5</v>
      </c>
      <c r="BE33" s="1">
        <v>3</v>
      </c>
      <c r="BF33" s="1">
        <v>2</v>
      </c>
      <c r="BG33" s="1">
        <v>1.5</v>
      </c>
      <c r="BH33" s="1">
        <v>1</v>
      </c>
      <c r="BI33" s="1">
        <v>0.89</v>
      </c>
      <c r="BJ33" s="1">
        <v>62</v>
      </c>
      <c r="BK33" s="1">
        <v>52.5</v>
      </c>
      <c r="BL33" s="1">
        <v>85</v>
      </c>
      <c r="BM33" s="1">
        <v>30.5</v>
      </c>
      <c r="BN33" s="1">
        <v>24</v>
      </c>
      <c r="BO33" s="1">
        <v>79</v>
      </c>
      <c r="BP33" s="1">
        <v>18</v>
      </c>
      <c r="BQ33" s="1">
        <v>14</v>
      </c>
      <c r="BR33" s="1">
        <v>78</v>
      </c>
      <c r="BS33" s="1">
        <v>0</v>
      </c>
      <c r="BT33" s="1">
        <v>0</v>
      </c>
      <c r="BU33" s="1">
        <v>1</v>
      </c>
      <c r="BV33" s="1">
        <v>1</v>
      </c>
      <c r="BW33" s="1">
        <v>0</v>
      </c>
      <c r="BX33" s="1">
        <v>1.5</v>
      </c>
      <c r="BY33" s="1">
        <v>73.5</v>
      </c>
      <c r="BZ33" s="1">
        <v>0</v>
      </c>
      <c r="CA33" s="1">
        <v>11.5</v>
      </c>
      <c r="CB33" s="1">
        <v>1.5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4.17048211</v>
      </c>
      <c r="CL33" s="1">
        <v>6</v>
      </c>
    </row>
    <row r="34" spans="1:90" x14ac:dyDescent="0.25">
      <c r="A34" s="1" t="s">
        <v>87</v>
      </c>
      <c r="B34" s="1">
        <v>5</v>
      </c>
      <c r="C34" s="1">
        <v>2</v>
      </c>
      <c r="D34" s="1">
        <v>90</v>
      </c>
      <c r="E34" s="1">
        <v>0.04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9</v>
      </c>
      <c r="V34" s="1">
        <v>5.5</v>
      </c>
      <c r="W34" s="1">
        <v>61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5.5</v>
      </c>
      <c r="AL34" s="1">
        <v>7.2</v>
      </c>
      <c r="AM34" s="1">
        <v>21</v>
      </c>
      <c r="AN34" s="1">
        <v>0.2</v>
      </c>
      <c r="AO34" s="1">
        <v>3.3</v>
      </c>
      <c r="AP34" s="1">
        <v>13.5</v>
      </c>
      <c r="AQ34" s="1">
        <v>19.5</v>
      </c>
      <c r="AR34" s="1">
        <v>0.5</v>
      </c>
      <c r="AS34" s="1">
        <v>4</v>
      </c>
      <c r="AT34" s="1">
        <v>1</v>
      </c>
      <c r="AU34" s="1">
        <v>1.5</v>
      </c>
      <c r="AV34" s="1">
        <v>0</v>
      </c>
      <c r="AW34" s="1">
        <v>0</v>
      </c>
      <c r="AX34" s="1">
        <v>6.5</v>
      </c>
      <c r="AY34" s="1">
        <v>4.5</v>
      </c>
      <c r="AZ34" s="1">
        <v>0.5</v>
      </c>
      <c r="BA34" s="1">
        <v>1</v>
      </c>
      <c r="BB34" s="1">
        <v>6</v>
      </c>
      <c r="BC34" s="1">
        <v>10.5</v>
      </c>
      <c r="BD34" s="1">
        <v>7.5</v>
      </c>
      <c r="BE34" s="1">
        <v>4.5</v>
      </c>
      <c r="BF34" s="1">
        <v>0.5</v>
      </c>
      <c r="BG34" s="1">
        <v>2.5</v>
      </c>
      <c r="BH34" s="1">
        <v>1.5</v>
      </c>
      <c r="BI34" s="1">
        <v>1.26</v>
      </c>
      <c r="BJ34" s="1">
        <v>60.5</v>
      </c>
      <c r="BK34" s="1">
        <v>48.5</v>
      </c>
      <c r="BL34" s="1">
        <v>80</v>
      </c>
      <c r="BM34" s="1">
        <v>24.5</v>
      </c>
      <c r="BN34" s="1">
        <v>16.5</v>
      </c>
      <c r="BO34" s="1">
        <v>67</v>
      </c>
      <c r="BP34" s="1">
        <v>9</v>
      </c>
      <c r="BQ34" s="1">
        <v>5.5</v>
      </c>
      <c r="BR34" s="1">
        <v>61</v>
      </c>
      <c r="BS34" s="1">
        <v>0.5</v>
      </c>
      <c r="BT34" s="1">
        <v>0</v>
      </c>
      <c r="BU34" s="1">
        <v>2</v>
      </c>
      <c r="BV34" s="1">
        <v>0</v>
      </c>
      <c r="BW34" s="1">
        <v>0</v>
      </c>
      <c r="BX34" s="1">
        <v>0.5</v>
      </c>
      <c r="BY34" s="1">
        <v>73</v>
      </c>
      <c r="BZ34" s="1">
        <v>1</v>
      </c>
      <c r="CA34" s="1">
        <v>7.5</v>
      </c>
      <c r="CB34" s="1">
        <v>1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4.0232018299999996</v>
      </c>
      <c r="CL34" s="1">
        <v>6</v>
      </c>
    </row>
    <row r="35" spans="1:90" x14ac:dyDescent="0.25">
      <c r="A35" s="1" t="s">
        <v>93</v>
      </c>
      <c r="B35" s="1">
        <v>4.5</v>
      </c>
      <c r="C35" s="1">
        <v>2</v>
      </c>
      <c r="D35" s="1">
        <v>90</v>
      </c>
      <c r="E35" s="1">
        <v>0.2</v>
      </c>
      <c r="F35" s="1">
        <v>0</v>
      </c>
      <c r="G35" s="1">
        <v>0.4</v>
      </c>
      <c r="H35" s="1">
        <v>0</v>
      </c>
      <c r="I35" s="1">
        <v>1.5</v>
      </c>
      <c r="J35" s="1">
        <v>0.5</v>
      </c>
      <c r="K35" s="1">
        <v>1.5</v>
      </c>
      <c r="L35" s="1">
        <v>0</v>
      </c>
      <c r="M35" s="1">
        <v>0</v>
      </c>
      <c r="N35" s="1">
        <v>1.5</v>
      </c>
      <c r="O35" s="1">
        <v>0.12</v>
      </c>
      <c r="P35" s="1">
        <v>0.12</v>
      </c>
      <c r="Q35" s="1">
        <v>0</v>
      </c>
      <c r="R35" s="1">
        <v>0</v>
      </c>
      <c r="S35" s="1">
        <v>0</v>
      </c>
      <c r="T35" s="1">
        <v>0</v>
      </c>
      <c r="U35" s="1">
        <v>11</v>
      </c>
      <c r="V35" s="1">
        <v>6.5</v>
      </c>
      <c r="W35" s="1">
        <v>59</v>
      </c>
      <c r="X35" s="1">
        <v>2</v>
      </c>
      <c r="Y35" s="1">
        <v>0.5</v>
      </c>
      <c r="Z35" s="1">
        <v>25</v>
      </c>
      <c r="AA35" s="1">
        <v>0</v>
      </c>
      <c r="AB35" s="1">
        <v>0</v>
      </c>
      <c r="AC35" s="1">
        <v>0.5</v>
      </c>
      <c r="AD35" s="1">
        <v>0.5</v>
      </c>
      <c r="AE35" s="1">
        <v>0.26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28</v>
      </c>
      <c r="AL35" s="1">
        <v>8.8000000000000007</v>
      </c>
      <c r="AM35" s="1">
        <v>28.6</v>
      </c>
      <c r="AN35" s="1">
        <v>1.5</v>
      </c>
      <c r="AO35" s="1">
        <v>3.7</v>
      </c>
      <c r="AP35" s="1">
        <v>19</v>
      </c>
      <c r="AQ35" s="1">
        <v>19</v>
      </c>
      <c r="AR35" s="1">
        <v>0</v>
      </c>
      <c r="AS35" s="1">
        <v>1</v>
      </c>
      <c r="AT35" s="1">
        <v>2.5</v>
      </c>
      <c r="AU35" s="1">
        <v>4</v>
      </c>
      <c r="AV35" s="1">
        <v>3</v>
      </c>
      <c r="AW35" s="1">
        <v>75</v>
      </c>
      <c r="AX35" s="1">
        <v>4</v>
      </c>
      <c r="AY35" s="1">
        <v>4</v>
      </c>
      <c r="AZ35" s="1">
        <v>0.5</v>
      </c>
      <c r="BA35" s="1">
        <v>3</v>
      </c>
      <c r="BB35" s="1">
        <v>7.5</v>
      </c>
      <c r="BC35" s="1">
        <v>16</v>
      </c>
      <c r="BD35" s="1">
        <v>10</v>
      </c>
      <c r="BE35" s="1">
        <v>7</v>
      </c>
      <c r="BF35" s="1">
        <v>1.5</v>
      </c>
      <c r="BG35" s="1">
        <v>4.5</v>
      </c>
      <c r="BH35" s="1">
        <v>2.5</v>
      </c>
      <c r="BI35" s="1">
        <v>2.14</v>
      </c>
      <c r="BJ35" s="1">
        <v>59.5</v>
      </c>
      <c r="BK35" s="1">
        <v>47</v>
      </c>
      <c r="BL35" s="1">
        <v>79</v>
      </c>
      <c r="BM35" s="1">
        <v>29.5</v>
      </c>
      <c r="BN35" s="1">
        <v>18</v>
      </c>
      <c r="BO35" s="1">
        <v>61</v>
      </c>
      <c r="BP35" s="1">
        <v>11</v>
      </c>
      <c r="BQ35" s="1">
        <v>6.5</v>
      </c>
      <c r="BR35" s="1">
        <v>59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88</v>
      </c>
      <c r="BZ35" s="1">
        <v>5</v>
      </c>
      <c r="CA35" s="1">
        <v>5.5</v>
      </c>
      <c r="CB35" s="1">
        <v>3.5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4.5601381799999992</v>
      </c>
      <c r="CL35" s="1">
        <v>6</v>
      </c>
    </row>
    <row r="36" spans="1:90" x14ac:dyDescent="0.25">
      <c r="A36" s="1" t="s">
        <v>114</v>
      </c>
      <c r="B36" s="1">
        <v>4.5</v>
      </c>
      <c r="C36" s="1">
        <v>2</v>
      </c>
      <c r="D36" s="1">
        <v>90</v>
      </c>
      <c r="E36" s="1">
        <v>0.21</v>
      </c>
      <c r="F36" s="1">
        <v>0</v>
      </c>
      <c r="G36" s="1">
        <v>0.2</v>
      </c>
      <c r="H36" s="1">
        <v>0</v>
      </c>
      <c r="I36" s="1">
        <v>1</v>
      </c>
      <c r="J36" s="1">
        <v>0</v>
      </c>
      <c r="K36" s="1">
        <v>1</v>
      </c>
      <c r="L36" s="1">
        <v>0</v>
      </c>
      <c r="M36" s="1">
        <v>0.5</v>
      </c>
      <c r="N36" s="1">
        <v>0.5</v>
      </c>
      <c r="O36" s="1">
        <v>0.16</v>
      </c>
      <c r="P36" s="1">
        <v>0.16</v>
      </c>
      <c r="Q36" s="1">
        <v>0</v>
      </c>
      <c r="R36" s="1">
        <v>0</v>
      </c>
      <c r="S36" s="1">
        <v>0</v>
      </c>
      <c r="T36" s="1">
        <v>0</v>
      </c>
      <c r="U36" s="1">
        <v>2.5</v>
      </c>
      <c r="V36" s="1">
        <v>2</v>
      </c>
      <c r="W36" s="1">
        <v>80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0.02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11</v>
      </c>
      <c r="AL36" s="1">
        <v>0.8</v>
      </c>
      <c r="AM36" s="1">
        <v>18.2</v>
      </c>
      <c r="AN36" s="1">
        <v>1.1000000000000001</v>
      </c>
      <c r="AO36" s="1">
        <v>4.3</v>
      </c>
      <c r="AP36" s="1">
        <v>11</v>
      </c>
      <c r="AQ36" s="1">
        <v>17</v>
      </c>
      <c r="AR36" s="1">
        <v>0</v>
      </c>
      <c r="AS36" s="1">
        <v>3.5</v>
      </c>
      <c r="AT36" s="1">
        <v>1</v>
      </c>
      <c r="AU36" s="1">
        <v>4</v>
      </c>
      <c r="AV36" s="1">
        <v>2.5</v>
      </c>
      <c r="AW36" s="1">
        <v>63</v>
      </c>
      <c r="AX36" s="1">
        <v>7.5</v>
      </c>
      <c r="AY36" s="1">
        <v>3</v>
      </c>
      <c r="AZ36" s="1">
        <v>0</v>
      </c>
      <c r="BA36" s="1">
        <v>3</v>
      </c>
      <c r="BB36" s="1">
        <v>6</v>
      </c>
      <c r="BC36" s="1">
        <v>10.5</v>
      </c>
      <c r="BD36" s="1">
        <v>7.5</v>
      </c>
      <c r="BE36" s="1">
        <v>4.5</v>
      </c>
      <c r="BF36" s="1">
        <v>0.5</v>
      </c>
      <c r="BG36" s="1">
        <v>2.5</v>
      </c>
      <c r="BH36" s="1">
        <v>1.5</v>
      </c>
      <c r="BI36" s="1">
        <v>1.26</v>
      </c>
      <c r="BJ36" s="1">
        <v>51.5</v>
      </c>
      <c r="BK36" s="1">
        <v>44</v>
      </c>
      <c r="BL36" s="1">
        <v>85</v>
      </c>
      <c r="BM36" s="1">
        <v>17</v>
      </c>
      <c r="BN36" s="1">
        <v>12</v>
      </c>
      <c r="BO36" s="1">
        <v>71</v>
      </c>
      <c r="BP36" s="1">
        <v>2.5</v>
      </c>
      <c r="BQ36" s="1">
        <v>2</v>
      </c>
      <c r="BR36" s="1">
        <v>80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69</v>
      </c>
      <c r="BZ36" s="1">
        <v>1</v>
      </c>
      <c r="CA36" s="1">
        <v>2.5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3.6458378000000007</v>
      </c>
      <c r="CL36" s="1">
        <v>6</v>
      </c>
    </row>
    <row r="37" spans="1:90" x14ac:dyDescent="0.25">
      <c r="A37" s="1" t="s">
        <v>122</v>
      </c>
      <c r="B37" s="1">
        <v>4.5</v>
      </c>
      <c r="C37" s="1">
        <v>2</v>
      </c>
      <c r="D37" s="1">
        <v>79.5</v>
      </c>
      <c r="E37" s="1">
        <v>0.3</v>
      </c>
      <c r="F37" s="1">
        <v>0.5</v>
      </c>
      <c r="G37" s="1">
        <v>0.6</v>
      </c>
      <c r="H37" s="1">
        <v>2</v>
      </c>
      <c r="I37" s="1">
        <v>1</v>
      </c>
      <c r="J37" s="1">
        <v>1</v>
      </c>
      <c r="K37" s="1">
        <v>1</v>
      </c>
      <c r="L37" s="1">
        <v>0</v>
      </c>
      <c r="M37" s="1">
        <v>1</v>
      </c>
      <c r="N37" s="1">
        <v>0.5</v>
      </c>
      <c r="O37" s="1">
        <v>0.48</v>
      </c>
      <c r="P37" s="1">
        <v>0.48</v>
      </c>
      <c r="Q37" s="1">
        <v>1</v>
      </c>
      <c r="R37" s="1">
        <v>1</v>
      </c>
      <c r="S37" s="1">
        <v>0</v>
      </c>
      <c r="T37" s="1">
        <v>0.5</v>
      </c>
      <c r="U37" s="1">
        <v>10.5</v>
      </c>
      <c r="V37" s="1">
        <v>8.5</v>
      </c>
      <c r="W37" s="1">
        <v>81</v>
      </c>
      <c r="X37" s="1">
        <v>2.5</v>
      </c>
      <c r="Y37" s="1">
        <v>0</v>
      </c>
      <c r="Z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36</v>
      </c>
      <c r="AL37" s="1">
        <v>8.1</v>
      </c>
      <c r="AM37" s="1">
        <v>40.1</v>
      </c>
      <c r="AN37" s="1">
        <v>3.2</v>
      </c>
      <c r="AO37" s="1">
        <v>5.3</v>
      </c>
      <c r="AP37" s="1">
        <v>10.5</v>
      </c>
      <c r="AQ37" s="1">
        <v>22.5</v>
      </c>
      <c r="AR37" s="1">
        <v>1.5</v>
      </c>
      <c r="AS37" s="1">
        <v>8.5</v>
      </c>
      <c r="AT37" s="1">
        <v>2.5</v>
      </c>
      <c r="AU37" s="1">
        <v>0</v>
      </c>
      <c r="AV37" s="1">
        <v>0</v>
      </c>
      <c r="AX37" s="1">
        <v>5.5</v>
      </c>
      <c r="AY37" s="1">
        <v>2.5</v>
      </c>
      <c r="AZ37" s="1">
        <v>0</v>
      </c>
      <c r="BA37" s="1">
        <v>0</v>
      </c>
      <c r="BB37" s="1">
        <v>2.5</v>
      </c>
      <c r="BC37" s="1">
        <v>16</v>
      </c>
      <c r="BD37" s="1">
        <v>10</v>
      </c>
      <c r="BE37" s="1">
        <v>7</v>
      </c>
      <c r="BF37" s="1">
        <v>1.5</v>
      </c>
      <c r="BG37" s="1">
        <v>4.5</v>
      </c>
      <c r="BH37" s="1">
        <v>2.5</v>
      </c>
      <c r="BI37" s="1">
        <v>2.14</v>
      </c>
      <c r="BJ37" s="1">
        <v>38</v>
      </c>
      <c r="BK37" s="1">
        <v>32.5</v>
      </c>
      <c r="BL37" s="1">
        <v>86</v>
      </c>
      <c r="BM37" s="1">
        <v>23</v>
      </c>
      <c r="BN37" s="1">
        <v>16.5</v>
      </c>
      <c r="BO37" s="1">
        <v>72</v>
      </c>
      <c r="BP37" s="1">
        <v>10.5</v>
      </c>
      <c r="BQ37" s="1">
        <v>8.5</v>
      </c>
      <c r="BR37" s="1">
        <v>81</v>
      </c>
      <c r="BS37" s="1">
        <v>0</v>
      </c>
      <c r="BT37" s="1">
        <v>0</v>
      </c>
      <c r="BU37" s="1">
        <v>2</v>
      </c>
      <c r="BV37" s="1">
        <v>0</v>
      </c>
      <c r="BW37" s="1">
        <v>1</v>
      </c>
      <c r="BX37" s="1">
        <v>1</v>
      </c>
      <c r="BY37" s="1">
        <v>57</v>
      </c>
      <c r="BZ37" s="1">
        <v>2.5</v>
      </c>
      <c r="CA37" s="1">
        <v>2.5</v>
      </c>
      <c r="CB37" s="1">
        <v>3.5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2.7882356199999996</v>
      </c>
      <c r="CL37" s="1">
        <v>6</v>
      </c>
    </row>
    <row r="38" spans="1:90" x14ac:dyDescent="0.25">
      <c r="A38" s="1" t="s">
        <v>201</v>
      </c>
      <c r="B38" s="1">
        <v>3.9</v>
      </c>
      <c r="C38" s="1">
        <v>2</v>
      </c>
      <c r="D38" s="1">
        <v>44</v>
      </c>
      <c r="E38" s="1">
        <v>0.14000000000000001</v>
      </c>
      <c r="F38" s="1">
        <v>0</v>
      </c>
      <c r="G38" s="1">
        <v>0.3</v>
      </c>
      <c r="H38" s="1">
        <v>0</v>
      </c>
      <c r="I38" s="1">
        <v>1</v>
      </c>
      <c r="J38" s="1">
        <v>0</v>
      </c>
      <c r="K38" s="1">
        <v>1</v>
      </c>
      <c r="L38" s="1">
        <v>0</v>
      </c>
      <c r="M38" s="1">
        <v>0</v>
      </c>
      <c r="N38" s="1">
        <v>0.5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8.5</v>
      </c>
      <c r="V38" s="1">
        <v>3.5</v>
      </c>
      <c r="W38" s="1">
        <v>41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1.5</v>
      </c>
      <c r="AD38" s="1">
        <v>0.5</v>
      </c>
      <c r="AE38" s="1">
        <v>0.26</v>
      </c>
      <c r="AF38" s="1">
        <v>0</v>
      </c>
      <c r="AG38" s="1">
        <v>0</v>
      </c>
      <c r="AH38" s="1">
        <v>0.5</v>
      </c>
      <c r="AI38" s="1">
        <v>0</v>
      </c>
      <c r="AJ38" s="1">
        <v>0</v>
      </c>
      <c r="AK38" s="1">
        <v>8</v>
      </c>
      <c r="AL38" s="1">
        <v>15.5</v>
      </c>
      <c r="AM38" s="1">
        <v>4.5999999999999996</v>
      </c>
      <c r="AN38" s="1">
        <v>0.9</v>
      </c>
      <c r="AO38" s="1">
        <v>1.8</v>
      </c>
      <c r="AP38" s="1">
        <v>4</v>
      </c>
      <c r="AQ38" s="1">
        <v>4</v>
      </c>
      <c r="AR38" s="1">
        <v>0</v>
      </c>
      <c r="AS38" s="1">
        <v>1</v>
      </c>
      <c r="AT38" s="1">
        <v>0.5</v>
      </c>
      <c r="AU38" s="1">
        <v>1</v>
      </c>
      <c r="AV38" s="1">
        <v>0.5</v>
      </c>
      <c r="AW38" s="1">
        <v>50</v>
      </c>
      <c r="AX38" s="1">
        <v>2.5</v>
      </c>
      <c r="AY38" s="1">
        <v>1.5</v>
      </c>
      <c r="AZ38" s="1">
        <v>0</v>
      </c>
      <c r="BA38" s="1">
        <v>0</v>
      </c>
      <c r="BB38" s="1">
        <v>1.5</v>
      </c>
      <c r="BC38" s="1">
        <v>16</v>
      </c>
      <c r="BD38" s="1">
        <v>10</v>
      </c>
      <c r="BE38" s="1">
        <v>7</v>
      </c>
      <c r="BF38" s="1">
        <v>1.5</v>
      </c>
      <c r="BG38" s="1">
        <v>4.5</v>
      </c>
      <c r="BH38" s="1">
        <v>2.5</v>
      </c>
      <c r="BI38" s="1">
        <v>2.14</v>
      </c>
      <c r="BJ38" s="1">
        <v>30</v>
      </c>
      <c r="BK38" s="1">
        <v>22.5</v>
      </c>
      <c r="BL38" s="1">
        <v>75</v>
      </c>
      <c r="BM38" s="1">
        <v>14</v>
      </c>
      <c r="BN38" s="1">
        <v>7</v>
      </c>
      <c r="BO38" s="1">
        <v>50</v>
      </c>
      <c r="BP38" s="1">
        <v>8.5</v>
      </c>
      <c r="BQ38" s="1">
        <v>3.5</v>
      </c>
      <c r="BR38" s="1">
        <v>41</v>
      </c>
      <c r="BS38" s="1">
        <v>0</v>
      </c>
      <c r="BT38" s="1">
        <v>0</v>
      </c>
      <c r="BU38" s="1">
        <v>0</v>
      </c>
      <c r="BV38" s="1">
        <v>2</v>
      </c>
      <c r="BW38" s="1">
        <v>0</v>
      </c>
      <c r="BX38" s="1">
        <v>0.5</v>
      </c>
      <c r="BY38" s="1">
        <v>41</v>
      </c>
      <c r="BZ38" s="1">
        <v>3</v>
      </c>
      <c r="CA38" s="1">
        <v>5.5</v>
      </c>
      <c r="CB38" s="1">
        <v>4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4.342805320000001</v>
      </c>
      <c r="CL38" s="1">
        <v>6</v>
      </c>
    </row>
    <row r="39" spans="1:90" x14ac:dyDescent="0.25">
      <c r="A39" s="1" t="s">
        <v>129</v>
      </c>
      <c r="B39" s="1">
        <v>4.8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12</v>
      </c>
      <c r="V39" s="1">
        <v>9</v>
      </c>
      <c r="W39" s="1">
        <v>75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2.2999999999999998</v>
      </c>
      <c r="AM39" s="1">
        <v>24</v>
      </c>
      <c r="AN39" s="1">
        <v>0</v>
      </c>
      <c r="AO39" s="1">
        <v>3.9</v>
      </c>
      <c r="AP39" s="1">
        <v>16</v>
      </c>
      <c r="AQ39" s="1">
        <v>16</v>
      </c>
      <c r="AR39" s="1">
        <v>0</v>
      </c>
      <c r="AS39" s="1">
        <v>1.5</v>
      </c>
      <c r="AT39" s="1">
        <v>1.5</v>
      </c>
      <c r="AU39" s="1">
        <v>1</v>
      </c>
      <c r="AV39" s="1">
        <v>0.5</v>
      </c>
      <c r="AW39" s="1">
        <v>50</v>
      </c>
      <c r="AX39" s="1">
        <v>5</v>
      </c>
      <c r="AY39" s="1">
        <v>5.5</v>
      </c>
      <c r="AZ39" s="1">
        <v>1</v>
      </c>
      <c r="BA39" s="1">
        <v>1.5</v>
      </c>
      <c r="BB39" s="1">
        <v>8</v>
      </c>
      <c r="BC39" s="1">
        <v>7.5</v>
      </c>
      <c r="BD39" s="1">
        <v>5.5</v>
      </c>
      <c r="BE39" s="1">
        <v>3</v>
      </c>
      <c r="BF39" s="1">
        <v>2</v>
      </c>
      <c r="BG39" s="1">
        <v>1.5</v>
      </c>
      <c r="BH39" s="1">
        <v>1</v>
      </c>
      <c r="BI39" s="1">
        <v>0.89</v>
      </c>
      <c r="BJ39" s="1">
        <v>97</v>
      </c>
      <c r="BK39" s="1">
        <v>91.5</v>
      </c>
      <c r="BL39" s="1">
        <v>94</v>
      </c>
      <c r="BM39" s="1">
        <v>35</v>
      </c>
      <c r="BN39" s="1">
        <v>30.5</v>
      </c>
      <c r="BO39" s="1">
        <v>87</v>
      </c>
      <c r="BP39" s="1">
        <v>12</v>
      </c>
      <c r="BQ39" s="1">
        <v>9</v>
      </c>
      <c r="BR39" s="1">
        <v>75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109</v>
      </c>
      <c r="BZ39" s="1">
        <v>0</v>
      </c>
      <c r="CA39" s="1">
        <v>10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4.2457989999999981</v>
      </c>
      <c r="CL39" s="1">
        <v>6</v>
      </c>
    </row>
    <row r="40" spans="1:90" x14ac:dyDescent="0.25">
      <c r="A40" s="1" t="s">
        <v>139</v>
      </c>
      <c r="B40" s="1">
        <v>4.4000000000000004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2.5</v>
      </c>
      <c r="W40" s="1">
        <v>38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0</v>
      </c>
      <c r="AL40" s="1">
        <v>0.3</v>
      </c>
      <c r="AM40" s="1">
        <v>15.1</v>
      </c>
      <c r="AN40" s="1">
        <v>0</v>
      </c>
      <c r="AO40" s="1">
        <v>2.2999999999999998</v>
      </c>
      <c r="AP40" s="1">
        <v>14</v>
      </c>
      <c r="AQ40" s="1">
        <v>14</v>
      </c>
      <c r="AR40" s="1">
        <v>0</v>
      </c>
      <c r="AS40" s="1">
        <v>1</v>
      </c>
      <c r="AT40" s="1">
        <v>1.5</v>
      </c>
      <c r="AU40" s="1">
        <v>3</v>
      </c>
      <c r="AV40" s="1">
        <v>1</v>
      </c>
      <c r="AW40" s="1">
        <v>33</v>
      </c>
      <c r="AX40" s="1">
        <v>4</v>
      </c>
      <c r="AY40" s="1">
        <v>2</v>
      </c>
      <c r="AZ40" s="1">
        <v>0</v>
      </c>
      <c r="BA40" s="1">
        <v>2.5</v>
      </c>
      <c r="BB40" s="1">
        <v>4.5</v>
      </c>
      <c r="BC40" s="1">
        <v>11</v>
      </c>
      <c r="BD40" s="1">
        <v>7.5</v>
      </c>
      <c r="BE40" s="1">
        <v>3.5</v>
      </c>
      <c r="BF40" s="1">
        <v>0.5</v>
      </c>
      <c r="BG40" s="1">
        <v>1</v>
      </c>
      <c r="BH40" s="1">
        <v>2.5</v>
      </c>
      <c r="BI40" s="1">
        <v>1.46</v>
      </c>
      <c r="BJ40" s="1">
        <v>58.5</v>
      </c>
      <c r="BK40" s="1">
        <v>51</v>
      </c>
      <c r="BL40" s="1">
        <v>87</v>
      </c>
      <c r="BM40" s="1">
        <v>14.5</v>
      </c>
      <c r="BN40" s="1">
        <v>8</v>
      </c>
      <c r="BO40" s="1">
        <v>55</v>
      </c>
      <c r="BP40" s="1">
        <v>6.5</v>
      </c>
      <c r="BQ40" s="1">
        <v>2.5</v>
      </c>
      <c r="BR40" s="1">
        <v>38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72.5</v>
      </c>
      <c r="BZ40" s="1">
        <v>0</v>
      </c>
      <c r="CA40" s="1">
        <v>6.5</v>
      </c>
      <c r="CB40" s="1">
        <v>0.5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4.214208199999999</v>
      </c>
      <c r="CL40" s="1">
        <v>6</v>
      </c>
    </row>
    <row r="41" spans="1:90" x14ac:dyDescent="0.25">
      <c r="A41" s="1" t="s">
        <v>158</v>
      </c>
      <c r="B41" s="1">
        <v>4.3</v>
      </c>
      <c r="C41" s="1">
        <v>2</v>
      </c>
      <c r="D41" s="1">
        <v>90</v>
      </c>
      <c r="E41" s="1">
        <v>0.28999999999999998</v>
      </c>
      <c r="F41" s="1">
        <v>0</v>
      </c>
      <c r="G41" s="1">
        <v>0.3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5.5</v>
      </c>
      <c r="V41" s="1">
        <v>4</v>
      </c>
      <c r="W41" s="1">
        <v>73</v>
      </c>
      <c r="X41" s="1">
        <v>9.5</v>
      </c>
      <c r="Y41" s="1">
        <v>2.5</v>
      </c>
      <c r="Z41" s="1">
        <v>26</v>
      </c>
      <c r="AA41" s="1">
        <v>4</v>
      </c>
      <c r="AB41" s="1">
        <v>0.5</v>
      </c>
      <c r="AC41" s="1">
        <v>2</v>
      </c>
      <c r="AD41" s="1">
        <v>0.5</v>
      </c>
      <c r="AE41" s="1">
        <v>0.26</v>
      </c>
      <c r="AF41" s="1">
        <v>0</v>
      </c>
      <c r="AG41" s="1">
        <v>0</v>
      </c>
      <c r="AH41" s="1">
        <v>0</v>
      </c>
      <c r="AI41" s="1">
        <v>0</v>
      </c>
      <c r="AJ41" s="1">
        <v>0.5</v>
      </c>
      <c r="AK41" s="1">
        <v>4</v>
      </c>
      <c r="AL41" s="1">
        <v>32.450000000000003</v>
      </c>
      <c r="AM41" s="1">
        <v>19.399999999999999</v>
      </c>
      <c r="AN41" s="1">
        <v>0.8</v>
      </c>
      <c r="AO41" s="1">
        <v>4.0999999999999996</v>
      </c>
      <c r="AP41" s="1">
        <v>16.5</v>
      </c>
      <c r="AQ41" s="1">
        <v>22.5</v>
      </c>
      <c r="AR41" s="1">
        <v>1.5</v>
      </c>
      <c r="AS41" s="1">
        <v>5</v>
      </c>
      <c r="AT41" s="1">
        <v>1</v>
      </c>
      <c r="AU41" s="1">
        <v>6</v>
      </c>
      <c r="AV41" s="1">
        <v>4</v>
      </c>
      <c r="AW41" s="1">
        <v>67</v>
      </c>
      <c r="AX41" s="1">
        <v>6</v>
      </c>
      <c r="AY41" s="1">
        <v>0</v>
      </c>
      <c r="AZ41" s="1">
        <v>0</v>
      </c>
      <c r="BA41" s="1">
        <v>0</v>
      </c>
      <c r="BB41" s="1">
        <v>0</v>
      </c>
      <c r="BC41" s="1">
        <v>10.5</v>
      </c>
      <c r="BD41" s="1">
        <v>7.5</v>
      </c>
      <c r="BE41" s="1">
        <v>4.5</v>
      </c>
      <c r="BF41" s="1">
        <v>0.5</v>
      </c>
      <c r="BG41" s="1">
        <v>2.5</v>
      </c>
      <c r="BH41" s="1">
        <v>1.5</v>
      </c>
      <c r="BI41" s="1">
        <v>1.26</v>
      </c>
      <c r="BJ41" s="1">
        <v>39.5</v>
      </c>
      <c r="BK41" s="1">
        <v>29</v>
      </c>
      <c r="BL41" s="1">
        <v>73</v>
      </c>
      <c r="BM41" s="1">
        <v>25.5</v>
      </c>
      <c r="BN41" s="1">
        <v>14</v>
      </c>
      <c r="BO41" s="1">
        <v>55</v>
      </c>
      <c r="BP41" s="1">
        <v>5.5</v>
      </c>
      <c r="BQ41" s="1">
        <v>4</v>
      </c>
      <c r="BR41" s="1">
        <v>73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1.5</v>
      </c>
      <c r="BY41" s="1">
        <v>71.5</v>
      </c>
      <c r="BZ41" s="1">
        <v>2</v>
      </c>
      <c r="CA41" s="1">
        <v>3</v>
      </c>
      <c r="CB41" s="1">
        <v>8</v>
      </c>
      <c r="CC41" s="1">
        <v>0.5</v>
      </c>
      <c r="CD41" s="1">
        <v>0</v>
      </c>
      <c r="CE41" s="1">
        <v>4</v>
      </c>
      <c r="CF41" s="1">
        <v>0.5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3.6964229400000002</v>
      </c>
      <c r="CL41" s="1">
        <v>6</v>
      </c>
    </row>
    <row r="42" spans="1:90" x14ac:dyDescent="0.25">
      <c r="A42" s="1" t="s">
        <v>159</v>
      </c>
      <c r="B42" s="1">
        <v>4.3</v>
      </c>
      <c r="C42" s="1">
        <v>2</v>
      </c>
      <c r="D42" s="1">
        <v>90</v>
      </c>
      <c r="E42" s="1">
        <v>0.02</v>
      </c>
      <c r="F42" s="1">
        <v>0.25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4.5</v>
      </c>
      <c r="W42" s="1">
        <v>64</v>
      </c>
      <c r="X42" s="1">
        <v>3</v>
      </c>
      <c r="Y42" s="1">
        <v>0.5</v>
      </c>
      <c r="Z42" s="1">
        <v>17</v>
      </c>
      <c r="AA42" s="1">
        <v>0</v>
      </c>
      <c r="AB42" s="1">
        <v>0</v>
      </c>
      <c r="AC42" s="1">
        <v>0.5</v>
      </c>
      <c r="AD42" s="1">
        <v>0</v>
      </c>
      <c r="AE42" s="1">
        <v>0.02</v>
      </c>
      <c r="AF42" s="1">
        <v>0.5</v>
      </c>
      <c r="AG42" s="1">
        <v>0</v>
      </c>
      <c r="AH42" s="1">
        <v>0.5</v>
      </c>
      <c r="AI42" s="1">
        <v>0</v>
      </c>
      <c r="AJ42" s="1">
        <v>0</v>
      </c>
      <c r="AK42" s="1">
        <v>2</v>
      </c>
      <c r="AL42" s="1">
        <v>8.1999999999999993</v>
      </c>
      <c r="AM42" s="1">
        <v>21</v>
      </c>
      <c r="AN42" s="1">
        <v>0.1</v>
      </c>
      <c r="AO42" s="1">
        <v>1.9</v>
      </c>
      <c r="AP42" s="1">
        <v>9</v>
      </c>
      <c r="AQ42" s="1">
        <v>13.5</v>
      </c>
      <c r="AR42" s="1">
        <v>0</v>
      </c>
      <c r="AS42" s="1">
        <v>3</v>
      </c>
      <c r="AT42" s="1">
        <v>1</v>
      </c>
      <c r="AU42" s="1">
        <v>1.5</v>
      </c>
      <c r="AV42" s="1">
        <v>0.5</v>
      </c>
      <c r="AW42" s="1">
        <v>33</v>
      </c>
      <c r="AX42" s="1">
        <v>9</v>
      </c>
      <c r="AY42" s="1">
        <v>1.5</v>
      </c>
      <c r="AZ42" s="1">
        <v>0.5</v>
      </c>
      <c r="BA42" s="1">
        <v>1.5</v>
      </c>
      <c r="BB42" s="1">
        <v>3.5</v>
      </c>
      <c r="BC42" s="1">
        <v>18</v>
      </c>
      <c r="BD42" s="1">
        <v>12.5</v>
      </c>
      <c r="BE42" s="1">
        <v>6</v>
      </c>
      <c r="BF42" s="1">
        <v>0.5</v>
      </c>
      <c r="BG42" s="1">
        <v>4</v>
      </c>
      <c r="BH42" s="1">
        <v>1.5</v>
      </c>
      <c r="BI42" s="1">
        <v>1.78</v>
      </c>
      <c r="BJ42" s="1">
        <v>28</v>
      </c>
      <c r="BK42" s="1">
        <v>18</v>
      </c>
      <c r="BL42" s="1">
        <v>64</v>
      </c>
      <c r="BM42" s="1">
        <v>16.5</v>
      </c>
      <c r="BN42" s="1">
        <v>8.5</v>
      </c>
      <c r="BO42" s="1">
        <v>52</v>
      </c>
      <c r="BP42" s="1">
        <v>7</v>
      </c>
      <c r="BQ42" s="1">
        <v>4.5</v>
      </c>
      <c r="BR42" s="1">
        <v>64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56</v>
      </c>
      <c r="BZ42" s="1">
        <v>1</v>
      </c>
      <c r="CA42" s="1">
        <v>4.5</v>
      </c>
      <c r="CB42" s="1">
        <v>2.5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3.2197118200000006</v>
      </c>
      <c r="CL42" s="1">
        <v>6</v>
      </c>
    </row>
    <row r="43" spans="1:90" x14ac:dyDescent="0.25">
      <c r="A43" s="1" t="s">
        <v>85</v>
      </c>
      <c r="B43" s="1">
        <v>4.8</v>
      </c>
      <c r="C43" s="1">
        <v>2</v>
      </c>
      <c r="D43" s="1">
        <v>79</v>
      </c>
      <c r="E43" s="1">
        <v>0.09</v>
      </c>
      <c r="F43" s="1">
        <v>0</v>
      </c>
      <c r="G43" s="1">
        <v>0.1</v>
      </c>
      <c r="H43" s="1">
        <v>0</v>
      </c>
      <c r="I43" s="1">
        <v>1.5</v>
      </c>
      <c r="J43" s="1">
        <v>0</v>
      </c>
      <c r="K43" s="1">
        <v>1</v>
      </c>
      <c r="L43" s="1">
        <v>0.5</v>
      </c>
      <c r="M43" s="1">
        <v>0</v>
      </c>
      <c r="N43" s="1">
        <v>0</v>
      </c>
      <c r="O43" s="1">
        <v>0.04</v>
      </c>
      <c r="P43" s="1">
        <v>0.04</v>
      </c>
      <c r="Q43" s="1">
        <v>0</v>
      </c>
      <c r="R43" s="1">
        <v>0</v>
      </c>
      <c r="S43" s="1">
        <v>0</v>
      </c>
      <c r="T43" s="1">
        <v>0</v>
      </c>
      <c r="U43" s="1">
        <v>8.5</v>
      </c>
      <c r="V43" s="1">
        <v>5.5</v>
      </c>
      <c r="W43" s="1">
        <v>65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0.04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20</v>
      </c>
      <c r="AL43" s="1">
        <v>2.4</v>
      </c>
      <c r="AM43" s="1">
        <v>8.8000000000000007</v>
      </c>
      <c r="AN43" s="1">
        <v>0.4</v>
      </c>
      <c r="AO43" s="1">
        <v>3.5</v>
      </c>
      <c r="AP43" s="1">
        <v>13</v>
      </c>
      <c r="AQ43" s="1">
        <v>19</v>
      </c>
      <c r="AR43" s="1">
        <v>0</v>
      </c>
      <c r="AS43" s="1">
        <v>4</v>
      </c>
      <c r="AT43" s="1">
        <v>0.5</v>
      </c>
      <c r="AU43" s="1">
        <v>2.5</v>
      </c>
      <c r="AV43" s="1">
        <v>2.5</v>
      </c>
      <c r="AW43" s="1">
        <v>100</v>
      </c>
      <c r="AX43" s="1">
        <v>5</v>
      </c>
      <c r="AY43" s="1">
        <v>0</v>
      </c>
      <c r="AZ43" s="1">
        <v>0</v>
      </c>
      <c r="BA43" s="1">
        <v>1</v>
      </c>
      <c r="BB43" s="1">
        <v>1</v>
      </c>
      <c r="BC43" s="1">
        <v>10.5</v>
      </c>
      <c r="BD43" s="1">
        <v>7.5</v>
      </c>
      <c r="BE43" s="1">
        <v>4.5</v>
      </c>
      <c r="BF43" s="1">
        <v>0.5</v>
      </c>
      <c r="BG43" s="1">
        <v>2.5</v>
      </c>
      <c r="BH43" s="1">
        <v>1.5</v>
      </c>
      <c r="BI43" s="1">
        <v>1.26</v>
      </c>
      <c r="BJ43" s="1">
        <v>29</v>
      </c>
      <c r="BK43" s="1">
        <v>23.5</v>
      </c>
      <c r="BL43" s="1">
        <v>81</v>
      </c>
      <c r="BM43" s="1">
        <v>16</v>
      </c>
      <c r="BN43" s="1">
        <v>11</v>
      </c>
      <c r="BO43" s="1">
        <v>69</v>
      </c>
      <c r="BP43" s="1">
        <v>8.5</v>
      </c>
      <c r="BQ43" s="1">
        <v>5.5</v>
      </c>
      <c r="BR43" s="1">
        <v>65</v>
      </c>
      <c r="BS43" s="1">
        <v>0</v>
      </c>
      <c r="BT43" s="1">
        <v>0</v>
      </c>
      <c r="BU43" s="1">
        <v>2</v>
      </c>
      <c r="BV43" s="1">
        <v>0</v>
      </c>
      <c r="BW43" s="1">
        <v>1</v>
      </c>
      <c r="BX43" s="1">
        <v>3</v>
      </c>
      <c r="BY43" s="1">
        <v>57</v>
      </c>
      <c r="BZ43" s="1">
        <v>2</v>
      </c>
      <c r="CA43" s="1">
        <v>2.5</v>
      </c>
      <c r="CB43" s="1">
        <v>1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3.8488257999999993</v>
      </c>
      <c r="CL43" s="1">
        <v>5</v>
      </c>
    </row>
    <row r="44" spans="1:90" x14ac:dyDescent="0.25">
      <c r="A44" s="1" t="s">
        <v>167</v>
      </c>
      <c r="B44" s="1">
        <v>4.5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4.5</v>
      </c>
      <c r="W44" s="1">
        <v>64</v>
      </c>
      <c r="X44" s="1">
        <v>0.5</v>
      </c>
      <c r="Y44" s="1">
        <v>0</v>
      </c>
      <c r="Z44" s="1">
        <v>0</v>
      </c>
      <c r="AA44" s="1">
        <v>0</v>
      </c>
      <c r="AB44" s="1">
        <v>0</v>
      </c>
      <c r="AC44" s="1">
        <v>0.5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6.5</v>
      </c>
      <c r="AM44" s="1">
        <v>14.5</v>
      </c>
      <c r="AN44" s="1">
        <v>0.1</v>
      </c>
      <c r="AO44" s="1">
        <v>2.9</v>
      </c>
      <c r="AP44" s="1">
        <v>15</v>
      </c>
      <c r="AQ44" s="1">
        <v>15</v>
      </c>
      <c r="AR44" s="1">
        <v>0</v>
      </c>
      <c r="AS44" s="1">
        <v>1.5</v>
      </c>
      <c r="AT44" s="1">
        <v>1.5</v>
      </c>
      <c r="AU44" s="1">
        <v>1.5</v>
      </c>
      <c r="AV44" s="1">
        <v>1</v>
      </c>
      <c r="AW44" s="1">
        <v>67</v>
      </c>
      <c r="AX44" s="1">
        <v>9.5</v>
      </c>
      <c r="AY44" s="1">
        <v>1</v>
      </c>
      <c r="AZ44" s="1">
        <v>0.5</v>
      </c>
      <c r="BA44" s="1">
        <v>2.5</v>
      </c>
      <c r="BB44" s="1">
        <v>4</v>
      </c>
      <c r="BC44" s="1">
        <v>11</v>
      </c>
      <c r="BD44" s="1">
        <v>7.5</v>
      </c>
      <c r="BE44" s="1">
        <v>3.5</v>
      </c>
      <c r="BF44" s="1">
        <v>0.5</v>
      </c>
      <c r="BG44" s="1">
        <v>1</v>
      </c>
      <c r="BH44" s="1">
        <v>2.5</v>
      </c>
      <c r="BI44" s="1">
        <v>1.46</v>
      </c>
      <c r="BJ44" s="1">
        <v>55</v>
      </c>
      <c r="BK44" s="1">
        <v>46.5</v>
      </c>
      <c r="BL44" s="1">
        <v>85</v>
      </c>
      <c r="BM44" s="1">
        <v>21</v>
      </c>
      <c r="BN44" s="1">
        <v>15</v>
      </c>
      <c r="BO44" s="1">
        <v>71</v>
      </c>
      <c r="BP44" s="1">
        <v>7</v>
      </c>
      <c r="BQ44" s="1">
        <v>4.5</v>
      </c>
      <c r="BR44" s="1">
        <v>64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1</v>
      </c>
      <c r="BY44" s="1">
        <v>72.5</v>
      </c>
      <c r="BZ44" s="1">
        <v>0</v>
      </c>
      <c r="CA44" s="1">
        <v>4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3.9602661599999989</v>
      </c>
      <c r="CL44" s="1">
        <v>5</v>
      </c>
    </row>
    <row r="45" spans="1:90" x14ac:dyDescent="0.25">
      <c r="A45" s="1" t="s">
        <v>111</v>
      </c>
      <c r="B45" s="1">
        <v>4.5</v>
      </c>
      <c r="C45" s="1">
        <v>2</v>
      </c>
      <c r="D45" s="1">
        <v>90</v>
      </c>
      <c r="E45" s="1">
        <v>0.02</v>
      </c>
      <c r="F45" s="1">
        <v>0</v>
      </c>
      <c r="G45" s="1">
        <v>0</v>
      </c>
      <c r="H45" s="1">
        <v>0</v>
      </c>
      <c r="I45" s="1">
        <v>0.5</v>
      </c>
      <c r="J45" s="1">
        <v>0</v>
      </c>
      <c r="K45" s="1">
        <v>0</v>
      </c>
      <c r="L45" s="1">
        <v>0.5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12</v>
      </c>
      <c r="V45" s="1">
        <v>10</v>
      </c>
      <c r="W45" s="1">
        <v>83</v>
      </c>
      <c r="X45" s="1">
        <v>0</v>
      </c>
      <c r="Y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0.04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1.5</v>
      </c>
      <c r="AL45" s="1">
        <v>13.35</v>
      </c>
      <c r="AM45" s="1">
        <v>12.9</v>
      </c>
      <c r="AN45" s="1">
        <v>0.1</v>
      </c>
      <c r="AO45" s="1">
        <v>3.7</v>
      </c>
      <c r="AP45" s="1">
        <v>13</v>
      </c>
      <c r="AQ45" s="1">
        <v>19</v>
      </c>
      <c r="AR45" s="1">
        <v>1</v>
      </c>
      <c r="AS45" s="1">
        <v>4.5</v>
      </c>
      <c r="AT45" s="1">
        <v>1.5</v>
      </c>
      <c r="AU45" s="1">
        <v>4.5</v>
      </c>
      <c r="AV45" s="1">
        <v>2.5</v>
      </c>
      <c r="AW45" s="1">
        <v>56</v>
      </c>
      <c r="AX45" s="1">
        <v>10.5</v>
      </c>
      <c r="AY45" s="1">
        <v>0</v>
      </c>
      <c r="AZ45" s="1">
        <v>0</v>
      </c>
      <c r="BA45" s="1">
        <v>0.5</v>
      </c>
      <c r="BB45" s="1">
        <v>0.5</v>
      </c>
      <c r="BC45" s="1">
        <v>9.5</v>
      </c>
      <c r="BD45" s="1">
        <v>6</v>
      </c>
      <c r="BE45" s="1">
        <v>5.5</v>
      </c>
      <c r="BF45" s="1">
        <v>3.5</v>
      </c>
      <c r="BG45" s="1">
        <v>3</v>
      </c>
      <c r="BH45" s="1">
        <v>0.5</v>
      </c>
      <c r="BI45" s="1">
        <v>1.0900000000000001</v>
      </c>
      <c r="BJ45" s="1">
        <v>52.5</v>
      </c>
      <c r="BK45" s="1">
        <v>44.5</v>
      </c>
      <c r="BL45" s="1">
        <v>85</v>
      </c>
      <c r="BM45" s="1">
        <v>26</v>
      </c>
      <c r="BN45" s="1">
        <v>19.5</v>
      </c>
      <c r="BO45" s="1">
        <v>75</v>
      </c>
      <c r="BP45" s="1">
        <v>12</v>
      </c>
      <c r="BQ45" s="1">
        <v>10</v>
      </c>
      <c r="BR45" s="1">
        <v>83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67.5</v>
      </c>
      <c r="BZ45" s="1">
        <v>0.5</v>
      </c>
      <c r="CA45" s="1">
        <v>5.5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3.3856321199999995</v>
      </c>
      <c r="CL45" s="1">
        <v>5</v>
      </c>
    </row>
    <row r="46" spans="1:90" x14ac:dyDescent="0.25">
      <c r="A46" s="1" t="s">
        <v>117</v>
      </c>
      <c r="B46" s="1">
        <v>4.5999999999999996</v>
      </c>
      <c r="C46" s="1">
        <v>2</v>
      </c>
      <c r="D46" s="1">
        <v>90</v>
      </c>
      <c r="E46" s="1">
        <v>0.08</v>
      </c>
      <c r="F46" s="1">
        <v>0</v>
      </c>
      <c r="G46" s="1">
        <v>0.2</v>
      </c>
      <c r="H46" s="1">
        <v>0</v>
      </c>
      <c r="I46" s="1">
        <v>1</v>
      </c>
      <c r="J46" s="1">
        <v>0.5</v>
      </c>
      <c r="K46" s="1">
        <v>1</v>
      </c>
      <c r="L46" s="1">
        <v>0</v>
      </c>
      <c r="M46" s="1">
        <v>0</v>
      </c>
      <c r="N46" s="1">
        <v>1</v>
      </c>
      <c r="O46" s="1">
        <v>0.1</v>
      </c>
      <c r="P46" s="1">
        <v>0.1</v>
      </c>
      <c r="Q46" s="1">
        <v>0</v>
      </c>
      <c r="R46" s="1">
        <v>0</v>
      </c>
      <c r="S46" s="1">
        <v>0</v>
      </c>
      <c r="T46" s="1">
        <v>0</v>
      </c>
      <c r="U46" s="1">
        <v>7.5</v>
      </c>
      <c r="V46" s="1">
        <v>4</v>
      </c>
      <c r="W46" s="1">
        <v>53</v>
      </c>
      <c r="X46" s="1">
        <v>0.5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0.04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19.5</v>
      </c>
      <c r="AL46" s="1">
        <v>0.8</v>
      </c>
      <c r="AM46" s="1">
        <v>20.8</v>
      </c>
      <c r="AN46" s="1">
        <v>0.7</v>
      </c>
      <c r="AO46" s="1">
        <v>2.8</v>
      </c>
      <c r="AP46" s="1">
        <v>12</v>
      </c>
      <c r="AQ46" s="1">
        <v>12</v>
      </c>
      <c r="AR46" s="1">
        <v>0</v>
      </c>
      <c r="AS46" s="1">
        <v>1</v>
      </c>
      <c r="AT46" s="1">
        <v>2.5</v>
      </c>
      <c r="AU46" s="1">
        <v>0.5</v>
      </c>
      <c r="AV46" s="1">
        <v>0</v>
      </c>
      <c r="AW46" s="1">
        <v>0</v>
      </c>
      <c r="AX46" s="1">
        <v>2.5</v>
      </c>
      <c r="AY46" s="1">
        <v>5.5</v>
      </c>
      <c r="AZ46" s="1">
        <v>1</v>
      </c>
      <c r="BA46" s="1">
        <v>0.5</v>
      </c>
      <c r="BB46" s="1">
        <v>7</v>
      </c>
      <c r="BC46" s="1">
        <v>16</v>
      </c>
      <c r="BD46" s="1">
        <v>10</v>
      </c>
      <c r="BE46" s="1">
        <v>7</v>
      </c>
      <c r="BF46" s="1">
        <v>1.5</v>
      </c>
      <c r="BG46" s="1">
        <v>4.5</v>
      </c>
      <c r="BH46" s="1">
        <v>2.5</v>
      </c>
      <c r="BI46" s="1">
        <v>2.14</v>
      </c>
      <c r="BJ46" s="1">
        <v>42</v>
      </c>
      <c r="BK46" s="1">
        <v>34.5</v>
      </c>
      <c r="BL46" s="1">
        <v>82</v>
      </c>
      <c r="BM46" s="1">
        <v>18.5</v>
      </c>
      <c r="BN46" s="1">
        <v>12.5</v>
      </c>
      <c r="BO46" s="1">
        <v>68</v>
      </c>
      <c r="BP46" s="1">
        <v>7.5</v>
      </c>
      <c r="BQ46" s="1">
        <v>4</v>
      </c>
      <c r="BR46" s="1">
        <v>53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55.5</v>
      </c>
      <c r="BZ46" s="1">
        <v>2</v>
      </c>
      <c r="CA46" s="1">
        <v>5</v>
      </c>
      <c r="CB46" s="1">
        <v>0.5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3.0019577799999997</v>
      </c>
      <c r="CL46" s="1">
        <v>5</v>
      </c>
    </row>
    <row r="47" spans="1:90" x14ac:dyDescent="0.25">
      <c r="A47" s="1" t="s">
        <v>125</v>
      </c>
      <c r="B47" s="1">
        <v>4.4000000000000004</v>
      </c>
      <c r="C47" s="1">
        <v>2</v>
      </c>
      <c r="D47" s="1">
        <v>90</v>
      </c>
      <c r="E47" s="1">
        <v>0.01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0.5</v>
      </c>
      <c r="L47" s="1">
        <v>0</v>
      </c>
      <c r="M47" s="1">
        <v>0</v>
      </c>
      <c r="N47" s="1">
        <v>0.5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</v>
      </c>
      <c r="V47" s="1">
        <v>3.5</v>
      </c>
      <c r="W47" s="1">
        <v>50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</v>
      </c>
      <c r="AL47" s="1">
        <v>0.3</v>
      </c>
      <c r="AM47" s="1">
        <v>27.3</v>
      </c>
      <c r="AN47" s="1">
        <v>0</v>
      </c>
      <c r="AO47" s="1">
        <v>2.5</v>
      </c>
      <c r="AP47" s="1">
        <v>16</v>
      </c>
      <c r="AQ47" s="1">
        <v>16</v>
      </c>
      <c r="AR47" s="1">
        <v>0</v>
      </c>
      <c r="AS47" s="1">
        <v>2</v>
      </c>
      <c r="AT47" s="1">
        <v>1</v>
      </c>
      <c r="AU47" s="1">
        <v>0.5</v>
      </c>
      <c r="AV47" s="1">
        <v>0.5</v>
      </c>
      <c r="AW47" s="1">
        <v>100</v>
      </c>
      <c r="AX47" s="1">
        <v>3.5</v>
      </c>
      <c r="AY47" s="1">
        <v>7.5</v>
      </c>
      <c r="AZ47" s="1">
        <v>2</v>
      </c>
      <c r="BA47" s="1">
        <v>0.5</v>
      </c>
      <c r="BB47" s="1">
        <v>10</v>
      </c>
      <c r="BC47" s="1">
        <v>18</v>
      </c>
      <c r="BD47" s="1">
        <v>12.5</v>
      </c>
      <c r="BE47" s="1">
        <v>6</v>
      </c>
      <c r="BF47" s="1">
        <v>0.5</v>
      </c>
      <c r="BG47" s="1">
        <v>4</v>
      </c>
      <c r="BH47" s="1">
        <v>1.5</v>
      </c>
      <c r="BI47" s="1">
        <v>1.78</v>
      </c>
      <c r="BJ47" s="1">
        <v>30</v>
      </c>
      <c r="BK47" s="1">
        <v>23.5</v>
      </c>
      <c r="BL47" s="1">
        <v>78</v>
      </c>
      <c r="BM47" s="1">
        <v>12</v>
      </c>
      <c r="BN47" s="1">
        <v>7</v>
      </c>
      <c r="BO47" s="1">
        <v>58</v>
      </c>
      <c r="BP47" s="1">
        <v>7</v>
      </c>
      <c r="BQ47" s="1">
        <v>3.5</v>
      </c>
      <c r="BR47" s="1">
        <v>50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45</v>
      </c>
      <c r="BZ47" s="1">
        <v>1</v>
      </c>
      <c r="CA47" s="1">
        <v>6.5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2.4036187599999987</v>
      </c>
      <c r="CL47" s="1">
        <v>5</v>
      </c>
    </row>
    <row r="48" spans="1:90" x14ac:dyDescent="0.25">
      <c r="A48" s="1" t="s">
        <v>179</v>
      </c>
      <c r="B48" s="1">
        <v>5.4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7</v>
      </c>
      <c r="V48" s="1">
        <v>3.5</v>
      </c>
      <c r="W48" s="1">
        <v>50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0.5</v>
      </c>
      <c r="AI48" s="1">
        <v>0</v>
      </c>
      <c r="AJ48" s="1">
        <v>0</v>
      </c>
      <c r="AK48" s="1">
        <v>0</v>
      </c>
      <c r="AL48" s="1">
        <v>0.25</v>
      </c>
      <c r="AM48" s="1">
        <v>13.5</v>
      </c>
      <c r="AN48" s="1">
        <v>0</v>
      </c>
      <c r="AO48" s="1">
        <v>1.3</v>
      </c>
      <c r="AP48" s="1">
        <v>12.5</v>
      </c>
      <c r="AQ48" s="1">
        <v>12.5</v>
      </c>
      <c r="AR48" s="1">
        <v>0</v>
      </c>
      <c r="AS48" s="1">
        <v>1</v>
      </c>
      <c r="AT48" s="1">
        <v>2</v>
      </c>
      <c r="AU48" s="1">
        <v>1</v>
      </c>
      <c r="AV48" s="1">
        <v>1</v>
      </c>
      <c r="AW48" s="1">
        <v>100</v>
      </c>
      <c r="AX48" s="1">
        <v>7.5</v>
      </c>
      <c r="AY48" s="1">
        <v>4.5</v>
      </c>
      <c r="AZ48" s="1">
        <v>0.5</v>
      </c>
      <c r="BA48" s="1">
        <v>0</v>
      </c>
      <c r="BB48" s="1">
        <v>5</v>
      </c>
      <c r="BC48" s="1">
        <v>17</v>
      </c>
      <c r="BD48" s="1">
        <v>9.5</v>
      </c>
      <c r="BE48" s="1">
        <v>6</v>
      </c>
      <c r="BF48" s="1">
        <v>1</v>
      </c>
      <c r="BG48" s="1">
        <v>1.5</v>
      </c>
      <c r="BH48" s="1">
        <v>4</v>
      </c>
      <c r="BI48" s="1">
        <v>2.2799999999999998</v>
      </c>
      <c r="BJ48" s="1">
        <v>50</v>
      </c>
      <c r="BK48" s="1">
        <v>38.5</v>
      </c>
      <c r="BL48" s="1">
        <v>77</v>
      </c>
      <c r="BM48" s="1">
        <v>14</v>
      </c>
      <c r="BN48" s="1">
        <v>6.5</v>
      </c>
      <c r="BO48" s="1">
        <v>46</v>
      </c>
      <c r="BP48" s="1">
        <v>7</v>
      </c>
      <c r="BQ48" s="1">
        <v>3.5</v>
      </c>
      <c r="BR48" s="1">
        <v>50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56.5</v>
      </c>
      <c r="BZ48" s="1">
        <v>0</v>
      </c>
      <c r="CA48" s="1">
        <v>6.5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4.073529999999999</v>
      </c>
      <c r="CL48" s="1">
        <v>4</v>
      </c>
    </row>
    <row r="49" spans="1:90" x14ac:dyDescent="0.25">
      <c r="A49" s="1" t="s">
        <v>132</v>
      </c>
      <c r="B49" s="1">
        <v>5.0999999999999996</v>
      </c>
      <c r="C49" s="1">
        <v>2</v>
      </c>
      <c r="D49" s="1">
        <v>90</v>
      </c>
      <c r="E49" s="1">
        <v>0.05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12</v>
      </c>
      <c r="V49" s="1">
        <v>9.5</v>
      </c>
      <c r="W49" s="1">
        <v>79</v>
      </c>
      <c r="X49" s="1">
        <v>2</v>
      </c>
      <c r="Y49" s="1">
        <v>0.5</v>
      </c>
      <c r="Z49" s="1">
        <v>25</v>
      </c>
      <c r="AA49" s="1">
        <v>0.5</v>
      </c>
      <c r="AB49" s="1">
        <v>0</v>
      </c>
      <c r="AC49" s="1">
        <v>0.5</v>
      </c>
      <c r="AD49" s="1">
        <v>0</v>
      </c>
      <c r="AE49" s="1">
        <v>0.02</v>
      </c>
      <c r="AF49" s="1">
        <v>0</v>
      </c>
      <c r="AG49" s="1">
        <v>0</v>
      </c>
      <c r="AH49" s="1">
        <v>0</v>
      </c>
      <c r="AI49" s="1">
        <v>0</v>
      </c>
      <c r="AJ49" s="1">
        <v>0.5</v>
      </c>
      <c r="AK49" s="1">
        <v>1</v>
      </c>
      <c r="AL49" s="1">
        <v>9.4499999999999993</v>
      </c>
      <c r="AM49" s="1">
        <v>16.100000000000001</v>
      </c>
      <c r="AN49" s="1">
        <v>0.1</v>
      </c>
      <c r="AO49" s="1">
        <v>3</v>
      </c>
      <c r="AP49" s="1">
        <v>10</v>
      </c>
      <c r="AQ49" s="1">
        <v>16</v>
      </c>
      <c r="AR49" s="1">
        <v>0.5</v>
      </c>
      <c r="AS49" s="1">
        <v>4</v>
      </c>
      <c r="AT49" s="1">
        <v>1.5</v>
      </c>
      <c r="AU49" s="1">
        <v>2.5</v>
      </c>
      <c r="AV49" s="1">
        <v>0.5</v>
      </c>
      <c r="AW49" s="1">
        <v>20</v>
      </c>
      <c r="AX49" s="1">
        <v>4.5</v>
      </c>
      <c r="AY49" s="1">
        <v>2.5</v>
      </c>
      <c r="AZ49" s="1">
        <v>0.5</v>
      </c>
      <c r="BA49" s="1">
        <v>0.5</v>
      </c>
      <c r="BB49" s="1">
        <v>3.5</v>
      </c>
      <c r="BC49" s="1">
        <v>12.5</v>
      </c>
      <c r="BD49" s="1">
        <v>8.5</v>
      </c>
      <c r="BE49" s="1">
        <v>3.5</v>
      </c>
      <c r="BF49" s="1">
        <v>0</v>
      </c>
      <c r="BG49" s="1">
        <v>2</v>
      </c>
      <c r="BH49" s="1">
        <v>3</v>
      </c>
      <c r="BI49" s="1">
        <v>1.6</v>
      </c>
      <c r="BJ49" s="1">
        <v>37</v>
      </c>
      <c r="BK49" s="1">
        <v>31</v>
      </c>
      <c r="BL49" s="1">
        <v>84</v>
      </c>
      <c r="BM49" s="1">
        <v>24.5</v>
      </c>
      <c r="BN49" s="1">
        <v>19</v>
      </c>
      <c r="BO49" s="1">
        <v>78</v>
      </c>
      <c r="BP49" s="1">
        <v>12</v>
      </c>
      <c r="BQ49" s="1">
        <v>9.5</v>
      </c>
      <c r="BR49" s="1">
        <v>79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54.5</v>
      </c>
      <c r="BZ49" s="1">
        <v>0.5</v>
      </c>
      <c r="CA49" s="1">
        <v>5</v>
      </c>
      <c r="CB49" s="1">
        <v>1</v>
      </c>
      <c r="CC49" s="1">
        <v>0</v>
      </c>
      <c r="CD49" s="1">
        <v>0</v>
      </c>
      <c r="CE49" s="1">
        <v>0.5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2.9010684999999974</v>
      </c>
      <c r="CL49" s="1">
        <v>3</v>
      </c>
    </row>
    <row r="50" spans="1:90" x14ac:dyDescent="0.25">
      <c r="A50" s="1" t="s">
        <v>65</v>
      </c>
      <c r="B50" s="1">
        <v>5.0999999999999996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10.5</v>
      </c>
      <c r="V50" s="1">
        <v>7.5</v>
      </c>
      <c r="W50" s="1">
        <v>71</v>
      </c>
      <c r="X50" s="1">
        <v>1.5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1.9</v>
      </c>
      <c r="AM50" s="1">
        <v>15.8</v>
      </c>
      <c r="AN50" s="1">
        <v>0</v>
      </c>
      <c r="AO50" s="1">
        <v>2</v>
      </c>
      <c r="AP50" s="1">
        <v>14.5</v>
      </c>
      <c r="AQ50" s="1">
        <v>14.5</v>
      </c>
      <c r="AR50" s="1">
        <v>0</v>
      </c>
      <c r="AS50" s="1">
        <v>0.5</v>
      </c>
      <c r="AT50" s="1">
        <v>3</v>
      </c>
      <c r="AU50" s="1">
        <v>2.5</v>
      </c>
      <c r="AV50" s="1">
        <v>2</v>
      </c>
      <c r="AW50" s="1">
        <v>80</v>
      </c>
      <c r="AX50" s="1">
        <v>4.5</v>
      </c>
      <c r="AY50" s="1">
        <v>2.5</v>
      </c>
      <c r="AZ50" s="1">
        <v>0.5</v>
      </c>
      <c r="BA50" s="1">
        <v>1.5</v>
      </c>
      <c r="BB50" s="1">
        <v>4.5</v>
      </c>
      <c r="BC50" s="1">
        <v>18</v>
      </c>
      <c r="BD50" s="1">
        <v>13.5</v>
      </c>
      <c r="BE50" s="1">
        <v>6</v>
      </c>
      <c r="BF50" s="1">
        <v>0</v>
      </c>
      <c r="BG50" s="1">
        <v>2.5</v>
      </c>
      <c r="BH50" s="1">
        <v>2.5</v>
      </c>
      <c r="BI50" s="1">
        <v>2.12</v>
      </c>
      <c r="BJ50" s="1">
        <v>45</v>
      </c>
      <c r="BK50" s="1">
        <v>33.5</v>
      </c>
      <c r="BL50" s="1">
        <v>74</v>
      </c>
      <c r="BM50" s="1">
        <v>18</v>
      </c>
      <c r="BN50" s="1">
        <v>12.5</v>
      </c>
      <c r="BO50" s="1">
        <v>69</v>
      </c>
      <c r="BP50" s="1">
        <v>10.5</v>
      </c>
      <c r="BQ50" s="1">
        <v>7.5</v>
      </c>
      <c r="BR50" s="1">
        <v>71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0.5</v>
      </c>
      <c r="BY50" s="1">
        <v>67</v>
      </c>
      <c r="BZ50" s="1">
        <v>0.5</v>
      </c>
      <c r="CA50" s="1">
        <v>4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3.5434900999999996</v>
      </c>
      <c r="CL50" s="1">
        <v>2</v>
      </c>
    </row>
    <row r="51" spans="1:90" x14ac:dyDescent="0.25">
      <c r="A51" s="1" t="s">
        <v>67</v>
      </c>
      <c r="B51" s="1">
        <v>5.4</v>
      </c>
      <c r="C51" s="1">
        <v>2</v>
      </c>
      <c r="D51" s="1">
        <v>90</v>
      </c>
      <c r="E51" s="1">
        <v>0.19</v>
      </c>
      <c r="F51" s="1">
        <v>0</v>
      </c>
      <c r="G51" s="1">
        <v>0.4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29.5</v>
      </c>
      <c r="V51" s="1">
        <v>26</v>
      </c>
      <c r="W51" s="1">
        <v>88</v>
      </c>
      <c r="X51" s="1">
        <v>2.5</v>
      </c>
      <c r="Y51" s="1">
        <v>1</v>
      </c>
      <c r="Z51" s="1">
        <v>40</v>
      </c>
      <c r="AA51" s="1">
        <v>0</v>
      </c>
      <c r="AB51" s="1">
        <v>0</v>
      </c>
      <c r="AC51" s="1">
        <v>1.5</v>
      </c>
      <c r="AD51" s="1">
        <v>1</v>
      </c>
      <c r="AE51" s="1">
        <v>0.42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1</v>
      </c>
      <c r="AL51" s="1">
        <v>22.85</v>
      </c>
      <c r="AM51" s="1">
        <v>17.100000000000001</v>
      </c>
      <c r="AN51" s="1">
        <v>1.3</v>
      </c>
      <c r="AO51" s="1">
        <v>6.2</v>
      </c>
      <c r="AP51" s="1">
        <v>18.5</v>
      </c>
      <c r="AQ51" s="1">
        <v>30.5</v>
      </c>
      <c r="AR51" s="1">
        <v>1.5</v>
      </c>
      <c r="AS51" s="1">
        <v>7.5</v>
      </c>
      <c r="AT51" s="1">
        <v>0</v>
      </c>
      <c r="AU51" s="1">
        <v>1.5</v>
      </c>
      <c r="AV51" s="1">
        <v>1</v>
      </c>
      <c r="AW51" s="1">
        <v>67</v>
      </c>
      <c r="AX51" s="1">
        <v>5</v>
      </c>
      <c r="AY51" s="1">
        <v>0</v>
      </c>
      <c r="AZ51" s="1">
        <v>0</v>
      </c>
      <c r="BA51" s="1">
        <v>0.5</v>
      </c>
      <c r="BB51" s="1">
        <v>0.5</v>
      </c>
      <c r="BC51" s="1">
        <v>4.5</v>
      </c>
      <c r="BD51" s="1">
        <v>3</v>
      </c>
      <c r="BE51" s="1">
        <v>1</v>
      </c>
      <c r="BF51" s="1">
        <v>0.5</v>
      </c>
      <c r="BG51" s="1">
        <v>0.5</v>
      </c>
      <c r="BH51" s="1">
        <v>0.5</v>
      </c>
      <c r="BI51" s="1">
        <v>0.4</v>
      </c>
      <c r="BJ51" s="1">
        <v>109</v>
      </c>
      <c r="BK51" s="1">
        <v>101.5</v>
      </c>
      <c r="BL51" s="1">
        <v>93</v>
      </c>
      <c r="BM51" s="1">
        <v>69.5</v>
      </c>
      <c r="BN51" s="1">
        <v>63</v>
      </c>
      <c r="BO51" s="1">
        <v>91</v>
      </c>
      <c r="BP51" s="1">
        <v>29.5</v>
      </c>
      <c r="BQ51" s="1">
        <v>26</v>
      </c>
      <c r="BR51" s="1">
        <v>88</v>
      </c>
      <c r="BS51" s="1">
        <v>0.5</v>
      </c>
      <c r="BT51" s="1">
        <v>0.5</v>
      </c>
      <c r="BU51" s="1">
        <v>2</v>
      </c>
      <c r="BV51" s="1">
        <v>0</v>
      </c>
      <c r="BW51" s="1">
        <v>0</v>
      </c>
      <c r="BX51" s="1">
        <v>0.5</v>
      </c>
      <c r="BY51" s="1">
        <v>122</v>
      </c>
      <c r="BZ51" s="1">
        <v>0.5</v>
      </c>
      <c r="CA51" s="1">
        <v>15</v>
      </c>
      <c r="CB51" s="1">
        <v>3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5.2247972399999991</v>
      </c>
      <c r="CL51" s="1">
        <v>2</v>
      </c>
    </row>
    <row r="52" spans="1:90" x14ac:dyDescent="0.25">
      <c r="A52" s="1" t="s">
        <v>89</v>
      </c>
      <c r="B52" s="1">
        <v>6.2</v>
      </c>
      <c r="C52" s="1">
        <v>2</v>
      </c>
      <c r="D52" s="1">
        <v>90</v>
      </c>
      <c r="E52" s="1">
        <v>0.2</v>
      </c>
      <c r="F52" s="1">
        <v>0.25</v>
      </c>
      <c r="G52" s="1">
        <v>0.5</v>
      </c>
      <c r="H52" s="1">
        <v>1</v>
      </c>
      <c r="I52" s="1">
        <v>2</v>
      </c>
      <c r="J52" s="1">
        <v>0.5</v>
      </c>
      <c r="K52" s="1">
        <v>2</v>
      </c>
      <c r="L52" s="1">
        <v>0</v>
      </c>
      <c r="M52" s="1">
        <v>1</v>
      </c>
      <c r="N52" s="1">
        <v>1.5</v>
      </c>
      <c r="O52" s="1">
        <v>0.42</v>
      </c>
      <c r="P52" s="1">
        <v>0.42</v>
      </c>
      <c r="Q52" s="1">
        <v>0.5</v>
      </c>
      <c r="R52" s="1">
        <v>0.5</v>
      </c>
      <c r="S52" s="1">
        <v>0</v>
      </c>
      <c r="T52" s="1">
        <v>0.5</v>
      </c>
      <c r="U52" s="1">
        <v>14.5</v>
      </c>
      <c r="V52" s="1">
        <v>10.5</v>
      </c>
      <c r="W52" s="1">
        <v>72</v>
      </c>
      <c r="X52" s="1">
        <v>0</v>
      </c>
      <c r="Y52" s="1">
        <v>0</v>
      </c>
      <c r="AA52" s="1">
        <v>0</v>
      </c>
      <c r="AB52" s="1">
        <v>0</v>
      </c>
      <c r="AC52" s="1">
        <v>1.5</v>
      </c>
      <c r="AD52" s="1">
        <v>0</v>
      </c>
      <c r="AE52" s="1">
        <v>0.12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32.5</v>
      </c>
      <c r="AL52" s="1">
        <v>17.95</v>
      </c>
      <c r="AM52" s="1">
        <v>26.4</v>
      </c>
      <c r="AN52" s="1">
        <v>2.8</v>
      </c>
      <c r="AO52" s="1">
        <v>6.9</v>
      </c>
      <c r="AP52" s="1">
        <v>12.5</v>
      </c>
      <c r="AQ52" s="1">
        <v>24.5</v>
      </c>
      <c r="AR52" s="1">
        <v>1</v>
      </c>
      <c r="AS52" s="1">
        <v>8</v>
      </c>
      <c r="AT52" s="1">
        <v>0.5</v>
      </c>
      <c r="AU52" s="1">
        <v>1</v>
      </c>
      <c r="AV52" s="1">
        <v>0.5</v>
      </c>
      <c r="AW52" s="1">
        <v>50</v>
      </c>
      <c r="AX52" s="1">
        <v>7.5</v>
      </c>
      <c r="AY52" s="1">
        <v>1.5</v>
      </c>
      <c r="AZ52" s="1">
        <v>0</v>
      </c>
      <c r="BA52" s="1">
        <v>0.5</v>
      </c>
      <c r="BB52" s="1">
        <v>2</v>
      </c>
      <c r="BC52" s="1">
        <v>4.5</v>
      </c>
      <c r="BD52" s="1">
        <v>2</v>
      </c>
      <c r="BE52" s="1">
        <v>2.5</v>
      </c>
      <c r="BF52" s="1">
        <v>0</v>
      </c>
      <c r="BG52" s="1">
        <v>1</v>
      </c>
      <c r="BH52" s="1">
        <v>1</v>
      </c>
      <c r="BI52" s="1">
        <v>0.7</v>
      </c>
      <c r="BJ52" s="1">
        <v>76</v>
      </c>
      <c r="BK52" s="1">
        <v>62</v>
      </c>
      <c r="BL52" s="1">
        <v>82</v>
      </c>
      <c r="BM52" s="1">
        <v>31</v>
      </c>
      <c r="BN52" s="1">
        <v>24</v>
      </c>
      <c r="BO52" s="1">
        <v>77</v>
      </c>
      <c r="BP52" s="1">
        <v>14.5</v>
      </c>
      <c r="BQ52" s="1">
        <v>10.5</v>
      </c>
      <c r="BR52" s="1">
        <v>72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85.5</v>
      </c>
      <c r="BZ52" s="1">
        <v>3.5</v>
      </c>
      <c r="CA52" s="1">
        <v>8</v>
      </c>
      <c r="CB52" s="1">
        <v>2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4.2079669799999984</v>
      </c>
      <c r="CL52" s="1">
        <v>2</v>
      </c>
    </row>
    <row r="53" spans="1:90" x14ac:dyDescent="0.25">
      <c r="A53" s="1" t="s">
        <v>98</v>
      </c>
      <c r="B53" s="1">
        <v>5</v>
      </c>
      <c r="C53" s="1">
        <v>2</v>
      </c>
      <c r="D53" s="1">
        <v>90</v>
      </c>
      <c r="E53" s="1">
        <v>0.37</v>
      </c>
      <c r="F53" s="1">
        <v>0.5</v>
      </c>
      <c r="G53" s="1">
        <v>0.4</v>
      </c>
      <c r="H53" s="1">
        <v>1</v>
      </c>
      <c r="I53" s="1">
        <v>2</v>
      </c>
      <c r="J53" s="1">
        <v>1</v>
      </c>
      <c r="K53" s="1">
        <v>1.5</v>
      </c>
      <c r="L53" s="1">
        <v>0.5</v>
      </c>
      <c r="M53" s="1">
        <v>0.5</v>
      </c>
      <c r="N53" s="1">
        <v>0.5</v>
      </c>
      <c r="O53" s="1">
        <v>0.34</v>
      </c>
      <c r="P53" s="1">
        <v>0.34</v>
      </c>
      <c r="Q53" s="1">
        <v>0.5</v>
      </c>
      <c r="R53" s="1">
        <v>0.5</v>
      </c>
      <c r="S53" s="1">
        <v>0</v>
      </c>
      <c r="T53" s="1">
        <v>0</v>
      </c>
      <c r="U53" s="1">
        <v>7.5</v>
      </c>
      <c r="V53" s="1">
        <v>3.5</v>
      </c>
      <c r="W53" s="1">
        <v>47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0.08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34</v>
      </c>
      <c r="AL53" s="1">
        <v>0.8</v>
      </c>
      <c r="AM53" s="1">
        <v>36.799999999999997</v>
      </c>
      <c r="AN53" s="1">
        <v>2.2999999999999998</v>
      </c>
      <c r="AO53" s="1">
        <v>6</v>
      </c>
      <c r="AP53" s="1">
        <v>13.5</v>
      </c>
      <c r="AQ53" s="1">
        <v>25.5</v>
      </c>
      <c r="AR53" s="1">
        <v>1.5</v>
      </c>
      <c r="AS53" s="1">
        <v>8.5</v>
      </c>
      <c r="AT53" s="1">
        <v>0.5</v>
      </c>
      <c r="AU53" s="1">
        <v>0.5</v>
      </c>
      <c r="AV53" s="1">
        <v>0</v>
      </c>
      <c r="AW53" s="1">
        <v>0</v>
      </c>
      <c r="AX53" s="1">
        <v>4</v>
      </c>
      <c r="AY53" s="1">
        <v>9</v>
      </c>
      <c r="AZ53" s="1">
        <v>0</v>
      </c>
      <c r="BA53" s="1">
        <v>0.5</v>
      </c>
      <c r="BB53" s="1">
        <v>9.5</v>
      </c>
      <c r="BC53" s="1">
        <v>7.5</v>
      </c>
      <c r="BD53" s="1">
        <v>4</v>
      </c>
      <c r="BE53" s="1">
        <v>2.5</v>
      </c>
      <c r="BF53" s="1">
        <v>0.5</v>
      </c>
      <c r="BG53" s="1">
        <v>1.5</v>
      </c>
      <c r="BH53" s="1">
        <v>1</v>
      </c>
      <c r="BI53" s="1">
        <v>0.82</v>
      </c>
      <c r="BJ53" s="1">
        <v>37.5</v>
      </c>
      <c r="BK53" s="1">
        <v>28.5</v>
      </c>
      <c r="BL53" s="1">
        <v>76</v>
      </c>
      <c r="BM53" s="1">
        <v>15.5</v>
      </c>
      <c r="BN53" s="1">
        <v>9</v>
      </c>
      <c r="BO53" s="1">
        <v>58</v>
      </c>
      <c r="BP53" s="1">
        <v>7.5</v>
      </c>
      <c r="BQ53" s="1">
        <v>3.5</v>
      </c>
      <c r="BR53" s="1">
        <v>47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0.5</v>
      </c>
      <c r="BY53" s="1">
        <v>53</v>
      </c>
      <c r="BZ53" s="1">
        <v>3.5</v>
      </c>
      <c r="CA53" s="1">
        <v>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3.9232524799999999</v>
      </c>
      <c r="CL53" s="1">
        <v>2</v>
      </c>
    </row>
    <row r="54" spans="1:90" x14ac:dyDescent="0.25">
      <c r="A54" s="1" t="s">
        <v>107</v>
      </c>
      <c r="B54" s="1">
        <v>4.8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4</v>
      </c>
      <c r="V54" s="1">
        <v>3</v>
      </c>
      <c r="W54" s="1">
        <v>75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0.65</v>
      </c>
      <c r="AM54" s="1">
        <v>13.8</v>
      </c>
      <c r="AN54" s="1">
        <v>0</v>
      </c>
      <c r="AO54" s="1">
        <v>2</v>
      </c>
      <c r="AP54" s="1">
        <v>16.5</v>
      </c>
      <c r="AQ54" s="1">
        <v>16.5</v>
      </c>
      <c r="AR54" s="1">
        <v>0</v>
      </c>
      <c r="AS54" s="1">
        <v>0.5</v>
      </c>
      <c r="AT54" s="1">
        <v>3</v>
      </c>
      <c r="AU54" s="1">
        <v>0.5</v>
      </c>
      <c r="AV54" s="1">
        <v>0.5</v>
      </c>
      <c r="AW54" s="1">
        <v>100</v>
      </c>
      <c r="AX54" s="1">
        <v>9.5</v>
      </c>
      <c r="AY54" s="1">
        <v>4.5</v>
      </c>
      <c r="AZ54" s="1">
        <v>0</v>
      </c>
      <c r="BA54" s="1">
        <v>0.5</v>
      </c>
      <c r="BB54" s="1">
        <v>5</v>
      </c>
      <c r="BC54" s="1">
        <v>18</v>
      </c>
      <c r="BD54" s="1">
        <v>13.5</v>
      </c>
      <c r="BE54" s="1">
        <v>6</v>
      </c>
      <c r="BF54" s="1">
        <v>0</v>
      </c>
      <c r="BG54" s="1">
        <v>2.5</v>
      </c>
      <c r="BH54" s="1">
        <v>2.5</v>
      </c>
      <c r="BI54" s="1">
        <v>2.12</v>
      </c>
      <c r="BJ54" s="1">
        <v>63.5</v>
      </c>
      <c r="BK54" s="1">
        <v>55.5</v>
      </c>
      <c r="BL54" s="1">
        <v>87</v>
      </c>
      <c r="BM54" s="1">
        <v>15</v>
      </c>
      <c r="BN54" s="1">
        <v>11.5</v>
      </c>
      <c r="BO54" s="1">
        <v>77</v>
      </c>
      <c r="BP54" s="1">
        <v>4</v>
      </c>
      <c r="BQ54" s="1">
        <v>3</v>
      </c>
      <c r="BR54" s="1">
        <v>75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74</v>
      </c>
      <c r="BZ54" s="1">
        <v>0</v>
      </c>
      <c r="CA54" s="1">
        <v>3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3.9252816000000013</v>
      </c>
      <c r="CL54" s="1">
        <v>2</v>
      </c>
    </row>
    <row r="55" spans="1:90" x14ac:dyDescent="0.25">
      <c r="A55" s="1" t="s">
        <v>115</v>
      </c>
      <c r="B55" s="1">
        <v>4.9000000000000004</v>
      </c>
      <c r="C55" s="1">
        <v>2</v>
      </c>
      <c r="D55" s="1">
        <v>90</v>
      </c>
      <c r="E55" s="1">
        <v>0.02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0.5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8.5</v>
      </c>
      <c r="V55" s="1">
        <v>4</v>
      </c>
      <c r="W55" s="1">
        <v>47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0.5</v>
      </c>
      <c r="AK55" s="1">
        <v>2</v>
      </c>
      <c r="AL55" s="1">
        <v>0.45</v>
      </c>
      <c r="AM55" s="1">
        <v>18.600000000000001</v>
      </c>
      <c r="AN55" s="1">
        <v>0</v>
      </c>
      <c r="AO55" s="1">
        <v>3</v>
      </c>
      <c r="AP55" s="1">
        <v>11.5</v>
      </c>
      <c r="AQ55" s="1">
        <v>17.5</v>
      </c>
      <c r="AR55" s="1">
        <v>0</v>
      </c>
      <c r="AS55" s="1">
        <v>3.5</v>
      </c>
      <c r="AT55" s="1">
        <v>1.5</v>
      </c>
      <c r="AU55" s="1">
        <v>1.5</v>
      </c>
      <c r="AV55" s="1">
        <v>0.5</v>
      </c>
      <c r="AW55" s="1">
        <v>33</v>
      </c>
      <c r="AX55" s="1">
        <v>7.5</v>
      </c>
      <c r="AY55" s="1">
        <v>3</v>
      </c>
      <c r="AZ55" s="1">
        <v>1</v>
      </c>
      <c r="BA55" s="1">
        <v>3</v>
      </c>
      <c r="BB55" s="1">
        <v>7</v>
      </c>
      <c r="BC55" s="1">
        <v>12.5</v>
      </c>
      <c r="BD55" s="1">
        <v>8.5</v>
      </c>
      <c r="BE55" s="1">
        <v>3.5</v>
      </c>
      <c r="BF55" s="1">
        <v>0</v>
      </c>
      <c r="BG55" s="1">
        <v>2</v>
      </c>
      <c r="BH55" s="1">
        <v>3</v>
      </c>
      <c r="BI55" s="1">
        <v>1.6</v>
      </c>
      <c r="BJ55" s="1">
        <v>42.5</v>
      </c>
      <c r="BK55" s="1">
        <v>33.5</v>
      </c>
      <c r="BL55" s="1">
        <v>79</v>
      </c>
      <c r="BM55" s="1">
        <v>17.5</v>
      </c>
      <c r="BN55" s="1">
        <v>10</v>
      </c>
      <c r="BO55" s="1">
        <v>57</v>
      </c>
      <c r="BP55" s="1">
        <v>8.5</v>
      </c>
      <c r="BQ55" s="1">
        <v>4</v>
      </c>
      <c r="BR55" s="1">
        <v>47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53.5</v>
      </c>
      <c r="BZ55" s="1">
        <v>0.5</v>
      </c>
      <c r="CA55" s="1">
        <v>8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2.8631100199999984</v>
      </c>
      <c r="CL55" s="1">
        <v>2</v>
      </c>
    </row>
    <row r="56" spans="1:90" x14ac:dyDescent="0.25">
      <c r="A56" s="1" t="s">
        <v>137</v>
      </c>
      <c r="B56" s="1">
        <v>5.3</v>
      </c>
      <c r="C56" s="1">
        <v>2</v>
      </c>
      <c r="D56" s="1">
        <v>90</v>
      </c>
      <c r="E56" s="1">
        <v>0.04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19.5</v>
      </c>
      <c r="V56" s="1">
        <v>13.5</v>
      </c>
      <c r="W56" s="1">
        <v>69</v>
      </c>
      <c r="X56" s="1">
        <v>5</v>
      </c>
      <c r="Y56" s="1">
        <v>2</v>
      </c>
      <c r="Z56" s="1">
        <v>40</v>
      </c>
      <c r="AA56" s="1">
        <v>0.5</v>
      </c>
      <c r="AB56" s="1">
        <v>0</v>
      </c>
      <c r="AC56" s="1">
        <v>1</v>
      </c>
      <c r="AD56" s="1">
        <v>0</v>
      </c>
      <c r="AE56" s="1">
        <v>0.04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21.25</v>
      </c>
      <c r="AM56" s="1">
        <v>22.6</v>
      </c>
      <c r="AN56" s="1">
        <v>0.1</v>
      </c>
      <c r="AO56" s="1">
        <v>2.7</v>
      </c>
      <c r="AP56" s="1">
        <v>17.5</v>
      </c>
      <c r="AQ56" s="1">
        <v>17.5</v>
      </c>
      <c r="AR56" s="1">
        <v>0</v>
      </c>
      <c r="AS56" s="1">
        <v>1.5</v>
      </c>
      <c r="AT56" s="1">
        <v>1.5</v>
      </c>
      <c r="AU56" s="1">
        <v>0.5</v>
      </c>
      <c r="AV56" s="1">
        <v>0.5</v>
      </c>
      <c r="AW56" s="1">
        <v>100</v>
      </c>
      <c r="AX56" s="1">
        <v>6</v>
      </c>
      <c r="AY56" s="1">
        <v>4</v>
      </c>
      <c r="AZ56" s="1">
        <v>1</v>
      </c>
      <c r="BA56" s="1">
        <v>1.5</v>
      </c>
      <c r="BB56" s="1">
        <v>6.5</v>
      </c>
      <c r="BC56" s="1">
        <v>15.5</v>
      </c>
      <c r="BD56" s="1">
        <v>10</v>
      </c>
      <c r="BE56" s="1">
        <v>5</v>
      </c>
      <c r="BF56" s="1">
        <v>1.5</v>
      </c>
      <c r="BG56" s="1">
        <v>3.5</v>
      </c>
      <c r="BH56" s="1">
        <v>2</v>
      </c>
      <c r="BI56" s="1">
        <v>1.55</v>
      </c>
      <c r="BJ56" s="1">
        <v>53</v>
      </c>
      <c r="BK56" s="1">
        <v>43</v>
      </c>
      <c r="BL56" s="1">
        <v>81</v>
      </c>
      <c r="BM56" s="1">
        <v>33</v>
      </c>
      <c r="BN56" s="1">
        <v>23</v>
      </c>
      <c r="BO56" s="1">
        <v>70</v>
      </c>
      <c r="BP56" s="1">
        <v>19.5</v>
      </c>
      <c r="BQ56" s="1">
        <v>13.5</v>
      </c>
      <c r="BR56" s="1">
        <v>69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</v>
      </c>
      <c r="BY56" s="1">
        <v>75.5</v>
      </c>
      <c r="BZ56" s="1">
        <v>0</v>
      </c>
      <c r="CA56" s="1">
        <v>12.5</v>
      </c>
      <c r="CB56" s="1">
        <v>6</v>
      </c>
      <c r="CC56" s="1">
        <v>0</v>
      </c>
      <c r="CD56" s="1">
        <v>0</v>
      </c>
      <c r="CE56" s="1">
        <v>0.5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3.5492063399999996</v>
      </c>
      <c r="CL56" s="1">
        <v>2</v>
      </c>
    </row>
    <row r="57" spans="1:90" x14ac:dyDescent="0.25">
      <c r="A57" s="1" t="s">
        <v>140</v>
      </c>
      <c r="B57" s="1">
        <v>4.9000000000000004</v>
      </c>
      <c r="C57" s="1">
        <v>2</v>
      </c>
      <c r="D57" s="1">
        <v>90</v>
      </c>
      <c r="E57" s="1">
        <v>0.18</v>
      </c>
      <c r="F57" s="1">
        <v>0</v>
      </c>
      <c r="G57" s="1">
        <v>0.1</v>
      </c>
      <c r="H57" s="1">
        <v>0</v>
      </c>
      <c r="I57" s="1">
        <v>0.5</v>
      </c>
      <c r="J57" s="1">
        <v>0</v>
      </c>
      <c r="K57" s="1">
        <v>0.5</v>
      </c>
      <c r="L57" s="1">
        <v>0</v>
      </c>
      <c r="M57" s="1">
        <v>0</v>
      </c>
      <c r="N57" s="1">
        <v>0</v>
      </c>
      <c r="O57" s="1">
        <v>0.04</v>
      </c>
      <c r="P57" s="1">
        <v>0.04</v>
      </c>
      <c r="Q57" s="1">
        <v>0</v>
      </c>
      <c r="R57" s="1">
        <v>0</v>
      </c>
      <c r="S57" s="1">
        <v>0</v>
      </c>
      <c r="T57" s="1">
        <v>0</v>
      </c>
      <c r="U57" s="1">
        <v>11</v>
      </c>
      <c r="V57" s="1">
        <v>6.5</v>
      </c>
      <c r="W57" s="1">
        <v>59</v>
      </c>
      <c r="X57" s="1">
        <v>0.5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0.04</v>
      </c>
      <c r="AF57" s="1">
        <v>0</v>
      </c>
      <c r="AG57" s="1">
        <v>0</v>
      </c>
      <c r="AH57" s="1">
        <v>0</v>
      </c>
      <c r="AI57" s="1">
        <v>0</v>
      </c>
      <c r="AJ57" s="1">
        <v>0.5</v>
      </c>
      <c r="AK57" s="1">
        <v>20</v>
      </c>
      <c r="AL57" s="1">
        <v>2.0499999999999998</v>
      </c>
      <c r="AM57" s="1">
        <v>14.9</v>
      </c>
      <c r="AN57" s="1">
        <v>0.4</v>
      </c>
      <c r="AO57" s="1">
        <v>3.3</v>
      </c>
      <c r="AP57" s="1">
        <v>8.5</v>
      </c>
      <c r="AQ57" s="1">
        <v>14.5</v>
      </c>
      <c r="AR57" s="1">
        <v>0</v>
      </c>
      <c r="AS57" s="1">
        <v>3.5</v>
      </c>
      <c r="AT57" s="1">
        <v>1.5</v>
      </c>
      <c r="AU57" s="1">
        <v>3.5</v>
      </c>
      <c r="AV57" s="1">
        <v>1.5</v>
      </c>
      <c r="AW57" s="1">
        <v>43</v>
      </c>
      <c r="AX57" s="1">
        <v>6.5</v>
      </c>
      <c r="AY57" s="1">
        <v>2.5</v>
      </c>
      <c r="AZ57" s="1">
        <v>0</v>
      </c>
      <c r="BA57" s="1">
        <v>1</v>
      </c>
      <c r="BB57" s="1">
        <v>3.5</v>
      </c>
      <c r="BC57" s="1">
        <v>12.5</v>
      </c>
      <c r="BD57" s="1">
        <v>8.5</v>
      </c>
      <c r="BE57" s="1">
        <v>3.5</v>
      </c>
      <c r="BF57" s="1">
        <v>0</v>
      </c>
      <c r="BG57" s="1">
        <v>2</v>
      </c>
      <c r="BH57" s="1">
        <v>3</v>
      </c>
      <c r="BI57" s="1">
        <v>1.6</v>
      </c>
      <c r="BJ57" s="1">
        <v>38.5</v>
      </c>
      <c r="BK57" s="1">
        <v>29</v>
      </c>
      <c r="BL57" s="1">
        <v>75</v>
      </c>
      <c r="BM57" s="1">
        <v>21.5</v>
      </c>
      <c r="BN57" s="1">
        <v>14.5</v>
      </c>
      <c r="BO57" s="1">
        <v>67</v>
      </c>
      <c r="BP57" s="1">
        <v>11</v>
      </c>
      <c r="BQ57" s="1">
        <v>6.5</v>
      </c>
      <c r="BR57" s="1">
        <v>59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1.5</v>
      </c>
      <c r="BY57" s="1">
        <v>63</v>
      </c>
      <c r="BZ57" s="1">
        <v>2</v>
      </c>
      <c r="CA57" s="1">
        <v>7.5</v>
      </c>
      <c r="CB57" s="1">
        <v>1</v>
      </c>
      <c r="CC57" s="1">
        <v>0.5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3.445051439999999</v>
      </c>
      <c r="CL57" s="1">
        <v>2</v>
      </c>
    </row>
    <row r="58" spans="1:90" x14ac:dyDescent="0.25">
      <c r="A58" s="1" t="s">
        <v>184</v>
      </c>
      <c r="B58" s="1">
        <v>5.4</v>
      </c>
      <c r="C58" s="1">
        <v>2</v>
      </c>
      <c r="D58" s="1">
        <v>90</v>
      </c>
      <c r="E58" s="1">
        <v>0.32</v>
      </c>
      <c r="F58" s="1">
        <v>0.33</v>
      </c>
      <c r="G58" s="1">
        <v>0.3</v>
      </c>
      <c r="H58" s="1">
        <v>1</v>
      </c>
      <c r="I58" s="1">
        <v>0.5</v>
      </c>
      <c r="J58" s="1">
        <v>0.5</v>
      </c>
      <c r="K58" s="1">
        <v>0.5</v>
      </c>
      <c r="L58" s="1">
        <v>0</v>
      </c>
      <c r="M58" s="1">
        <v>0.5</v>
      </c>
      <c r="N58" s="1">
        <v>0.5</v>
      </c>
      <c r="O58" s="1">
        <v>0.24</v>
      </c>
      <c r="P58" s="1">
        <v>0.24</v>
      </c>
      <c r="Q58" s="1">
        <v>0.5</v>
      </c>
      <c r="R58" s="1">
        <v>0.5</v>
      </c>
      <c r="S58" s="1">
        <v>0</v>
      </c>
      <c r="T58" s="1">
        <v>0.5</v>
      </c>
      <c r="U58" s="1">
        <v>5</v>
      </c>
      <c r="V58" s="1">
        <v>1.5</v>
      </c>
      <c r="W58" s="1">
        <v>30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17.5</v>
      </c>
      <c r="AL58" s="1">
        <v>0.35</v>
      </c>
      <c r="AM58" s="1">
        <v>37.9</v>
      </c>
      <c r="AN58" s="1">
        <v>1.6</v>
      </c>
      <c r="AO58" s="1">
        <v>4.0999999999999996</v>
      </c>
      <c r="AP58" s="1">
        <v>14.5</v>
      </c>
      <c r="AQ58" s="1">
        <v>20.5</v>
      </c>
      <c r="AR58" s="1">
        <v>0</v>
      </c>
      <c r="AS58" s="1">
        <v>4.5</v>
      </c>
      <c r="AT58" s="1">
        <v>1.5</v>
      </c>
      <c r="AU58" s="1">
        <v>1</v>
      </c>
      <c r="AV58" s="1">
        <v>0.5</v>
      </c>
      <c r="AW58" s="1">
        <v>50</v>
      </c>
      <c r="AX58" s="1">
        <v>4.5</v>
      </c>
      <c r="AY58" s="1">
        <v>5.5</v>
      </c>
      <c r="AZ58" s="1">
        <v>1.5</v>
      </c>
      <c r="BA58" s="1">
        <v>1.5</v>
      </c>
      <c r="BB58" s="1">
        <v>8.5</v>
      </c>
      <c r="BC58" s="1">
        <v>15.5</v>
      </c>
      <c r="BD58" s="1">
        <v>10</v>
      </c>
      <c r="BE58" s="1">
        <v>5</v>
      </c>
      <c r="BF58" s="1">
        <v>1.5</v>
      </c>
      <c r="BG58" s="1">
        <v>3.5</v>
      </c>
      <c r="BH58" s="1">
        <v>2</v>
      </c>
      <c r="BI58" s="1">
        <v>1.55</v>
      </c>
      <c r="BJ58" s="1">
        <v>39</v>
      </c>
      <c r="BK58" s="1">
        <v>33.5</v>
      </c>
      <c r="BL58" s="1">
        <v>86</v>
      </c>
      <c r="BM58" s="1">
        <v>14</v>
      </c>
      <c r="BN58" s="1">
        <v>9</v>
      </c>
      <c r="BO58" s="1">
        <v>64</v>
      </c>
      <c r="BP58" s="1">
        <v>5</v>
      </c>
      <c r="BQ58" s="1">
        <v>1.5</v>
      </c>
      <c r="BR58" s="1">
        <v>30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50</v>
      </c>
      <c r="BZ58" s="1">
        <v>1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2.1078226800000008</v>
      </c>
      <c r="CL58" s="1">
        <v>1</v>
      </c>
    </row>
    <row r="59" spans="1:90" x14ac:dyDescent="0.25">
      <c r="A59" s="1" t="s">
        <v>66</v>
      </c>
      <c r="B59" s="1">
        <v>4.8</v>
      </c>
      <c r="C59" s="1">
        <v>2</v>
      </c>
      <c r="D59" s="1">
        <v>90</v>
      </c>
      <c r="E59" s="1">
        <v>0.06</v>
      </c>
      <c r="F59" s="1">
        <v>0</v>
      </c>
      <c r="G59" s="1">
        <v>0.1</v>
      </c>
      <c r="H59" s="1">
        <v>0</v>
      </c>
      <c r="I59" s="1">
        <v>0.5</v>
      </c>
      <c r="J59" s="1">
        <v>0</v>
      </c>
      <c r="K59" s="1">
        <v>0</v>
      </c>
      <c r="L59" s="1">
        <v>0.5</v>
      </c>
      <c r="M59" s="1">
        <v>0</v>
      </c>
      <c r="N59" s="1">
        <v>0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21.5</v>
      </c>
      <c r="V59" s="1">
        <v>17</v>
      </c>
      <c r="W59" s="1">
        <v>79</v>
      </c>
      <c r="X59" s="1">
        <v>2.5</v>
      </c>
      <c r="Y59" s="1">
        <v>0.5</v>
      </c>
      <c r="Z59" s="1">
        <v>20</v>
      </c>
      <c r="AA59" s="1">
        <v>0</v>
      </c>
      <c r="AB59" s="1">
        <v>0</v>
      </c>
      <c r="AC59" s="1">
        <v>0.5</v>
      </c>
      <c r="AD59" s="1">
        <v>0</v>
      </c>
      <c r="AE59" s="1">
        <v>0.04</v>
      </c>
      <c r="AF59" s="1">
        <v>0</v>
      </c>
      <c r="AG59" s="1">
        <v>0</v>
      </c>
      <c r="AH59" s="1">
        <v>0.5</v>
      </c>
      <c r="AI59" s="1">
        <v>0</v>
      </c>
      <c r="AJ59" s="1">
        <v>0.5</v>
      </c>
      <c r="AK59" s="1">
        <v>12</v>
      </c>
      <c r="AL59" s="1">
        <v>13.35</v>
      </c>
      <c r="AM59" s="1">
        <v>8.8000000000000007</v>
      </c>
      <c r="AN59" s="1">
        <v>0.3</v>
      </c>
      <c r="AO59" s="1">
        <v>3.7</v>
      </c>
      <c r="AP59" s="1">
        <v>10.5</v>
      </c>
      <c r="AQ59" s="1">
        <v>16.5</v>
      </c>
      <c r="AR59" s="1">
        <v>0</v>
      </c>
      <c r="AS59" s="1">
        <v>3</v>
      </c>
      <c r="AT59" s="1">
        <v>1</v>
      </c>
      <c r="AU59" s="1">
        <v>0.5</v>
      </c>
      <c r="AV59" s="1">
        <v>0.5</v>
      </c>
      <c r="AW59" s="1">
        <v>100</v>
      </c>
      <c r="AX59" s="1">
        <v>7</v>
      </c>
      <c r="AY59" s="1">
        <v>0.5</v>
      </c>
      <c r="AZ59" s="1">
        <v>0</v>
      </c>
      <c r="BA59" s="1">
        <v>2</v>
      </c>
      <c r="BB59" s="1">
        <v>2.5</v>
      </c>
      <c r="BC59" s="1">
        <v>11</v>
      </c>
      <c r="BD59" s="1">
        <v>6.5</v>
      </c>
      <c r="BE59" s="1">
        <v>3.5</v>
      </c>
      <c r="BF59" s="1">
        <v>1</v>
      </c>
      <c r="BG59" s="1">
        <v>2.5</v>
      </c>
      <c r="BH59" s="1">
        <v>0</v>
      </c>
      <c r="BI59" s="1">
        <v>0.72</v>
      </c>
      <c r="BJ59" s="1">
        <v>44</v>
      </c>
      <c r="BK59" s="1">
        <v>37</v>
      </c>
      <c r="BL59" s="1">
        <v>84</v>
      </c>
      <c r="BM59" s="1">
        <v>36</v>
      </c>
      <c r="BN59" s="1">
        <v>28.5</v>
      </c>
      <c r="BO59" s="1">
        <v>79</v>
      </c>
      <c r="BP59" s="1">
        <v>21.5</v>
      </c>
      <c r="BQ59" s="1">
        <v>17</v>
      </c>
      <c r="BR59" s="1">
        <v>79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2.5</v>
      </c>
      <c r="BY59" s="1">
        <v>69</v>
      </c>
      <c r="BZ59" s="1">
        <v>3.5</v>
      </c>
      <c r="CA59" s="1">
        <v>2</v>
      </c>
      <c r="CB59" s="1">
        <v>6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3.9060224399999992</v>
      </c>
      <c r="CL59" s="1">
        <v>1</v>
      </c>
    </row>
    <row r="60" spans="1:90" x14ac:dyDescent="0.25">
      <c r="A60" s="1" t="s">
        <v>80</v>
      </c>
      <c r="B60" s="1">
        <v>4.9000000000000004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0.5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5.5</v>
      </c>
      <c r="V60" s="1">
        <v>1.5</v>
      </c>
      <c r="W60" s="1">
        <v>27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</v>
      </c>
      <c r="AL60" s="1">
        <v>0.45</v>
      </c>
      <c r="AM60" s="1">
        <v>16.8</v>
      </c>
      <c r="AN60" s="1">
        <v>0.1</v>
      </c>
      <c r="AO60" s="1">
        <v>1.8</v>
      </c>
      <c r="AP60" s="1">
        <v>10.5</v>
      </c>
      <c r="AQ60" s="1">
        <v>10.5</v>
      </c>
      <c r="AR60" s="1">
        <v>0</v>
      </c>
      <c r="AS60" s="1">
        <v>1.5</v>
      </c>
      <c r="AT60" s="1">
        <v>2</v>
      </c>
      <c r="AU60" s="1">
        <v>2</v>
      </c>
      <c r="AV60" s="1">
        <v>1</v>
      </c>
      <c r="AW60" s="1">
        <v>50</v>
      </c>
      <c r="AX60" s="1">
        <v>3.5</v>
      </c>
      <c r="AY60" s="1">
        <v>4</v>
      </c>
      <c r="AZ60" s="1">
        <v>1</v>
      </c>
      <c r="BA60" s="1">
        <v>2</v>
      </c>
      <c r="BB60" s="1">
        <v>7</v>
      </c>
      <c r="BC60" s="1">
        <v>17</v>
      </c>
      <c r="BD60" s="1">
        <v>9.5</v>
      </c>
      <c r="BE60" s="1">
        <v>6</v>
      </c>
      <c r="BF60" s="1">
        <v>1</v>
      </c>
      <c r="BG60" s="1">
        <v>1.5</v>
      </c>
      <c r="BH60" s="1">
        <v>4</v>
      </c>
      <c r="BI60" s="1">
        <v>2.2799999999999998</v>
      </c>
      <c r="BJ60" s="1">
        <v>33.5</v>
      </c>
      <c r="BK60" s="1">
        <v>25.5</v>
      </c>
      <c r="BL60" s="1">
        <v>76</v>
      </c>
      <c r="BM60" s="1">
        <v>13.5</v>
      </c>
      <c r="BN60" s="1">
        <v>6.5</v>
      </c>
      <c r="BO60" s="1">
        <v>48</v>
      </c>
      <c r="BP60" s="1">
        <v>5.5</v>
      </c>
      <c r="BQ60" s="1">
        <v>1.5</v>
      </c>
      <c r="BR60" s="1">
        <v>27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46.5</v>
      </c>
      <c r="BZ60" s="1">
        <v>1</v>
      </c>
      <c r="CA60" s="1">
        <v>4.5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3.2950587599999994</v>
      </c>
      <c r="CL60" s="1">
        <v>1</v>
      </c>
    </row>
    <row r="61" spans="1:90" x14ac:dyDescent="0.25">
      <c r="A61" s="1" t="s">
        <v>82</v>
      </c>
      <c r="B61" s="1">
        <v>4.3</v>
      </c>
      <c r="C61" s="1">
        <v>2</v>
      </c>
      <c r="D61" s="1">
        <v>90</v>
      </c>
      <c r="E61" s="1">
        <v>0.03</v>
      </c>
      <c r="F61" s="1">
        <v>0</v>
      </c>
      <c r="G61" s="1">
        <v>0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0.5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14.5</v>
      </c>
      <c r="V61" s="1">
        <v>12</v>
      </c>
      <c r="W61" s="1">
        <v>83</v>
      </c>
      <c r="X61" s="1">
        <v>0</v>
      </c>
      <c r="Y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0.04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</v>
      </c>
      <c r="AL61" s="1">
        <v>12.45</v>
      </c>
      <c r="AM61" s="1">
        <v>16</v>
      </c>
      <c r="AN61" s="1">
        <v>0.1</v>
      </c>
      <c r="AO61" s="1">
        <v>3</v>
      </c>
      <c r="AP61" s="1">
        <v>15</v>
      </c>
      <c r="AQ61" s="1">
        <v>15</v>
      </c>
      <c r="AR61" s="1">
        <v>0</v>
      </c>
      <c r="AS61" s="1">
        <v>1.5</v>
      </c>
      <c r="AT61" s="1">
        <v>1.5</v>
      </c>
      <c r="AU61" s="1">
        <v>2</v>
      </c>
      <c r="AV61" s="1">
        <v>1.5</v>
      </c>
      <c r="AW61" s="1">
        <v>75</v>
      </c>
      <c r="AX61" s="1">
        <v>6</v>
      </c>
      <c r="AY61" s="1">
        <v>2</v>
      </c>
      <c r="AZ61" s="1">
        <v>0.5</v>
      </c>
      <c r="BA61" s="1">
        <v>2.5</v>
      </c>
      <c r="BB61" s="1">
        <v>5</v>
      </c>
      <c r="BC61" s="1">
        <v>11</v>
      </c>
      <c r="BD61" s="1">
        <v>7.5</v>
      </c>
      <c r="BE61" s="1">
        <v>3.5</v>
      </c>
      <c r="BF61" s="1">
        <v>0.5</v>
      </c>
      <c r="BG61" s="1">
        <v>1</v>
      </c>
      <c r="BH61" s="1">
        <v>2.5</v>
      </c>
      <c r="BI61" s="1">
        <v>1.46</v>
      </c>
      <c r="BJ61" s="1">
        <v>47</v>
      </c>
      <c r="BK61" s="1">
        <v>39</v>
      </c>
      <c r="BL61" s="1">
        <v>83</v>
      </c>
      <c r="BM61" s="1">
        <v>26.5</v>
      </c>
      <c r="BN61" s="1">
        <v>20.5</v>
      </c>
      <c r="BO61" s="1">
        <v>77</v>
      </c>
      <c r="BP61" s="1">
        <v>14.5</v>
      </c>
      <c r="BQ61" s="1">
        <v>12</v>
      </c>
      <c r="BR61" s="1">
        <v>83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0.5</v>
      </c>
      <c r="BY61" s="1">
        <v>64.5</v>
      </c>
      <c r="BZ61" s="1">
        <v>0.5</v>
      </c>
      <c r="CA61" s="1">
        <v>6.5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3.3854999799999987</v>
      </c>
      <c r="CL61" s="1">
        <v>1</v>
      </c>
    </row>
    <row r="62" spans="1:90" x14ac:dyDescent="0.25">
      <c r="A62" s="1" t="s">
        <v>97</v>
      </c>
      <c r="B62" s="1">
        <v>4.5</v>
      </c>
      <c r="C62" s="1">
        <v>2</v>
      </c>
      <c r="D62" s="1">
        <v>90</v>
      </c>
      <c r="E62" s="1">
        <v>0.11</v>
      </c>
      <c r="F62" s="1">
        <v>0</v>
      </c>
      <c r="G62" s="1">
        <v>0.2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12</v>
      </c>
      <c r="V62" s="1">
        <v>8.5</v>
      </c>
      <c r="W62" s="1">
        <v>71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0.5</v>
      </c>
      <c r="AE62" s="1">
        <v>0.22</v>
      </c>
      <c r="AF62" s="1">
        <v>0</v>
      </c>
      <c r="AG62" s="1">
        <v>0</v>
      </c>
      <c r="AH62" s="1">
        <v>0</v>
      </c>
      <c r="AI62" s="1">
        <v>0</v>
      </c>
      <c r="AJ62" s="1">
        <v>0.5</v>
      </c>
      <c r="AK62" s="1">
        <v>1</v>
      </c>
      <c r="AL62" s="1">
        <v>12.6</v>
      </c>
      <c r="AM62" s="1">
        <v>11.1</v>
      </c>
      <c r="AN62" s="1">
        <v>0.7</v>
      </c>
      <c r="AO62" s="1">
        <v>4.2</v>
      </c>
      <c r="AP62" s="1">
        <v>11.5</v>
      </c>
      <c r="AQ62" s="1">
        <v>17.5</v>
      </c>
      <c r="AR62" s="1">
        <v>0</v>
      </c>
      <c r="AS62" s="1">
        <v>3.5</v>
      </c>
      <c r="AT62" s="1">
        <v>1.5</v>
      </c>
      <c r="AU62" s="1">
        <v>1</v>
      </c>
      <c r="AV62" s="1">
        <v>1</v>
      </c>
      <c r="AW62" s="1">
        <v>100</v>
      </c>
      <c r="AX62" s="1">
        <v>3.5</v>
      </c>
      <c r="AY62" s="1">
        <v>2.5</v>
      </c>
      <c r="AZ62" s="1">
        <v>0</v>
      </c>
      <c r="BA62" s="1">
        <v>1</v>
      </c>
      <c r="BB62" s="1">
        <v>3.5</v>
      </c>
      <c r="BC62" s="1">
        <v>9.5</v>
      </c>
      <c r="BD62" s="1">
        <v>6</v>
      </c>
      <c r="BE62" s="1">
        <v>5.5</v>
      </c>
      <c r="BF62" s="1">
        <v>3.5</v>
      </c>
      <c r="BG62" s="1">
        <v>3</v>
      </c>
      <c r="BH62" s="1">
        <v>0.5</v>
      </c>
      <c r="BI62" s="1">
        <v>1.0900000000000001</v>
      </c>
      <c r="BJ62" s="1">
        <v>42</v>
      </c>
      <c r="BK62" s="1">
        <v>31</v>
      </c>
      <c r="BL62" s="1">
        <v>74</v>
      </c>
      <c r="BM62" s="1">
        <v>27.5</v>
      </c>
      <c r="BN62" s="1">
        <v>19.5</v>
      </c>
      <c r="BO62" s="1">
        <v>71</v>
      </c>
      <c r="BP62" s="1">
        <v>12</v>
      </c>
      <c r="BQ62" s="1">
        <v>8.5</v>
      </c>
      <c r="BR62" s="1">
        <v>71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65.5</v>
      </c>
      <c r="BZ62" s="1">
        <v>0.5</v>
      </c>
      <c r="CA62" s="1">
        <v>8</v>
      </c>
      <c r="CB62" s="1">
        <v>1.5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3.7282999599999993</v>
      </c>
      <c r="CL62" s="1">
        <v>1</v>
      </c>
    </row>
    <row r="63" spans="1:90" x14ac:dyDescent="0.25">
      <c r="A63" s="1" t="s">
        <v>116</v>
      </c>
      <c r="B63" s="1">
        <v>4</v>
      </c>
      <c r="C63" s="1">
        <v>2</v>
      </c>
      <c r="D63" s="1">
        <v>90</v>
      </c>
      <c r="E63" s="1">
        <v>0.02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11</v>
      </c>
      <c r="V63" s="1">
        <v>6.5</v>
      </c>
      <c r="W63" s="1">
        <v>59</v>
      </c>
      <c r="X63" s="1">
        <v>1</v>
      </c>
      <c r="Y63" s="1">
        <v>0.5</v>
      </c>
      <c r="Z63" s="1">
        <v>50</v>
      </c>
      <c r="AA63" s="1">
        <v>0</v>
      </c>
      <c r="AB63" s="1">
        <v>0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0.5</v>
      </c>
      <c r="AL63" s="1">
        <v>9.15</v>
      </c>
      <c r="AM63" s="1">
        <v>21.5</v>
      </c>
      <c r="AN63" s="1">
        <v>0.1</v>
      </c>
      <c r="AO63" s="1">
        <v>2.5</v>
      </c>
      <c r="AP63" s="1">
        <v>13</v>
      </c>
      <c r="AQ63" s="1">
        <v>13</v>
      </c>
      <c r="AR63" s="1">
        <v>0</v>
      </c>
      <c r="AS63" s="1">
        <v>1.5</v>
      </c>
      <c r="AT63" s="1">
        <v>1.5</v>
      </c>
      <c r="AU63" s="1">
        <v>1</v>
      </c>
      <c r="AV63" s="1">
        <v>0</v>
      </c>
      <c r="AW63" s="1">
        <v>0</v>
      </c>
      <c r="AX63" s="1">
        <v>4</v>
      </c>
      <c r="AY63" s="1">
        <v>6.5</v>
      </c>
      <c r="AZ63" s="1">
        <v>0.5</v>
      </c>
      <c r="BA63" s="1">
        <v>3</v>
      </c>
      <c r="BB63" s="1">
        <v>10</v>
      </c>
      <c r="BC63" s="1">
        <v>15.5</v>
      </c>
      <c r="BD63" s="1">
        <v>10</v>
      </c>
      <c r="BE63" s="1">
        <v>5</v>
      </c>
      <c r="BF63" s="1">
        <v>1.5</v>
      </c>
      <c r="BG63" s="1">
        <v>3.5</v>
      </c>
      <c r="BH63" s="1">
        <v>2</v>
      </c>
      <c r="BI63" s="1">
        <v>1.55</v>
      </c>
      <c r="BJ63" s="1">
        <v>33</v>
      </c>
      <c r="BK63" s="1">
        <v>23.5</v>
      </c>
      <c r="BL63" s="1">
        <v>71</v>
      </c>
      <c r="BM63" s="1">
        <v>22.5</v>
      </c>
      <c r="BN63" s="1">
        <v>15</v>
      </c>
      <c r="BO63" s="1">
        <v>67</v>
      </c>
      <c r="BP63" s="1">
        <v>11</v>
      </c>
      <c r="BQ63" s="1">
        <v>6.5</v>
      </c>
      <c r="BR63" s="1">
        <v>59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1.5</v>
      </c>
      <c r="BY63" s="1">
        <v>62</v>
      </c>
      <c r="BZ63" s="1">
        <v>0</v>
      </c>
      <c r="CA63" s="1">
        <v>9</v>
      </c>
      <c r="CB63" s="1">
        <v>2.5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3.2337478200000001</v>
      </c>
      <c r="CL63" s="1">
        <v>1</v>
      </c>
    </row>
    <row r="64" spans="1:90" x14ac:dyDescent="0.25">
      <c r="A64" s="1" t="s">
        <v>118</v>
      </c>
      <c r="B64" s="1">
        <v>6.2</v>
      </c>
      <c r="C64" s="1">
        <v>2</v>
      </c>
      <c r="D64" s="1">
        <v>90</v>
      </c>
      <c r="E64" s="1">
        <v>0.16</v>
      </c>
      <c r="F64" s="1">
        <v>0.5</v>
      </c>
      <c r="G64" s="1">
        <v>0.4</v>
      </c>
      <c r="H64" s="1">
        <v>2</v>
      </c>
      <c r="I64" s="1">
        <v>1.5</v>
      </c>
      <c r="J64" s="1">
        <v>0</v>
      </c>
      <c r="K64" s="1">
        <v>1</v>
      </c>
      <c r="L64" s="1">
        <v>0.5</v>
      </c>
      <c r="M64" s="1">
        <v>0</v>
      </c>
      <c r="N64" s="1">
        <v>0</v>
      </c>
      <c r="O64" s="1">
        <v>0.06</v>
      </c>
      <c r="P64" s="1">
        <v>0.06</v>
      </c>
      <c r="Q64" s="1">
        <v>0</v>
      </c>
      <c r="R64" s="1">
        <v>0</v>
      </c>
      <c r="S64" s="1">
        <v>0</v>
      </c>
      <c r="T64" s="1">
        <v>0</v>
      </c>
      <c r="U64" s="1">
        <v>21</v>
      </c>
      <c r="V64" s="1">
        <v>14.5</v>
      </c>
      <c r="W64" s="1">
        <v>69</v>
      </c>
      <c r="X64" s="1">
        <v>5.5</v>
      </c>
      <c r="Y64" s="1">
        <v>2</v>
      </c>
      <c r="Z64" s="1">
        <v>36</v>
      </c>
      <c r="AA64" s="1">
        <v>2</v>
      </c>
      <c r="AB64" s="1">
        <v>0</v>
      </c>
      <c r="AC64" s="1">
        <v>3.5</v>
      </c>
      <c r="AD64" s="1">
        <v>0.5</v>
      </c>
      <c r="AE64" s="1">
        <v>0.37</v>
      </c>
      <c r="AF64" s="1">
        <v>1</v>
      </c>
      <c r="AG64" s="1">
        <v>0</v>
      </c>
      <c r="AH64" s="1">
        <v>0.5</v>
      </c>
      <c r="AI64" s="1">
        <v>0</v>
      </c>
      <c r="AJ64" s="1">
        <v>0.5</v>
      </c>
      <c r="AK64" s="1">
        <v>30</v>
      </c>
      <c r="AL64" s="1">
        <v>48.8</v>
      </c>
      <c r="AM64" s="1">
        <v>34.4</v>
      </c>
      <c r="AN64" s="1">
        <v>1.5</v>
      </c>
      <c r="AO64" s="1">
        <v>5.0999999999999996</v>
      </c>
      <c r="AP64" s="1">
        <v>20</v>
      </c>
      <c r="AQ64" s="1">
        <v>35</v>
      </c>
      <c r="AR64" s="1">
        <v>3</v>
      </c>
      <c r="AS64" s="1">
        <v>9.5</v>
      </c>
      <c r="AT64" s="1">
        <v>0.5</v>
      </c>
      <c r="AU64" s="1">
        <v>2</v>
      </c>
      <c r="AV64" s="1">
        <v>2</v>
      </c>
      <c r="AW64" s="1">
        <v>100</v>
      </c>
      <c r="AX64" s="1">
        <v>5</v>
      </c>
      <c r="AY64" s="1">
        <v>0</v>
      </c>
      <c r="AZ64" s="1">
        <v>0</v>
      </c>
      <c r="BA64" s="1">
        <v>0</v>
      </c>
      <c r="BB64" s="1">
        <v>0</v>
      </c>
      <c r="BC64" s="1">
        <v>4.5</v>
      </c>
      <c r="BD64" s="1">
        <v>2</v>
      </c>
      <c r="BE64" s="1">
        <v>2.5</v>
      </c>
      <c r="BF64" s="1">
        <v>0</v>
      </c>
      <c r="BG64" s="1">
        <v>1</v>
      </c>
      <c r="BH64" s="1">
        <v>1</v>
      </c>
      <c r="BI64" s="1">
        <v>0.7</v>
      </c>
      <c r="BJ64" s="1">
        <v>65</v>
      </c>
      <c r="BK64" s="1">
        <v>52</v>
      </c>
      <c r="BL64" s="1">
        <v>80</v>
      </c>
      <c r="BM64" s="1">
        <v>47.5</v>
      </c>
      <c r="BN64" s="1">
        <v>36</v>
      </c>
      <c r="BO64" s="1">
        <v>76</v>
      </c>
      <c r="BP64" s="1">
        <v>21</v>
      </c>
      <c r="BQ64" s="1">
        <v>14.5</v>
      </c>
      <c r="BR64" s="1">
        <v>69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3</v>
      </c>
      <c r="BY64" s="1">
        <v>103</v>
      </c>
      <c r="BZ64" s="1">
        <v>5</v>
      </c>
      <c r="CA64" s="1">
        <v>5</v>
      </c>
      <c r="CB64" s="1">
        <v>6.5</v>
      </c>
      <c r="CC64" s="1">
        <v>0</v>
      </c>
      <c r="CD64" s="1">
        <v>0</v>
      </c>
      <c r="CE64" s="1">
        <v>1</v>
      </c>
      <c r="CF64" s="1">
        <v>0</v>
      </c>
      <c r="CG64" s="1">
        <v>0.5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4.0640604999999974</v>
      </c>
      <c r="CL64" s="1">
        <v>1</v>
      </c>
    </row>
    <row r="65" spans="1:90" x14ac:dyDescent="0.25">
      <c r="A65" s="1" t="s">
        <v>177</v>
      </c>
      <c r="B65" s="1">
        <v>4.8</v>
      </c>
      <c r="C65" s="1">
        <v>2</v>
      </c>
      <c r="D65" s="1">
        <v>90</v>
      </c>
      <c r="E65" s="1">
        <v>0.24</v>
      </c>
      <c r="F65" s="1">
        <v>0</v>
      </c>
      <c r="G65" s="1">
        <v>0.1</v>
      </c>
      <c r="H65" s="1">
        <v>0</v>
      </c>
      <c r="I65" s="1">
        <v>0.5</v>
      </c>
      <c r="J65" s="1">
        <v>0.5</v>
      </c>
      <c r="K65" s="1">
        <v>0</v>
      </c>
      <c r="L65" s="1">
        <v>0.5</v>
      </c>
      <c r="M65" s="1">
        <v>0</v>
      </c>
      <c r="N65" s="1">
        <v>0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2.5</v>
      </c>
      <c r="W65" s="1">
        <v>50</v>
      </c>
      <c r="X65" s="1">
        <v>0</v>
      </c>
      <c r="Y65" s="1">
        <v>0</v>
      </c>
      <c r="AA65" s="1">
        <v>0</v>
      </c>
      <c r="AB65" s="1">
        <v>0</v>
      </c>
      <c r="AC65" s="1">
        <v>0.5</v>
      </c>
      <c r="AD65" s="1">
        <v>0</v>
      </c>
      <c r="AE65" s="1">
        <v>0.03</v>
      </c>
      <c r="AF65" s="1">
        <v>0</v>
      </c>
      <c r="AG65" s="1">
        <v>0</v>
      </c>
      <c r="AH65" s="1">
        <v>0</v>
      </c>
      <c r="AI65" s="1">
        <v>0</v>
      </c>
      <c r="AJ65" s="1">
        <v>0.5</v>
      </c>
      <c r="AK65" s="1">
        <v>5.5</v>
      </c>
      <c r="AL65" s="1">
        <v>5.65</v>
      </c>
      <c r="AM65" s="1">
        <v>17.8</v>
      </c>
      <c r="AN65" s="1">
        <v>0.5</v>
      </c>
      <c r="AO65" s="1">
        <v>3.5</v>
      </c>
      <c r="AP65" s="1">
        <v>10</v>
      </c>
      <c r="AQ65" s="1">
        <v>16</v>
      </c>
      <c r="AR65" s="1">
        <v>0</v>
      </c>
      <c r="AS65" s="1">
        <v>3.5</v>
      </c>
      <c r="AT65" s="1">
        <v>1.5</v>
      </c>
      <c r="AU65" s="1">
        <v>2</v>
      </c>
      <c r="AV65" s="1">
        <v>0.5</v>
      </c>
      <c r="AW65" s="1">
        <v>25</v>
      </c>
      <c r="AX65" s="1">
        <v>3</v>
      </c>
      <c r="AY65" s="1">
        <v>2.5</v>
      </c>
      <c r="AZ65" s="1">
        <v>1</v>
      </c>
      <c r="BA65" s="1">
        <v>2</v>
      </c>
      <c r="BB65" s="1">
        <v>5.5</v>
      </c>
      <c r="BC65" s="1">
        <v>12.5</v>
      </c>
      <c r="BD65" s="1">
        <v>8.5</v>
      </c>
      <c r="BE65" s="1">
        <v>3.5</v>
      </c>
      <c r="BF65" s="1">
        <v>0</v>
      </c>
      <c r="BG65" s="1">
        <v>2</v>
      </c>
      <c r="BH65" s="1">
        <v>3</v>
      </c>
      <c r="BI65" s="1">
        <v>1.6</v>
      </c>
      <c r="BJ65" s="1">
        <v>33</v>
      </c>
      <c r="BK65" s="1">
        <v>26.5</v>
      </c>
      <c r="BL65" s="1">
        <v>80</v>
      </c>
      <c r="BM65" s="1">
        <v>11</v>
      </c>
      <c r="BN65" s="1">
        <v>8</v>
      </c>
      <c r="BO65" s="1">
        <v>73</v>
      </c>
      <c r="BP65" s="1">
        <v>5</v>
      </c>
      <c r="BQ65" s="1">
        <v>2.5</v>
      </c>
      <c r="BR65" s="1">
        <v>50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</v>
      </c>
      <c r="BY65" s="1">
        <v>43.5</v>
      </c>
      <c r="BZ65" s="1">
        <v>1</v>
      </c>
      <c r="CA65" s="1">
        <v>3.5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2.7877184599999989</v>
      </c>
      <c r="CL65" s="1">
        <v>1</v>
      </c>
    </row>
    <row r="66" spans="1:90" x14ac:dyDescent="0.25">
      <c r="A66" s="1" t="s">
        <v>135</v>
      </c>
      <c r="B66" s="1">
        <v>4.9000000000000004</v>
      </c>
      <c r="C66" s="1">
        <v>2</v>
      </c>
      <c r="D66" s="1">
        <v>79</v>
      </c>
      <c r="E66" s="1">
        <v>0.14000000000000001</v>
      </c>
      <c r="F66" s="1">
        <v>0</v>
      </c>
      <c r="G66" s="1">
        <v>0.1</v>
      </c>
      <c r="H66" s="1">
        <v>0</v>
      </c>
      <c r="I66" s="1">
        <v>1.5</v>
      </c>
      <c r="J66" s="1">
        <v>0.5</v>
      </c>
      <c r="K66" s="1">
        <v>1.5</v>
      </c>
      <c r="L66" s="1">
        <v>0</v>
      </c>
      <c r="M66" s="1">
        <v>0</v>
      </c>
      <c r="N66" s="1">
        <v>1.5</v>
      </c>
      <c r="O66" s="1">
        <v>0.09</v>
      </c>
      <c r="P66" s="1">
        <v>0.09</v>
      </c>
      <c r="Q66" s="1">
        <v>0</v>
      </c>
      <c r="R66" s="1">
        <v>0</v>
      </c>
      <c r="S66" s="1">
        <v>0</v>
      </c>
      <c r="T66" s="1">
        <v>0</v>
      </c>
      <c r="U66" s="1">
        <v>6</v>
      </c>
      <c r="V66" s="1">
        <v>3.5</v>
      </c>
      <c r="W66" s="1">
        <v>58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15</v>
      </c>
      <c r="AL66" s="1">
        <v>0.8</v>
      </c>
      <c r="AM66" s="1">
        <v>21.2</v>
      </c>
      <c r="AN66" s="1">
        <v>0.7</v>
      </c>
      <c r="AO66" s="1">
        <v>3.1</v>
      </c>
      <c r="AP66" s="1">
        <v>11.5</v>
      </c>
      <c r="AQ66" s="1">
        <v>11.5</v>
      </c>
      <c r="AR66" s="1">
        <v>0</v>
      </c>
      <c r="AS66" s="1">
        <v>1.5</v>
      </c>
      <c r="AT66" s="1">
        <v>1.5</v>
      </c>
      <c r="AU66" s="1">
        <v>0.5</v>
      </c>
      <c r="AV66" s="1">
        <v>0.5</v>
      </c>
      <c r="AW66" s="1">
        <v>100</v>
      </c>
      <c r="AX66" s="1">
        <v>1</v>
      </c>
      <c r="AY66" s="1">
        <v>5.5</v>
      </c>
      <c r="AZ66" s="1">
        <v>1.5</v>
      </c>
      <c r="BA66" s="1">
        <v>1</v>
      </c>
      <c r="BB66" s="1">
        <v>8</v>
      </c>
      <c r="BC66" s="1">
        <v>15.5</v>
      </c>
      <c r="BD66" s="1">
        <v>10</v>
      </c>
      <c r="BE66" s="1">
        <v>5</v>
      </c>
      <c r="BF66" s="1">
        <v>1.5</v>
      </c>
      <c r="BG66" s="1">
        <v>3.5</v>
      </c>
      <c r="BH66" s="1">
        <v>2</v>
      </c>
      <c r="BI66" s="1">
        <v>1.55</v>
      </c>
      <c r="BJ66" s="1">
        <v>36.5</v>
      </c>
      <c r="BK66" s="1">
        <v>30</v>
      </c>
      <c r="BL66" s="1">
        <v>82</v>
      </c>
      <c r="BM66" s="1">
        <v>15</v>
      </c>
      <c r="BN66" s="1">
        <v>10</v>
      </c>
      <c r="BO66" s="1">
        <v>67</v>
      </c>
      <c r="BP66" s="1">
        <v>6</v>
      </c>
      <c r="BQ66" s="1">
        <v>3.5</v>
      </c>
      <c r="BR66" s="1">
        <v>58</v>
      </c>
      <c r="BS66" s="1">
        <v>0</v>
      </c>
      <c r="BT66" s="1">
        <v>0</v>
      </c>
      <c r="BU66" s="1">
        <v>1</v>
      </c>
      <c r="BV66" s="1">
        <v>1</v>
      </c>
      <c r="BW66" s="1">
        <v>0</v>
      </c>
      <c r="BX66" s="1">
        <v>1</v>
      </c>
      <c r="BY66" s="1">
        <v>48</v>
      </c>
      <c r="BZ66" s="1">
        <v>2</v>
      </c>
      <c r="CA66" s="1">
        <v>5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2.924399849999999</v>
      </c>
      <c r="CL66" s="1">
        <v>1</v>
      </c>
    </row>
    <row r="67" spans="1:90" x14ac:dyDescent="0.25">
      <c r="A67" s="1" t="s">
        <v>170</v>
      </c>
      <c r="B67" s="1">
        <v>5.3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</v>
      </c>
      <c r="V67" s="1">
        <v>6.5</v>
      </c>
      <c r="W67" s="1">
        <v>72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1.1000000000000001</v>
      </c>
      <c r="AM67" s="1">
        <v>12.2</v>
      </c>
      <c r="AN67" s="1">
        <v>0</v>
      </c>
      <c r="AO67" s="1">
        <v>1.8</v>
      </c>
      <c r="AP67" s="1">
        <v>9.5</v>
      </c>
      <c r="AQ67" s="1">
        <v>9.5</v>
      </c>
      <c r="AR67" s="1">
        <v>0</v>
      </c>
      <c r="AS67" s="1">
        <v>1.5</v>
      </c>
      <c r="AT67" s="1">
        <v>2</v>
      </c>
      <c r="AU67" s="1">
        <v>4</v>
      </c>
      <c r="AV67" s="1">
        <v>2</v>
      </c>
      <c r="AW67" s="1">
        <v>50</v>
      </c>
      <c r="AX67" s="1">
        <v>7.5</v>
      </c>
      <c r="AY67" s="1">
        <v>1</v>
      </c>
      <c r="AZ67" s="1">
        <v>0</v>
      </c>
      <c r="BA67" s="1">
        <v>1.5</v>
      </c>
      <c r="BB67" s="1">
        <v>2.5</v>
      </c>
      <c r="BC67" s="1">
        <v>17</v>
      </c>
      <c r="BD67" s="1">
        <v>9.5</v>
      </c>
      <c r="BE67" s="1">
        <v>6</v>
      </c>
      <c r="BF67" s="1">
        <v>1</v>
      </c>
      <c r="BG67" s="1">
        <v>1.5</v>
      </c>
      <c r="BH67" s="1">
        <v>4</v>
      </c>
      <c r="BI67" s="1">
        <v>2.2799999999999998</v>
      </c>
      <c r="BJ67" s="1">
        <v>34</v>
      </c>
      <c r="BK67" s="1">
        <v>23</v>
      </c>
      <c r="BL67" s="1">
        <v>68</v>
      </c>
      <c r="BM67" s="1">
        <v>15.5</v>
      </c>
      <c r="BN67" s="1">
        <v>9.5</v>
      </c>
      <c r="BO67" s="1">
        <v>61</v>
      </c>
      <c r="BP67" s="1">
        <v>9</v>
      </c>
      <c r="BQ67" s="1">
        <v>6.5</v>
      </c>
      <c r="BR67" s="1">
        <v>72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62</v>
      </c>
      <c r="BZ67" s="1">
        <v>0.5</v>
      </c>
      <c r="CA67" s="1">
        <v>4.5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3.8772583999999992</v>
      </c>
      <c r="CL67" s="1">
        <v>1</v>
      </c>
    </row>
    <row r="68" spans="1:90" x14ac:dyDescent="0.25">
      <c r="A68" s="1" t="s">
        <v>147</v>
      </c>
      <c r="B68" s="1">
        <v>5.0999999999999996</v>
      </c>
      <c r="C68" s="1">
        <v>2</v>
      </c>
      <c r="D68" s="1">
        <v>90</v>
      </c>
      <c r="E68" s="1">
        <v>0.11</v>
      </c>
      <c r="F68" s="1">
        <v>0</v>
      </c>
      <c r="G68" s="1">
        <v>0.1</v>
      </c>
      <c r="H68" s="1">
        <v>0</v>
      </c>
      <c r="I68" s="1">
        <v>0.5</v>
      </c>
      <c r="J68" s="1">
        <v>0.5</v>
      </c>
      <c r="K68" s="1">
        <v>0.5</v>
      </c>
      <c r="L68" s="1">
        <v>0</v>
      </c>
      <c r="M68" s="1">
        <v>0</v>
      </c>
      <c r="N68" s="1">
        <v>0.5</v>
      </c>
      <c r="O68" s="1">
        <v>0.09</v>
      </c>
      <c r="P68" s="1">
        <v>0.09</v>
      </c>
      <c r="Q68" s="1">
        <v>0</v>
      </c>
      <c r="R68" s="1">
        <v>0</v>
      </c>
      <c r="S68" s="1">
        <v>0</v>
      </c>
      <c r="T68" s="1">
        <v>0</v>
      </c>
      <c r="U68" s="1">
        <v>9</v>
      </c>
      <c r="V68" s="1">
        <v>6</v>
      </c>
      <c r="W68" s="1">
        <v>67</v>
      </c>
      <c r="X68" s="1">
        <v>0.5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0.03</v>
      </c>
      <c r="AF68" s="1">
        <v>0</v>
      </c>
      <c r="AG68" s="1">
        <v>0</v>
      </c>
      <c r="AH68" s="1">
        <v>0.5</v>
      </c>
      <c r="AI68" s="1">
        <v>0</v>
      </c>
      <c r="AJ68" s="1">
        <v>0.5</v>
      </c>
      <c r="AK68" s="1">
        <v>13.5</v>
      </c>
      <c r="AL68" s="1">
        <v>1.9</v>
      </c>
      <c r="AM68" s="1">
        <v>16.2</v>
      </c>
      <c r="AN68" s="1">
        <v>0.6</v>
      </c>
      <c r="AO68" s="1">
        <v>3.8</v>
      </c>
      <c r="AP68" s="1">
        <v>10</v>
      </c>
      <c r="AQ68" s="1">
        <v>16</v>
      </c>
      <c r="AR68" s="1">
        <v>0</v>
      </c>
      <c r="AS68" s="1">
        <v>3.5</v>
      </c>
      <c r="AT68" s="1">
        <v>0.5</v>
      </c>
      <c r="AU68" s="1">
        <v>3</v>
      </c>
      <c r="AV68" s="1">
        <v>2</v>
      </c>
      <c r="AW68" s="1">
        <v>67</v>
      </c>
      <c r="AX68" s="1">
        <v>2.5</v>
      </c>
      <c r="AY68" s="1">
        <v>2.5</v>
      </c>
      <c r="AZ68" s="1">
        <v>0</v>
      </c>
      <c r="BA68" s="1">
        <v>4</v>
      </c>
      <c r="BB68" s="1">
        <v>6.5</v>
      </c>
      <c r="BC68" s="1">
        <v>7.5</v>
      </c>
      <c r="BD68" s="1">
        <v>4</v>
      </c>
      <c r="BE68" s="1">
        <v>2.5</v>
      </c>
      <c r="BF68" s="1">
        <v>0.5</v>
      </c>
      <c r="BG68" s="1">
        <v>1.5</v>
      </c>
      <c r="BH68" s="1">
        <v>1</v>
      </c>
      <c r="BI68" s="1">
        <v>0.82</v>
      </c>
      <c r="BJ68" s="1">
        <v>30</v>
      </c>
      <c r="BK68" s="1">
        <v>20</v>
      </c>
      <c r="BL68" s="1">
        <v>67</v>
      </c>
      <c r="BM68" s="1">
        <v>17</v>
      </c>
      <c r="BN68" s="1">
        <v>10.5</v>
      </c>
      <c r="BO68" s="1">
        <v>62</v>
      </c>
      <c r="BP68" s="1">
        <v>9</v>
      </c>
      <c r="BQ68" s="1">
        <v>6</v>
      </c>
      <c r="BR68" s="1">
        <v>67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2</v>
      </c>
      <c r="BY68" s="1">
        <v>59.5</v>
      </c>
      <c r="BZ68" s="1">
        <v>3</v>
      </c>
      <c r="CA68" s="1">
        <v>4.5</v>
      </c>
      <c r="CB68" s="1">
        <v>1.5</v>
      </c>
      <c r="CC68" s="1">
        <v>0.5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4.048422369999999</v>
      </c>
      <c r="CL68" s="1">
        <v>1</v>
      </c>
    </row>
    <row r="69" spans="1:90" x14ac:dyDescent="0.25">
      <c r="A69" s="1" t="s">
        <v>148</v>
      </c>
      <c r="B69" s="1">
        <v>7.1</v>
      </c>
      <c r="C69" s="1">
        <v>2</v>
      </c>
      <c r="D69" s="1">
        <v>90</v>
      </c>
      <c r="E69" s="1">
        <v>0.3</v>
      </c>
      <c r="F69" s="1">
        <v>0.6</v>
      </c>
      <c r="G69" s="1">
        <v>0.7</v>
      </c>
      <c r="H69" s="1">
        <v>3</v>
      </c>
      <c r="I69" s="1">
        <v>2.5</v>
      </c>
      <c r="J69" s="1">
        <v>1</v>
      </c>
      <c r="K69" s="1">
        <v>0.5</v>
      </c>
      <c r="L69" s="1">
        <v>2</v>
      </c>
      <c r="M69" s="1">
        <v>0</v>
      </c>
      <c r="N69" s="1">
        <v>0</v>
      </c>
      <c r="O69" s="1">
        <v>0.18</v>
      </c>
      <c r="P69" s="1">
        <v>0.18</v>
      </c>
      <c r="Q69" s="1">
        <v>0</v>
      </c>
      <c r="R69" s="1">
        <v>0</v>
      </c>
      <c r="S69" s="1">
        <v>0</v>
      </c>
      <c r="T69" s="1">
        <v>0</v>
      </c>
      <c r="U69" s="1">
        <v>40.5</v>
      </c>
      <c r="V69" s="1">
        <v>34.5</v>
      </c>
      <c r="W69" s="1">
        <v>85</v>
      </c>
      <c r="X69" s="1">
        <v>3.5</v>
      </c>
      <c r="Y69" s="1">
        <v>0.5</v>
      </c>
      <c r="Z69" s="1">
        <v>14</v>
      </c>
      <c r="AA69" s="1">
        <v>0</v>
      </c>
      <c r="AB69" s="1">
        <v>0</v>
      </c>
      <c r="AC69" s="1">
        <v>1.5</v>
      </c>
      <c r="AD69" s="1">
        <v>1</v>
      </c>
      <c r="AE69" s="1">
        <v>0.48</v>
      </c>
      <c r="AF69" s="1">
        <v>1.5</v>
      </c>
      <c r="AG69" s="1">
        <v>0</v>
      </c>
      <c r="AH69" s="1">
        <v>0.5</v>
      </c>
      <c r="AI69" s="1">
        <v>0</v>
      </c>
      <c r="AJ69" s="1">
        <v>1</v>
      </c>
      <c r="AK69" s="1">
        <v>23.5</v>
      </c>
      <c r="AL69" s="1">
        <v>29.7</v>
      </c>
      <c r="AM69" s="1">
        <v>40.1</v>
      </c>
      <c r="AN69" s="1">
        <v>2.5</v>
      </c>
      <c r="AO69" s="1">
        <v>6.9</v>
      </c>
      <c r="AP69" s="1">
        <v>15</v>
      </c>
      <c r="AQ69" s="1">
        <v>40.5</v>
      </c>
      <c r="AR69" s="1">
        <v>3</v>
      </c>
      <c r="AS69" s="1">
        <v>13</v>
      </c>
      <c r="AT69" s="1">
        <v>0</v>
      </c>
      <c r="AU69" s="1">
        <v>3</v>
      </c>
      <c r="AV69" s="1">
        <v>2</v>
      </c>
      <c r="AW69" s="1">
        <v>67</v>
      </c>
      <c r="AX69" s="1">
        <v>5.5</v>
      </c>
      <c r="AY69" s="1">
        <v>0</v>
      </c>
      <c r="AZ69" s="1">
        <v>0.5</v>
      </c>
      <c r="BA69" s="1">
        <v>2</v>
      </c>
      <c r="BB69" s="1">
        <v>2.5</v>
      </c>
      <c r="BC69" s="1">
        <v>4.5</v>
      </c>
      <c r="BD69" s="1">
        <v>3</v>
      </c>
      <c r="BE69" s="1">
        <v>1</v>
      </c>
      <c r="BF69" s="1">
        <v>0.5</v>
      </c>
      <c r="BG69" s="1">
        <v>0.5</v>
      </c>
      <c r="BH69" s="1">
        <v>0.5</v>
      </c>
      <c r="BI69" s="1">
        <v>0.4</v>
      </c>
      <c r="BJ69" s="1">
        <v>102.5</v>
      </c>
      <c r="BK69" s="1">
        <v>93.5</v>
      </c>
      <c r="BL69" s="1">
        <v>91</v>
      </c>
      <c r="BM69" s="1">
        <v>76</v>
      </c>
      <c r="BN69" s="1">
        <v>65.5</v>
      </c>
      <c r="BO69" s="1">
        <v>86</v>
      </c>
      <c r="BP69" s="1">
        <v>40.5</v>
      </c>
      <c r="BQ69" s="1">
        <v>34.5</v>
      </c>
      <c r="BR69" s="1">
        <v>85</v>
      </c>
      <c r="BS69" s="1">
        <v>1</v>
      </c>
      <c r="BT69" s="1">
        <v>1</v>
      </c>
      <c r="BU69" s="1">
        <v>2</v>
      </c>
      <c r="BV69" s="1">
        <v>0</v>
      </c>
      <c r="BW69" s="1">
        <v>0</v>
      </c>
      <c r="BX69" s="1">
        <v>1</v>
      </c>
      <c r="BY69" s="1">
        <v>124.5</v>
      </c>
      <c r="BZ69" s="1">
        <v>2</v>
      </c>
      <c r="CA69" s="1">
        <v>20</v>
      </c>
      <c r="CB69" s="1">
        <v>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5.8142294199999975</v>
      </c>
      <c r="CL69" s="1">
        <v>1</v>
      </c>
    </row>
    <row r="70" spans="1:90" x14ac:dyDescent="0.25">
      <c r="A70" s="1" t="s">
        <v>64</v>
      </c>
      <c r="B70" s="1">
        <v>4.5</v>
      </c>
      <c r="C70" s="1">
        <v>2</v>
      </c>
      <c r="D70" s="1">
        <v>90</v>
      </c>
      <c r="E70" s="1">
        <v>0.01</v>
      </c>
      <c r="F70" s="1">
        <v>0</v>
      </c>
      <c r="G70" s="1">
        <v>0</v>
      </c>
      <c r="H70" s="1">
        <v>0</v>
      </c>
      <c r="I70" s="1">
        <v>0.5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6.5</v>
      </c>
      <c r="W70" s="1">
        <v>57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0.5</v>
      </c>
      <c r="AD70" s="1">
        <v>0</v>
      </c>
      <c r="AE70" s="1">
        <v>0.02</v>
      </c>
      <c r="AF70" s="1">
        <v>0</v>
      </c>
      <c r="AG70" s="1">
        <v>0</v>
      </c>
      <c r="AH70" s="1">
        <v>0</v>
      </c>
      <c r="AI70" s="1">
        <v>0</v>
      </c>
      <c r="AJ70" s="1">
        <v>0.5</v>
      </c>
      <c r="AK70" s="1">
        <v>0.5</v>
      </c>
      <c r="AL70" s="1">
        <v>6.7</v>
      </c>
      <c r="AM70" s="1">
        <v>13.2</v>
      </c>
      <c r="AN70" s="1">
        <v>0.1</v>
      </c>
      <c r="AO70" s="1">
        <v>3.6</v>
      </c>
      <c r="AP70" s="1">
        <v>11</v>
      </c>
      <c r="AQ70" s="1">
        <v>17</v>
      </c>
      <c r="AR70" s="1">
        <v>0</v>
      </c>
      <c r="AS70" s="1">
        <v>3.5</v>
      </c>
      <c r="AT70" s="1">
        <v>1.5</v>
      </c>
      <c r="AU70" s="1">
        <v>2.5</v>
      </c>
      <c r="AV70" s="1">
        <v>1</v>
      </c>
      <c r="AW70" s="1">
        <v>40</v>
      </c>
      <c r="AX70" s="1">
        <v>7.5</v>
      </c>
      <c r="AY70" s="1">
        <v>1</v>
      </c>
      <c r="AZ70" s="1">
        <v>0</v>
      </c>
      <c r="BA70" s="1">
        <v>1</v>
      </c>
      <c r="BB70" s="1">
        <v>2</v>
      </c>
      <c r="BC70" s="1">
        <v>9.5</v>
      </c>
      <c r="BD70" s="1">
        <v>6</v>
      </c>
      <c r="BE70" s="1">
        <v>5.5</v>
      </c>
      <c r="BF70" s="1">
        <v>3.5</v>
      </c>
      <c r="BG70" s="1">
        <v>3</v>
      </c>
      <c r="BH70" s="1">
        <v>0.5</v>
      </c>
      <c r="BI70" s="1">
        <v>1.0900000000000001</v>
      </c>
      <c r="BJ70" s="1">
        <v>59</v>
      </c>
      <c r="BK70" s="1">
        <v>49</v>
      </c>
      <c r="BL70" s="1">
        <v>83</v>
      </c>
      <c r="BM70" s="1">
        <v>24</v>
      </c>
      <c r="BN70" s="1">
        <v>16</v>
      </c>
      <c r="BO70" s="1">
        <v>67</v>
      </c>
      <c r="BP70" s="1">
        <v>11.5</v>
      </c>
      <c r="BQ70" s="1">
        <v>6.5</v>
      </c>
      <c r="BR70" s="1">
        <v>57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1</v>
      </c>
      <c r="BY70" s="1">
        <v>86</v>
      </c>
      <c r="BZ70" s="1">
        <v>0</v>
      </c>
      <c r="CA70" s="1">
        <v>6</v>
      </c>
      <c r="CB70" s="1">
        <v>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4.0632115599999992</v>
      </c>
      <c r="CL70" s="1">
        <v>0</v>
      </c>
    </row>
    <row r="71" spans="1:90" x14ac:dyDescent="0.25">
      <c r="A71" s="1" t="s">
        <v>88</v>
      </c>
      <c r="B71" s="1">
        <v>4.5</v>
      </c>
      <c r="C71" s="1">
        <v>2</v>
      </c>
      <c r="D71" s="1">
        <v>90</v>
      </c>
      <c r="E71" s="1">
        <v>0.12</v>
      </c>
      <c r="F71" s="1">
        <v>0</v>
      </c>
      <c r="G71" s="1">
        <v>0.1</v>
      </c>
      <c r="H71" s="1">
        <v>0</v>
      </c>
      <c r="I71" s="1">
        <v>1</v>
      </c>
      <c r="J71" s="1">
        <v>0.5</v>
      </c>
      <c r="K71" s="1">
        <v>0.5</v>
      </c>
      <c r="L71" s="1">
        <v>0.5</v>
      </c>
      <c r="M71" s="1">
        <v>0</v>
      </c>
      <c r="N71" s="1">
        <v>0.5</v>
      </c>
      <c r="O71" s="1">
        <v>0.09</v>
      </c>
      <c r="P71" s="1">
        <v>0.09</v>
      </c>
      <c r="Q71" s="1">
        <v>0</v>
      </c>
      <c r="R71" s="1">
        <v>0</v>
      </c>
      <c r="S71" s="1">
        <v>0</v>
      </c>
      <c r="T71" s="1">
        <v>0</v>
      </c>
      <c r="U71" s="1">
        <v>13</v>
      </c>
      <c r="V71" s="1">
        <v>9.5</v>
      </c>
      <c r="W71" s="1">
        <v>73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0.03</v>
      </c>
      <c r="AF71" s="1">
        <v>0</v>
      </c>
      <c r="AG71" s="1">
        <v>0</v>
      </c>
      <c r="AH71" s="1">
        <v>0.5</v>
      </c>
      <c r="AI71" s="1">
        <v>0</v>
      </c>
      <c r="AJ71" s="1">
        <v>0.5</v>
      </c>
      <c r="AK71" s="1">
        <v>14.5</v>
      </c>
      <c r="AL71" s="1">
        <v>1.9</v>
      </c>
      <c r="AM71" s="1">
        <v>20.5</v>
      </c>
      <c r="AN71" s="1">
        <v>0.7</v>
      </c>
      <c r="AO71" s="1">
        <v>4.0999999999999996</v>
      </c>
      <c r="AP71" s="1">
        <v>15</v>
      </c>
      <c r="AQ71" s="1">
        <v>21</v>
      </c>
      <c r="AR71" s="1">
        <v>0</v>
      </c>
      <c r="AS71" s="1">
        <v>3</v>
      </c>
      <c r="AT71" s="1">
        <v>1</v>
      </c>
      <c r="AU71" s="1">
        <v>1</v>
      </c>
      <c r="AV71" s="1">
        <v>1</v>
      </c>
      <c r="AW71" s="1">
        <v>100</v>
      </c>
      <c r="AX71" s="1">
        <v>9.5</v>
      </c>
      <c r="AY71" s="1">
        <v>4</v>
      </c>
      <c r="AZ71" s="1">
        <v>0.5</v>
      </c>
      <c r="BA71" s="1">
        <v>3</v>
      </c>
      <c r="BB71" s="1">
        <v>7.5</v>
      </c>
      <c r="BC71" s="1">
        <v>11</v>
      </c>
      <c r="BD71" s="1">
        <v>6.5</v>
      </c>
      <c r="BE71" s="1">
        <v>3.5</v>
      </c>
      <c r="BF71" s="1">
        <v>1</v>
      </c>
      <c r="BG71" s="1">
        <v>2.5</v>
      </c>
      <c r="BH71" s="1">
        <v>0</v>
      </c>
      <c r="BI71" s="1">
        <v>0.72</v>
      </c>
      <c r="BJ71" s="1">
        <v>75.5</v>
      </c>
      <c r="BK71" s="1">
        <v>60.5</v>
      </c>
      <c r="BL71" s="1">
        <v>80</v>
      </c>
      <c r="BM71" s="1">
        <v>31</v>
      </c>
      <c r="BN71" s="1">
        <v>24.5</v>
      </c>
      <c r="BO71" s="1">
        <v>79</v>
      </c>
      <c r="BP71" s="1">
        <v>13</v>
      </c>
      <c r="BQ71" s="1">
        <v>9.5</v>
      </c>
      <c r="BR71" s="1">
        <v>73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92.5</v>
      </c>
      <c r="BZ71" s="1">
        <v>1.5</v>
      </c>
      <c r="CA71" s="1">
        <v>10</v>
      </c>
      <c r="CB71" s="1">
        <v>4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4.093859629999999</v>
      </c>
      <c r="CL71" s="1">
        <v>0</v>
      </c>
    </row>
    <row r="72" spans="1:90" x14ac:dyDescent="0.25">
      <c r="A72" s="1" t="s">
        <v>91</v>
      </c>
      <c r="B72" s="1">
        <v>4.9000000000000004</v>
      </c>
      <c r="C72" s="1">
        <v>2</v>
      </c>
      <c r="D72" s="1">
        <v>90</v>
      </c>
      <c r="E72" s="1">
        <v>0.16</v>
      </c>
      <c r="F72" s="1">
        <v>0.25</v>
      </c>
      <c r="G72" s="1">
        <v>0.3</v>
      </c>
      <c r="H72" s="1">
        <v>1</v>
      </c>
      <c r="I72" s="1">
        <v>0.5</v>
      </c>
      <c r="J72" s="1">
        <v>0</v>
      </c>
      <c r="K72" s="1">
        <v>0</v>
      </c>
      <c r="L72" s="1">
        <v>0.5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9.5</v>
      </c>
      <c r="V72" s="1">
        <v>5.5</v>
      </c>
      <c r="W72" s="1">
        <v>58</v>
      </c>
      <c r="X72" s="1">
        <v>8</v>
      </c>
      <c r="Y72" s="1">
        <v>2.5</v>
      </c>
      <c r="Z72" s="1">
        <v>31</v>
      </c>
      <c r="AA72" s="1">
        <v>4</v>
      </c>
      <c r="AB72" s="1">
        <v>0.5</v>
      </c>
      <c r="AC72" s="1">
        <v>2</v>
      </c>
      <c r="AD72" s="1">
        <v>0.5</v>
      </c>
      <c r="AE72" s="1">
        <v>0.26</v>
      </c>
      <c r="AF72" s="1">
        <v>0.5</v>
      </c>
      <c r="AG72" s="1">
        <v>0</v>
      </c>
      <c r="AH72" s="1">
        <v>0</v>
      </c>
      <c r="AI72" s="1">
        <v>0</v>
      </c>
      <c r="AJ72" s="1">
        <v>0</v>
      </c>
      <c r="AK72" s="1">
        <v>0.5</v>
      </c>
      <c r="AL72" s="1">
        <v>31.65</v>
      </c>
      <c r="AM72" s="1">
        <v>19</v>
      </c>
      <c r="AN72" s="1">
        <v>0.8</v>
      </c>
      <c r="AO72" s="1">
        <v>3.4</v>
      </c>
      <c r="AP72" s="1">
        <v>12.5</v>
      </c>
      <c r="AQ72" s="1">
        <v>17</v>
      </c>
      <c r="AR72" s="1">
        <v>0</v>
      </c>
      <c r="AS72" s="1">
        <v>3</v>
      </c>
      <c r="AT72" s="1">
        <v>2</v>
      </c>
      <c r="AU72" s="1">
        <v>2</v>
      </c>
      <c r="AV72" s="1">
        <v>1.5</v>
      </c>
      <c r="AW72" s="1">
        <v>75</v>
      </c>
      <c r="AX72" s="1">
        <v>3.5</v>
      </c>
      <c r="AY72" s="1">
        <v>0</v>
      </c>
      <c r="AZ72" s="1">
        <v>0</v>
      </c>
      <c r="BA72" s="1">
        <v>0.5</v>
      </c>
      <c r="BB72" s="1">
        <v>0.5</v>
      </c>
      <c r="BC72" s="1">
        <v>12</v>
      </c>
      <c r="BD72" s="1">
        <v>8</v>
      </c>
      <c r="BE72" s="1">
        <v>4.5</v>
      </c>
      <c r="BF72" s="1">
        <v>0</v>
      </c>
      <c r="BG72" s="1">
        <v>2</v>
      </c>
      <c r="BH72" s="1">
        <v>1.5</v>
      </c>
      <c r="BI72" s="1">
        <v>1.45</v>
      </c>
      <c r="BJ72" s="1">
        <v>33</v>
      </c>
      <c r="BK72" s="1">
        <v>23</v>
      </c>
      <c r="BL72" s="1">
        <v>70</v>
      </c>
      <c r="BM72" s="1">
        <v>25</v>
      </c>
      <c r="BN72" s="1">
        <v>14</v>
      </c>
      <c r="BO72" s="1">
        <v>56</v>
      </c>
      <c r="BP72" s="1">
        <v>9.5</v>
      </c>
      <c r="BQ72" s="1">
        <v>5.5</v>
      </c>
      <c r="BR72" s="1">
        <v>58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59</v>
      </c>
      <c r="BZ72" s="1">
        <v>0</v>
      </c>
      <c r="CA72" s="1">
        <v>6</v>
      </c>
      <c r="CB72" s="1">
        <v>8.5</v>
      </c>
      <c r="CC72" s="1">
        <v>0</v>
      </c>
      <c r="CD72" s="1">
        <v>0</v>
      </c>
      <c r="CE72" s="1">
        <v>4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3.8685765599999993</v>
      </c>
      <c r="CL72" s="1">
        <v>0</v>
      </c>
    </row>
    <row r="73" spans="1:90" x14ac:dyDescent="0.25">
      <c r="A73" s="1" t="s">
        <v>197</v>
      </c>
      <c r="B73" s="1">
        <v>4.4000000000000004</v>
      </c>
      <c r="C73" s="1">
        <v>2</v>
      </c>
      <c r="D73" s="1">
        <v>25.5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1.5</v>
      </c>
      <c r="W73" s="1">
        <v>75</v>
      </c>
      <c r="X73" s="1">
        <v>0.5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0.5</v>
      </c>
      <c r="AM73" s="1">
        <v>9.1</v>
      </c>
      <c r="AN73" s="1">
        <v>0</v>
      </c>
      <c r="AO73" s="1">
        <v>2.9</v>
      </c>
      <c r="AP73" s="1">
        <v>5.5</v>
      </c>
      <c r="AQ73" s="1">
        <v>5.5</v>
      </c>
      <c r="AR73" s="1">
        <v>0</v>
      </c>
      <c r="AS73" s="1">
        <v>1</v>
      </c>
      <c r="AT73" s="1">
        <v>0.5</v>
      </c>
      <c r="AU73" s="1">
        <v>0.5</v>
      </c>
      <c r="AV73" s="1">
        <v>0.5</v>
      </c>
      <c r="AW73" s="1">
        <v>100</v>
      </c>
      <c r="AX73" s="1">
        <v>2.5</v>
      </c>
      <c r="AY73" s="1">
        <v>0.5</v>
      </c>
      <c r="AZ73" s="1">
        <v>1</v>
      </c>
      <c r="BA73" s="1">
        <v>0.5</v>
      </c>
      <c r="BB73" s="1">
        <v>2</v>
      </c>
      <c r="BC73" s="1">
        <v>11</v>
      </c>
      <c r="BD73" s="1">
        <v>6.5</v>
      </c>
      <c r="BE73" s="1">
        <v>3.5</v>
      </c>
      <c r="BF73" s="1">
        <v>1</v>
      </c>
      <c r="BG73" s="1">
        <v>2.5</v>
      </c>
      <c r="BH73" s="1">
        <v>0</v>
      </c>
      <c r="BI73" s="1">
        <v>0.72</v>
      </c>
      <c r="BJ73" s="1">
        <v>14</v>
      </c>
      <c r="BK73" s="1">
        <v>10.5</v>
      </c>
      <c r="BL73" s="1">
        <v>75</v>
      </c>
      <c r="BM73" s="1">
        <v>9</v>
      </c>
      <c r="BN73" s="1">
        <v>6</v>
      </c>
      <c r="BO73" s="1">
        <v>67</v>
      </c>
      <c r="BP73" s="1">
        <v>2</v>
      </c>
      <c r="BQ73" s="1">
        <v>1.5</v>
      </c>
      <c r="BR73" s="1">
        <v>75</v>
      </c>
      <c r="BS73" s="1">
        <v>0</v>
      </c>
      <c r="BT73" s="1">
        <v>0</v>
      </c>
      <c r="BU73" s="1">
        <v>0</v>
      </c>
      <c r="BV73" s="1">
        <v>2</v>
      </c>
      <c r="BW73" s="1">
        <v>0</v>
      </c>
      <c r="BX73" s="1">
        <v>0.5</v>
      </c>
      <c r="BY73" s="1">
        <v>18.5</v>
      </c>
      <c r="BZ73" s="1">
        <v>0</v>
      </c>
      <c r="CA73" s="1">
        <v>2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3.0045102000000004</v>
      </c>
      <c r="CL73" s="1">
        <v>0</v>
      </c>
    </row>
    <row r="74" spans="1:90" x14ac:dyDescent="0.25">
      <c r="A74" s="1" t="s">
        <v>106</v>
      </c>
      <c r="B74" s="1">
        <v>4.3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0.01</v>
      </c>
      <c r="P74" s="1">
        <v>0.01</v>
      </c>
      <c r="Q74" s="1">
        <v>0</v>
      </c>
      <c r="R74" s="1">
        <v>0</v>
      </c>
      <c r="S74" s="1">
        <v>0</v>
      </c>
      <c r="T74" s="1">
        <v>0</v>
      </c>
      <c r="U74" s="1">
        <v>10</v>
      </c>
      <c r="V74" s="1">
        <v>7.5</v>
      </c>
      <c r="W74" s="1">
        <v>75</v>
      </c>
      <c r="X74" s="1">
        <v>3</v>
      </c>
      <c r="Y74" s="1">
        <v>0.5</v>
      </c>
      <c r="Z74" s="1">
        <v>17</v>
      </c>
      <c r="AA74" s="1">
        <v>0</v>
      </c>
      <c r="AB74" s="1">
        <v>0</v>
      </c>
      <c r="AC74" s="1">
        <v>0</v>
      </c>
      <c r="AD74" s="1">
        <v>0</v>
      </c>
      <c r="AE74" s="1">
        <v>0.01</v>
      </c>
      <c r="AF74" s="1">
        <v>0</v>
      </c>
      <c r="AG74" s="1">
        <v>0</v>
      </c>
      <c r="AH74" s="1">
        <v>0</v>
      </c>
      <c r="AI74" s="1">
        <v>0</v>
      </c>
      <c r="AJ74" s="1">
        <v>0.5</v>
      </c>
      <c r="AK74" s="1">
        <v>5</v>
      </c>
      <c r="AL74" s="1">
        <v>5.2</v>
      </c>
      <c r="AM74" s="1">
        <v>16.399999999999999</v>
      </c>
      <c r="AN74" s="1">
        <v>0.1</v>
      </c>
      <c r="AO74" s="1">
        <v>4</v>
      </c>
      <c r="AP74" s="1">
        <v>12.5</v>
      </c>
      <c r="AQ74" s="1">
        <v>18.5</v>
      </c>
      <c r="AR74" s="1">
        <v>0</v>
      </c>
      <c r="AS74" s="1">
        <v>3.5</v>
      </c>
      <c r="AT74" s="1">
        <v>1</v>
      </c>
      <c r="AU74" s="1">
        <v>3</v>
      </c>
      <c r="AV74" s="1">
        <v>2</v>
      </c>
      <c r="AW74" s="1">
        <v>67</v>
      </c>
      <c r="AX74" s="1">
        <v>5.5</v>
      </c>
      <c r="AY74" s="1">
        <v>1.5</v>
      </c>
      <c r="AZ74" s="1">
        <v>0.5</v>
      </c>
      <c r="BA74" s="1">
        <v>3.5</v>
      </c>
      <c r="BB74" s="1">
        <v>5.5</v>
      </c>
      <c r="BC74" s="1">
        <v>11</v>
      </c>
      <c r="BD74" s="1">
        <v>6.5</v>
      </c>
      <c r="BE74" s="1">
        <v>3.5</v>
      </c>
      <c r="BF74" s="1">
        <v>1</v>
      </c>
      <c r="BG74" s="1">
        <v>2.5</v>
      </c>
      <c r="BH74" s="1">
        <v>0</v>
      </c>
      <c r="BI74" s="1">
        <v>0.72</v>
      </c>
      <c r="BJ74" s="1">
        <v>38</v>
      </c>
      <c r="BK74" s="1">
        <v>31.5</v>
      </c>
      <c r="BL74" s="1">
        <v>83</v>
      </c>
      <c r="BM74" s="1">
        <v>23.5</v>
      </c>
      <c r="BN74" s="1">
        <v>17.5</v>
      </c>
      <c r="BO74" s="1">
        <v>74</v>
      </c>
      <c r="BP74" s="1">
        <v>10</v>
      </c>
      <c r="BQ74" s="1">
        <v>7.5</v>
      </c>
      <c r="BR74" s="1">
        <v>75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71.5</v>
      </c>
      <c r="BZ74" s="1">
        <v>2.5</v>
      </c>
      <c r="CA74" s="1">
        <v>1.5</v>
      </c>
      <c r="CB74" s="1">
        <v>4.5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4.0317083099999991</v>
      </c>
      <c r="CL74" s="1">
        <v>0</v>
      </c>
    </row>
    <row r="75" spans="1:90" x14ac:dyDescent="0.25">
      <c r="A75" s="1" t="s">
        <v>108</v>
      </c>
      <c r="B75" s="1">
        <v>4.4000000000000004</v>
      </c>
      <c r="C75" s="1">
        <v>2</v>
      </c>
      <c r="D75" s="1">
        <v>90</v>
      </c>
      <c r="E75" s="1">
        <v>0.35</v>
      </c>
      <c r="F75" s="1">
        <v>0.25</v>
      </c>
      <c r="G75" s="1">
        <v>0.6</v>
      </c>
      <c r="H75" s="1">
        <v>1</v>
      </c>
      <c r="I75" s="1">
        <v>1</v>
      </c>
      <c r="J75" s="1">
        <v>1</v>
      </c>
      <c r="K75" s="1">
        <v>1</v>
      </c>
      <c r="L75" s="1">
        <v>0</v>
      </c>
      <c r="M75" s="1">
        <v>1</v>
      </c>
      <c r="N75" s="1">
        <v>1</v>
      </c>
      <c r="O75" s="1">
        <v>0.47</v>
      </c>
      <c r="P75" s="1">
        <v>0.47</v>
      </c>
      <c r="Q75" s="1">
        <v>0.5</v>
      </c>
      <c r="R75" s="1">
        <v>0.5</v>
      </c>
      <c r="S75" s="1">
        <v>0</v>
      </c>
      <c r="T75" s="1">
        <v>0.5</v>
      </c>
      <c r="U75" s="1">
        <v>3</v>
      </c>
      <c r="V75" s="1">
        <v>1</v>
      </c>
      <c r="W75" s="1">
        <v>33</v>
      </c>
      <c r="X75" s="1">
        <v>0</v>
      </c>
      <c r="Y75" s="1">
        <v>0</v>
      </c>
      <c r="AA75" s="1">
        <v>0</v>
      </c>
      <c r="AB75" s="1">
        <v>0</v>
      </c>
      <c r="AC75" s="1">
        <v>0.5</v>
      </c>
      <c r="AD75" s="1">
        <v>0</v>
      </c>
      <c r="AE75" s="1">
        <v>0.08</v>
      </c>
      <c r="AF75" s="1">
        <v>0</v>
      </c>
      <c r="AG75" s="1">
        <v>0</v>
      </c>
      <c r="AH75" s="1">
        <v>0.5</v>
      </c>
      <c r="AI75" s="1">
        <v>0</v>
      </c>
      <c r="AJ75" s="1">
        <v>0</v>
      </c>
      <c r="AK75" s="1">
        <v>31</v>
      </c>
      <c r="AL75" s="1">
        <v>5.3</v>
      </c>
      <c r="AM75" s="1">
        <v>30.3</v>
      </c>
      <c r="AN75" s="1">
        <v>3.1</v>
      </c>
      <c r="AO75" s="1">
        <v>5.2</v>
      </c>
      <c r="AP75" s="1">
        <v>6</v>
      </c>
      <c r="AQ75" s="1">
        <v>12</v>
      </c>
      <c r="AR75" s="1">
        <v>0</v>
      </c>
      <c r="AS75" s="1">
        <v>3</v>
      </c>
      <c r="AT75" s="1">
        <v>2</v>
      </c>
      <c r="AU75" s="1">
        <v>0.5</v>
      </c>
      <c r="AV75" s="1">
        <v>0</v>
      </c>
      <c r="AW75" s="1">
        <v>0</v>
      </c>
      <c r="AX75" s="1">
        <v>1.5</v>
      </c>
      <c r="AY75" s="1">
        <v>4.5</v>
      </c>
      <c r="AZ75" s="1">
        <v>1</v>
      </c>
      <c r="BA75" s="1">
        <v>1</v>
      </c>
      <c r="BB75" s="1">
        <v>6.5</v>
      </c>
      <c r="BC75" s="1">
        <v>12</v>
      </c>
      <c r="BD75" s="1">
        <v>8</v>
      </c>
      <c r="BE75" s="1">
        <v>4.5</v>
      </c>
      <c r="BF75" s="1">
        <v>0</v>
      </c>
      <c r="BG75" s="1">
        <v>2</v>
      </c>
      <c r="BH75" s="1">
        <v>1.5</v>
      </c>
      <c r="BI75" s="1">
        <v>1.45</v>
      </c>
      <c r="BJ75" s="1">
        <v>29</v>
      </c>
      <c r="BK75" s="1">
        <v>22.5</v>
      </c>
      <c r="BL75" s="1">
        <v>78</v>
      </c>
      <c r="BM75" s="1">
        <v>8</v>
      </c>
      <c r="BN75" s="1">
        <v>2.5</v>
      </c>
      <c r="BO75" s="1">
        <v>31</v>
      </c>
      <c r="BP75" s="1">
        <v>3</v>
      </c>
      <c r="BQ75" s="1">
        <v>1</v>
      </c>
      <c r="BR75" s="1">
        <v>33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39.5</v>
      </c>
      <c r="BZ75" s="1">
        <v>4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3.5180211299999962</v>
      </c>
      <c r="CL75" s="1">
        <v>0</v>
      </c>
    </row>
    <row r="76" spans="1:90" x14ac:dyDescent="0.25">
      <c r="A76" s="1" t="s">
        <v>188</v>
      </c>
      <c r="B76" s="1">
        <v>4.3</v>
      </c>
      <c r="C76" s="1">
        <v>2</v>
      </c>
      <c r="D76" s="1">
        <v>90</v>
      </c>
      <c r="E76" s="1">
        <v>0.01</v>
      </c>
      <c r="F76" s="1">
        <v>0.25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13</v>
      </c>
      <c r="V76" s="1">
        <v>11</v>
      </c>
      <c r="W76" s="1">
        <v>85</v>
      </c>
      <c r="X76" s="1">
        <v>3</v>
      </c>
      <c r="Y76" s="1">
        <v>0</v>
      </c>
      <c r="Z76" s="1">
        <v>0</v>
      </c>
      <c r="AA76" s="1">
        <v>0</v>
      </c>
      <c r="AB76" s="1">
        <v>0</v>
      </c>
      <c r="AC76" s="1">
        <v>0.5</v>
      </c>
      <c r="AD76" s="1">
        <v>0</v>
      </c>
      <c r="AE76" s="1">
        <v>0.02</v>
      </c>
      <c r="AF76" s="1">
        <v>0.5</v>
      </c>
      <c r="AG76" s="1">
        <v>0</v>
      </c>
      <c r="AH76" s="1">
        <v>0</v>
      </c>
      <c r="AI76" s="1">
        <v>0</v>
      </c>
      <c r="AJ76" s="1">
        <v>0</v>
      </c>
      <c r="AK76" s="1">
        <v>2</v>
      </c>
      <c r="AL76" s="1">
        <v>7.55</v>
      </c>
      <c r="AM76" s="1">
        <v>27.5</v>
      </c>
      <c r="AN76" s="1">
        <v>0.1</v>
      </c>
      <c r="AO76" s="1">
        <v>2.5</v>
      </c>
      <c r="AP76" s="1">
        <v>18</v>
      </c>
      <c r="AQ76" s="1">
        <v>22.5</v>
      </c>
      <c r="AR76" s="1">
        <v>0</v>
      </c>
      <c r="AS76" s="1">
        <v>3.5</v>
      </c>
      <c r="AT76" s="1">
        <v>1</v>
      </c>
      <c r="AU76" s="1">
        <v>4</v>
      </c>
      <c r="AV76" s="1">
        <v>2.5</v>
      </c>
      <c r="AW76" s="1">
        <v>63</v>
      </c>
      <c r="AX76" s="1">
        <v>6.5</v>
      </c>
      <c r="AY76" s="1">
        <v>4</v>
      </c>
      <c r="AZ76" s="1">
        <v>0</v>
      </c>
      <c r="BA76" s="1">
        <v>1.5</v>
      </c>
      <c r="BB76" s="1">
        <v>5.5</v>
      </c>
      <c r="BC76" s="1">
        <v>11.5</v>
      </c>
      <c r="BD76" s="1">
        <v>7</v>
      </c>
      <c r="BE76" s="1">
        <v>4.5</v>
      </c>
      <c r="BF76" s="1">
        <v>1</v>
      </c>
      <c r="BG76" s="1">
        <v>2.5</v>
      </c>
      <c r="BH76" s="1">
        <v>2</v>
      </c>
      <c r="BI76" s="1">
        <v>1.62</v>
      </c>
      <c r="BJ76" s="1">
        <v>37</v>
      </c>
      <c r="BK76" s="1">
        <v>30.5</v>
      </c>
      <c r="BL76" s="1">
        <v>82</v>
      </c>
      <c r="BM76" s="1">
        <v>26</v>
      </c>
      <c r="BN76" s="1">
        <v>17.5</v>
      </c>
      <c r="BO76" s="1">
        <v>67</v>
      </c>
      <c r="BP76" s="1">
        <v>13</v>
      </c>
      <c r="BQ76" s="1">
        <v>11</v>
      </c>
      <c r="BR76" s="1">
        <v>85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60</v>
      </c>
      <c r="BZ76" s="1">
        <v>1</v>
      </c>
      <c r="CA76" s="1">
        <v>5</v>
      </c>
      <c r="CB76" s="1">
        <v>4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3.5617231599999983</v>
      </c>
      <c r="CL76" s="1">
        <v>0</v>
      </c>
    </row>
    <row r="77" spans="1:90" x14ac:dyDescent="0.25">
      <c r="A77" s="1" t="s">
        <v>146</v>
      </c>
      <c r="B77" s="1">
        <v>4.3</v>
      </c>
      <c r="C77" s="1">
        <v>2</v>
      </c>
      <c r="D77" s="1">
        <v>89.5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2.5</v>
      </c>
      <c r="W77" s="1">
        <v>38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0.55000000000000004</v>
      </c>
      <c r="AM77" s="1">
        <v>13.7</v>
      </c>
      <c r="AN77" s="1">
        <v>0</v>
      </c>
      <c r="AO77" s="1">
        <v>2.4</v>
      </c>
      <c r="AP77" s="1">
        <v>14.5</v>
      </c>
      <c r="AQ77" s="1">
        <v>14.5</v>
      </c>
      <c r="AR77" s="1">
        <v>0</v>
      </c>
      <c r="AS77" s="1">
        <v>2</v>
      </c>
      <c r="AT77" s="1">
        <v>1</v>
      </c>
      <c r="AU77" s="1">
        <v>0.5</v>
      </c>
      <c r="AV77" s="1">
        <v>0.5</v>
      </c>
      <c r="AW77" s="1">
        <v>100</v>
      </c>
      <c r="AX77" s="1">
        <v>4.5</v>
      </c>
      <c r="AY77" s="1">
        <v>5</v>
      </c>
      <c r="AZ77" s="1">
        <v>0.5</v>
      </c>
      <c r="BA77" s="1">
        <v>0.5</v>
      </c>
      <c r="BB77" s="1">
        <v>6</v>
      </c>
      <c r="BC77" s="1">
        <v>11.5</v>
      </c>
      <c r="BD77" s="1">
        <v>7</v>
      </c>
      <c r="BE77" s="1">
        <v>4.5</v>
      </c>
      <c r="BF77" s="1">
        <v>1</v>
      </c>
      <c r="BG77" s="1">
        <v>2.5</v>
      </c>
      <c r="BH77" s="1">
        <v>2</v>
      </c>
      <c r="BI77" s="1">
        <v>1.62</v>
      </c>
      <c r="BJ77" s="1">
        <v>32.5</v>
      </c>
      <c r="BK77" s="1">
        <v>27</v>
      </c>
      <c r="BL77" s="1">
        <v>83</v>
      </c>
      <c r="BM77" s="1">
        <v>12.5</v>
      </c>
      <c r="BN77" s="1">
        <v>7.5</v>
      </c>
      <c r="BO77" s="1">
        <v>60</v>
      </c>
      <c r="BP77" s="1">
        <v>6.5</v>
      </c>
      <c r="BQ77" s="1">
        <v>2.5</v>
      </c>
      <c r="BR77" s="1">
        <v>38</v>
      </c>
      <c r="BS77" s="1">
        <v>0</v>
      </c>
      <c r="BT77" s="1">
        <v>0</v>
      </c>
      <c r="BU77" s="1">
        <v>2</v>
      </c>
      <c r="BV77" s="1">
        <v>0</v>
      </c>
      <c r="BW77" s="1">
        <v>1</v>
      </c>
      <c r="BX77" s="1">
        <v>0</v>
      </c>
      <c r="BY77" s="1">
        <v>40</v>
      </c>
      <c r="BZ77" s="1">
        <v>0</v>
      </c>
      <c r="CA77" s="1">
        <v>6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3.1158129000000003</v>
      </c>
      <c r="CL77" s="1">
        <v>0</v>
      </c>
    </row>
    <row r="78" spans="1:90" x14ac:dyDescent="0.25">
      <c r="A78" s="1" t="s">
        <v>149</v>
      </c>
      <c r="B78" s="1">
        <v>4.4000000000000004</v>
      </c>
      <c r="C78" s="1">
        <v>2</v>
      </c>
      <c r="D78" s="1">
        <v>90</v>
      </c>
      <c r="E78" s="1">
        <v>0.04</v>
      </c>
      <c r="F78" s="1">
        <v>0</v>
      </c>
      <c r="G78" s="1">
        <v>0</v>
      </c>
      <c r="H78" s="1">
        <v>0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7.5</v>
      </c>
      <c r="V78" s="1">
        <v>5</v>
      </c>
      <c r="W78" s="1">
        <v>67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</v>
      </c>
      <c r="AG78" s="1">
        <v>0</v>
      </c>
      <c r="AH78" s="1">
        <v>0.5</v>
      </c>
      <c r="AI78" s="1">
        <v>0</v>
      </c>
      <c r="AJ78" s="1">
        <v>0.5</v>
      </c>
      <c r="AK78" s="1">
        <v>10</v>
      </c>
      <c r="AL78" s="1">
        <v>1.4</v>
      </c>
      <c r="AM78" s="1">
        <v>19.8</v>
      </c>
      <c r="AN78" s="1">
        <v>0.2</v>
      </c>
      <c r="AO78" s="1">
        <v>3.7</v>
      </c>
      <c r="AP78" s="1">
        <v>13.5</v>
      </c>
      <c r="AQ78" s="1">
        <v>19.5</v>
      </c>
      <c r="AR78" s="1">
        <v>1</v>
      </c>
      <c r="AS78" s="1">
        <v>4</v>
      </c>
      <c r="AT78" s="1">
        <v>1</v>
      </c>
      <c r="AU78" s="1">
        <v>0</v>
      </c>
      <c r="AV78" s="1">
        <v>0</v>
      </c>
      <c r="AX78" s="1">
        <v>8</v>
      </c>
      <c r="AY78" s="1">
        <v>5.5</v>
      </c>
      <c r="AZ78" s="1">
        <v>0.5</v>
      </c>
      <c r="BA78" s="1">
        <v>2</v>
      </c>
      <c r="BB78" s="1">
        <v>8</v>
      </c>
      <c r="BC78" s="1">
        <v>11</v>
      </c>
      <c r="BD78" s="1">
        <v>6.5</v>
      </c>
      <c r="BE78" s="1">
        <v>3.5</v>
      </c>
      <c r="BF78" s="1">
        <v>1</v>
      </c>
      <c r="BG78" s="1">
        <v>2.5</v>
      </c>
      <c r="BH78" s="1">
        <v>0</v>
      </c>
      <c r="BI78" s="1">
        <v>0.72</v>
      </c>
      <c r="BJ78" s="1">
        <v>74.5</v>
      </c>
      <c r="BK78" s="1">
        <v>65.5</v>
      </c>
      <c r="BL78" s="1">
        <v>88</v>
      </c>
      <c r="BM78" s="1">
        <v>26.5</v>
      </c>
      <c r="BN78" s="1">
        <v>19.5</v>
      </c>
      <c r="BO78" s="1">
        <v>74</v>
      </c>
      <c r="BP78" s="1">
        <v>7.5</v>
      </c>
      <c r="BQ78" s="1">
        <v>5</v>
      </c>
      <c r="BR78" s="1">
        <v>67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87.5</v>
      </c>
      <c r="BZ78" s="1">
        <v>1</v>
      </c>
      <c r="CA78" s="1">
        <v>6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3.8866796199999984</v>
      </c>
      <c r="CL78" s="1">
        <v>-1</v>
      </c>
    </row>
  </sheetData>
  <sortState xmlns:xlrd2="http://schemas.microsoft.com/office/spreadsheetml/2017/richdata2" ref="A2:CL78">
    <sortCondition ref="C5:C7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393E-9991-430A-A954-B67B804FDEBF}">
  <dimension ref="A1:CL86"/>
  <sheetViews>
    <sheetView zoomScale="80" zoomScaleNormal="80" workbookViewId="0">
      <pane xSplit="1" ySplit="1" topLeftCell="BC2" activePane="bottomRight" state="frozen"/>
      <selection pane="topRight" activeCell="B1" sqref="B1"/>
      <selection pane="bottomLeft" activeCell="A2" sqref="A2"/>
      <selection pane="bottomRight" activeCell="B1" activeCellId="1" sqref="CK1:CL1048576 A1:B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92</v>
      </c>
      <c r="B2" s="1">
        <v>5.4</v>
      </c>
      <c r="C2" s="1">
        <v>1</v>
      </c>
      <c r="D2" s="1">
        <v>79</v>
      </c>
      <c r="E2" s="1">
        <v>0.33</v>
      </c>
      <c r="F2" s="1">
        <v>0.5</v>
      </c>
      <c r="G2" s="1">
        <v>0.7</v>
      </c>
      <c r="H2" s="1">
        <v>1</v>
      </c>
      <c r="I2" s="1">
        <v>2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0.53</v>
      </c>
      <c r="P2" s="1">
        <v>0.53</v>
      </c>
      <c r="Q2" s="1">
        <v>1</v>
      </c>
      <c r="R2" s="1">
        <v>1</v>
      </c>
      <c r="S2" s="1">
        <v>0</v>
      </c>
      <c r="T2" s="1">
        <v>0</v>
      </c>
      <c r="U2" s="1">
        <v>4</v>
      </c>
      <c r="V2" s="1">
        <v>2</v>
      </c>
      <c r="W2" s="1">
        <v>50</v>
      </c>
      <c r="X2" s="1">
        <v>6</v>
      </c>
      <c r="Y2" s="1">
        <v>1</v>
      </c>
      <c r="Z2" s="1">
        <v>17</v>
      </c>
      <c r="AA2" s="1">
        <v>0</v>
      </c>
      <c r="AB2" s="1">
        <v>0</v>
      </c>
      <c r="AC2" s="1">
        <v>1</v>
      </c>
      <c r="AD2" s="1">
        <v>0</v>
      </c>
      <c r="AE2" s="1">
        <v>0.16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57</v>
      </c>
      <c r="AL2" s="1">
        <v>15.2</v>
      </c>
      <c r="AM2" s="1">
        <v>51</v>
      </c>
      <c r="AN2" s="1">
        <v>3.6</v>
      </c>
      <c r="AO2" s="1">
        <v>6.2</v>
      </c>
      <c r="AP2" s="1">
        <v>14</v>
      </c>
      <c r="AQ2" s="1">
        <v>26</v>
      </c>
      <c r="AR2" s="1">
        <v>1</v>
      </c>
      <c r="AS2" s="1">
        <v>9</v>
      </c>
      <c r="AT2" s="1">
        <v>1</v>
      </c>
      <c r="AU2" s="1">
        <v>1</v>
      </c>
      <c r="AV2" s="1">
        <v>1</v>
      </c>
      <c r="AW2" s="1">
        <v>100</v>
      </c>
      <c r="AX2" s="1">
        <v>10</v>
      </c>
      <c r="AY2" s="1">
        <v>2</v>
      </c>
      <c r="AZ2" s="1">
        <v>1</v>
      </c>
      <c r="BA2" s="1">
        <v>3</v>
      </c>
      <c r="BB2" s="1">
        <v>6</v>
      </c>
      <c r="BC2" s="1">
        <v>18</v>
      </c>
      <c r="BD2" s="1">
        <v>9</v>
      </c>
      <c r="BE2" s="1">
        <v>7</v>
      </c>
      <c r="BF2" s="1">
        <v>0</v>
      </c>
      <c r="BG2" s="1">
        <v>2</v>
      </c>
      <c r="BH2" s="1">
        <v>1</v>
      </c>
      <c r="BI2" s="1">
        <v>1.58</v>
      </c>
      <c r="BJ2" s="1">
        <v>20</v>
      </c>
      <c r="BK2" s="1">
        <v>14</v>
      </c>
      <c r="BL2" s="1">
        <v>70</v>
      </c>
      <c r="BM2" s="1">
        <v>16</v>
      </c>
      <c r="BN2" s="1">
        <v>9</v>
      </c>
      <c r="BO2" s="1">
        <v>56</v>
      </c>
      <c r="BP2" s="1">
        <v>4</v>
      </c>
      <c r="BQ2" s="1">
        <v>2</v>
      </c>
      <c r="BR2" s="1">
        <v>50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0</v>
      </c>
      <c r="BY2" s="1">
        <v>52</v>
      </c>
      <c r="BZ2" s="1">
        <v>5</v>
      </c>
      <c r="CA2" s="1">
        <v>1</v>
      </c>
      <c r="CB2" s="1">
        <v>6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4.5229333500000006</v>
      </c>
      <c r="CL2" s="1">
        <v>12</v>
      </c>
    </row>
    <row r="3" spans="1:90" x14ac:dyDescent="0.25">
      <c r="A3" s="1" t="s">
        <v>74</v>
      </c>
      <c r="B3" s="1">
        <v>4.4000000000000004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12</v>
      </c>
      <c r="V3" s="1">
        <v>4</v>
      </c>
      <c r="W3" s="1">
        <v>33</v>
      </c>
      <c r="X3" s="1">
        <v>3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1.3</v>
      </c>
      <c r="AM3" s="1">
        <v>13.4</v>
      </c>
      <c r="AN3" s="1">
        <v>0</v>
      </c>
      <c r="AO3" s="1">
        <v>2</v>
      </c>
      <c r="AP3" s="1">
        <v>14</v>
      </c>
      <c r="AQ3" s="1">
        <v>14</v>
      </c>
      <c r="AR3" s="1">
        <v>0</v>
      </c>
      <c r="AS3" s="1">
        <v>1</v>
      </c>
      <c r="AT3" s="1">
        <v>3</v>
      </c>
      <c r="AU3" s="1">
        <v>3</v>
      </c>
      <c r="AV3" s="1">
        <v>3</v>
      </c>
      <c r="AW3" s="1">
        <v>100</v>
      </c>
      <c r="AX3" s="1">
        <v>8</v>
      </c>
      <c r="AY3" s="1">
        <v>0</v>
      </c>
      <c r="AZ3" s="1">
        <v>1</v>
      </c>
      <c r="BA3" s="1">
        <v>1</v>
      </c>
      <c r="BB3" s="1">
        <v>2</v>
      </c>
      <c r="BC3" s="1">
        <v>18</v>
      </c>
      <c r="BD3" s="1">
        <v>12</v>
      </c>
      <c r="BE3" s="1">
        <v>8</v>
      </c>
      <c r="BF3" s="1">
        <v>0</v>
      </c>
      <c r="BG3" s="1">
        <v>3</v>
      </c>
      <c r="BH3" s="1">
        <v>2</v>
      </c>
      <c r="BI3" s="1">
        <v>2.0699999999999998</v>
      </c>
      <c r="BJ3" s="1">
        <v>37</v>
      </c>
      <c r="BK3" s="1">
        <v>24</v>
      </c>
      <c r="BL3" s="1">
        <v>65</v>
      </c>
      <c r="BM3" s="1">
        <v>24</v>
      </c>
      <c r="BN3" s="1">
        <v>11</v>
      </c>
      <c r="BO3" s="1">
        <v>46</v>
      </c>
      <c r="BP3" s="1">
        <v>12</v>
      </c>
      <c r="BQ3" s="1">
        <v>4</v>
      </c>
      <c r="BR3" s="1">
        <v>33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60</v>
      </c>
      <c r="BZ3" s="1">
        <v>0</v>
      </c>
      <c r="CA3" s="1">
        <v>10</v>
      </c>
      <c r="CB3" s="1">
        <v>3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3.4269717999999991</v>
      </c>
      <c r="CL3" s="1">
        <v>9</v>
      </c>
    </row>
    <row r="4" spans="1:90" x14ac:dyDescent="0.25">
      <c r="A4" s="1" t="s">
        <v>134</v>
      </c>
      <c r="B4" s="1">
        <v>6.3</v>
      </c>
      <c r="C4" s="1">
        <v>1</v>
      </c>
      <c r="D4" s="1">
        <v>90</v>
      </c>
      <c r="E4" s="1">
        <v>0.03</v>
      </c>
      <c r="F4" s="1">
        <v>0</v>
      </c>
      <c r="G4" s="1">
        <v>0.1</v>
      </c>
      <c r="H4" s="1">
        <v>0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1</v>
      </c>
      <c r="O4" s="1">
        <v>0.04</v>
      </c>
      <c r="P4" s="1">
        <v>0.04</v>
      </c>
      <c r="Q4" s="1">
        <v>0</v>
      </c>
      <c r="R4" s="1">
        <v>0</v>
      </c>
      <c r="S4" s="1">
        <v>0</v>
      </c>
      <c r="T4" s="1">
        <v>0</v>
      </c>
      <c r="U4" s="1">
        <v>8</v>
      </c>
      <c r="V4" s="1">
        <v>6</v>
      </c>
      <c r="W4" s="1">
        <v>75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18</v>
      </c>
      <c r="AL4" s="1">
        <v>2</v>
      </c>
      <c r="AM4" s="1">
        <v>15.8</v>
      </c>
      <c r="AN4" s="1">
        <v>0.3</v>
      </c>
      <c r="AO4" s="1">
        <v>4.9000000000000004</v>
      </c>
      <c r="AP4" s="1">
        <v>14</v>
      </c>
      <c r="AQ4" s="1">
        <v>14</v>
      </c>
      <c r="AR4" s="1">
        <v>0</v>
      </c>
      <c r="AS4" s="1">
        <v>2</v>
      </c>
      <c r="AT4" s="1">
        <v>1</v>
      </c>
      <c r="AU4" s="1">
        <v>2</v>
      </c>
      <c r="AV4" s="1">
        <v>2</v>
      </c>
      <c r="AW4" s="1">
        <v>100</v>
      </c>
      <c r="AX4" s="1">
        <v>5</v>
      </c>
      <c r="AY4" s="1">
        <v>3</v>
      </c>
      <c r="AZ4" s="1">
        <v>0</v>
      </c>
      <c r="BA4" s="1">
        <v>0</v>
      </c>
      <c r="BB4" s="1">
        <v>3</v>
      </c>
      <c r="BC4" s="1">
        <v>5</v>
      </c>
      <c r="BD4" s="1">
        <v>1</v>
      </c>
      <c r="BE4" s="1">
        <v>3</v>
      </c>
      <c r="BF4" s="1">
        <v>0</v>
      </c>
      <c r="BG4" s="1">
        <v>1</v>
      </c>
      <c r="BH4" s="1">
        <v>0</v>
      </c>
      <c r="BI4" s="1">
        <v>0.5</v>
      </c>
      <c r="BJ4" s="1">
        <v>89</v>
      </c>
      <c r="BK4" s="1">
        <v>80</v>
      </c>
      <c r="BL4" s="1">
        <v>90</v>
      </c>
      <c r="BM4" s="1">
        <v>35</v>
      </c>
      <c r="BN4" s="1">
        <v>30</v>
      </c>
      <c r="BO4" s="1">
        <v>86</v>
      </c>
      <c r="BP4" s="1">
        <v>8</v>
      </c>
      <c r="BQ4" s="1">
        <v>6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99</v>
      </c>
      <c r="BZ4" s="1">
        <v>1</v>
      </c>
      <c r="CA4" s="1">
        <v>8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4.4245513399999981</v>
      </c>
      <c r="CL4" s="1">
        <v>9</v>
      </c>
    </row>
    <row r="5" spans="1:90" x14ac:dyDescent="0.25">
      <c r="A5" s="1" t="s">
        <v>180</v>
      </c>
      <c r="B5" s="1">
        <v>5</v>
      </c>
      <c r="C5" s="1">
        <v>1</v>
      </c>
      <c r="D5" s="1">
        <v>90</v>
      </c>
      <c r="E5" s="1">
        <v>0.01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8</v>
      </c>
      <c r="V5" s="1">
        <v>5</v>
      </c>
      <c r="W5" s="1">
        <v>63</v>
      </c>
      <c r="X5" s="1">
        <v>4</v>
      </c>
      <c r="Y5" s="1">
        <v>1</v>
      </c>
      <c r="Z5" s="1">
        <v>25</v>
      </c>
      <c r="AA5" s="1">
        <v>0</v>
      </c>
      <c r="AB5" s="1">
        <v>0</v>
      </c>
      <c r="AC5" s="1">
        <v>0</v>
      </c>
      <c r="AD5" s="1">
        <v>0</v>
      </c>
      <c r="AE5" s="1">
        <v>0.01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6</v>
      </c>
      <c r="AL5" s="1">
        <v>6.5</v>
      </c>
      <c r="AM5" s="1">
        <v>19</v>
      </c>
      <c r="AN5" s="1">
        <v>0.1</v>
      </c>
      <c r="AO5" s="1">
        <v>1.5</v>
      </c>
      <c r="AP5" s="1">
        <v>9</v>
      </c>
      <c r="AQ5" s="1">
        <v>9</v>
      </c>
      <c r="AR5" s="1">
        <v>0</v>
      </c>
      <c r="AS5" s="1">
        <v>1</v>
      </c>
      <c r="AT5" s="1">
        <v>1</v>
      </c>
      <c r="AU5" s="1">
        <v>7</v>
      </c>
      <c r="AV5" s="1">
        <v>5</v>
      </c>
      <c r="AW5" s="1">
        <v>71</v>
      </c>
      <c r="AX5" s="1">
        <v>6</v>
      </c>
      <c r="AY5" s="1">
        <v>2</v>
      </c>
      <c r="AZ5" s="1">
        <v>0</v>
      </c>
      <c r="BA5" s="1">
        <v>1</v>
      </c>
      <c r="BB5" s="1">
        <v>3</v>
      </c>
      <c r="BC5" s="1">
        <v>18</v>
      </c>
      <c r="BD5" s="1">
        <v>9</v>
      </c>
      <c r="BE5" s="1">
        <v>7</v>
      </c>
      <c r="BF5" s="1">
        <v>0</v>
      </c>
      <c r="BG5" s="1">
        <v>2</v>
      </c>
      <c r="BH5" s="1">
        <v>1</v>
      </c>
      <c r="BI5" s="1">
        <v>1.58</v>
      </c>
      <c r="BJ5" s="1">
        <v>24</v>
      </c>
      <c r="BK5" s="1">
        <v>19</v>
      </c>
      <c r="BL5" s="1">
        <v>79</v>
      </c>
      <c r="BM5" s="1">
        <v>14</v>
      </c>
      <c r="BN5" s="1">
        <v>8</v>
      </c>
      <c r="BO5" s="1">
        <v>57</v>
      </c>
      <c r="BP5" s="1">
        <v>8</v>
      </c>
      <c r="BQ5" s="1">
        <v>5</v>
      </c>
      <c r="BR5" s="1">
        <v>63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52</v>
      </c>
      <c r="BZ5" s="1">
        <v>3</v>
      </c>
      <c r="CA5" s="1">
        <v>0</v>
      </c>
      <c r="CB5" s="1">
        <v>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3.9766098499999996</v>
      </c>
      <c r="CL5" s="1">
        <v>8</v>
      </c>
    </row>
    <row r="6" spans="1:90" x14ac:dyDescent="0.25">
      <c r="A6" s="1" t="s">
        <v>165</v>
      </c>
      <c r="B6" s="1">
        <v>7.1</v>
      </c>
      <c r="C6" s="1">
        <v>1</v>
      </c>
      <c r="D6" s="1">
        <v>90</v>
      </c>
      <c r="E6" s="1">
        <v>0.41</v>
      </c>
      <c r="F6" s="1">
        <v>0.25</v>
      </c>
      <c r="G6" s="1">
        <v>0.9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21</v>
      </c>
      <c r="V6" s="1">
        <v>15</v>
      </c>
      <c r="W6" s="1">
        <v>71</v>
      </c>
      <c r="X6" s="1">
        <v>4</v>
      </c>
      <c r="Y6" s="1">
        <v>2</v>
      </c>
      <c r="Z6" s="1">
        <v>50</v>
      </c>
      <c r="AA6" s="1">
        <v>1</v>
      </c>
      <c r="AB6" s="1">
        <v>0</v>
      </c>
      <c r="AC6" s="1">
        <v>4</v>
      </c>
      <c r="AD6" s="1">
        <v>2</v>
      </c>
      <c r="AE6" s="1">
        <v>0.89</v>
      </c>
      <c r="AF6" s="1">
        <v>1</v>
      </c>
      <c r="AG6" s="1">
        <v>0</v>
      </c>
      <c r="AH6" s="1">
        <v>0</v>
      </c>
      <c r="AI6" s="1">
        <v>0</v>
      </c>
      <c r="AJ6" s="1">
        <v>1</v>
      </c>
      <c r="AK6" s="1">
        <v>4</v>
      </c>
      <c r="AL6" s="1">
        <v>53</v>
      </c>
      <c r="AM6" s="1">
        <v>37</v>
      </c>
      <c r="AN6" s="1">
        <v>2.7</v>
      </c>
      <c r="AO6" s="1">
        <v>5.4</v>
      </c>
      <c r="AP6" s="1">
        <v>24</v>
      </c>
      <c r="AQ6" s="1">
        <v>45</v>
      </c>
      <c r="AR6" s="1">
        <v>3</v>
      </c>
      <c r="AS6" s="1">
        <v>12</v>
      </c>
      <c r="AT6" s="1">
        <v>0</v>
      </c>
      <c r="AU6" s="1">
        <v>0</v>
      </c>
      <c r="AV6" s="1">
        <v>0</v>
      </c>
      <c r="AX6" s="1">
        <v>9</v>
      </c>
      <c r="AY6" s="1">
        <v>2</v>
      </c>
      <c r="AZ6" s="1">
        <v>0</v>
      </c>
      <c r="BA6" s="1">
        <v>1</v>
      </c>
      <c r="BB6" s="1">
        <v>3</v>
      </c>
      <c r="BC6" s="1">
        <v>7</v>
      </c>
      <c r="BD6" s="1">
        <v>7</v>
      </c>
      <c r="BE6" s="1">
        <v>3</v>
      </c>
      <c r="BF6" s="1">
        <v>0</v>
      </c>
      <c r="BG6" s="1">
        <v>1</v>
      </c>
      <c r="BH6" s="1">
        <v>3</v>
      </c>
      <c r="BI6" s="1">
        <v>1.54</v>
      </c>
      <c r="BJ6" s="1">
        <v>68</v>
      </c>
      <c r="BK6" s="1">
        <v>57</v>
      </c>
      <c r="BL6" s="1">
        <v>84</v>
      </c>
      <c r="BM6" s="1">
        <v>46</v>
      </c>
      <c r="BN6" s="1">
        <v>34</v>
      </c>
      <c r="BO6" s="1">
        <v>74</v>
      </c>
      <c r="BP6" s="1">
        <v>21</v>
      </c>
      <c r="BQ6" s="1">
        <v>15</v>
      </c>
      <c r="BR6" s="1">
        <v>71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81</v>
      </c>
      <c r="BZ6" s="1">
        <v>2</v>
      </c>
      <c r="CA6" s="1">
        <v>5</v>
      </c>
      <c r="CB6" s="1">
        <v>4</v>
      </c>
      <c r="CC6" s="1">
        <v>0</v>
      </c>
      <c r="CD6" s="1">
        <v>0</v>
      </c>
      <c r="CE6" s="1">
        <v>1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3.9567037499999977</v>
      </c>
      <c r="CL6" s="1">
        <v>7</v>
      </c>
    </row>
    <row r="7" spans="1:90" x14ac:dyDescent="0.25">
      <c r="A7" s="1" t="s">
        <v>81</v>
      </c>
      <c r="B7" s="1">
        <v>4.5999999999999996</v>
      </c>
      <c r="C7" s="1">
        <v>1</v>
      </c>
      <c r="D7" s="1">
        <v>22</v>
      </c>
      <c r="E7" s="1">
        <v>0.01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</v>
      </c>
      <c r="V7" s="1">
        <v>1</v>
      </c>
      <c r="W7" s="1">
        <v>100</v>
      </c>
      <c r="X7" s="1">
        <v>0</v>
      </c>
      <c r="Y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10.3</v>
      </c>
      <c r="AM7" s="1">
        <v>11.6</v>
      </c>
      <c r="AN7" s="1">
        <v>0.1</v>
      </c>
      <c r="AO7" s="1">
        <v>1.5</v>
      </c>
      <c r="AP7" s="1">
        <v>6</v>
      </c>
      <c r="AQ7" s="1">
        <v>6</v>
      </c>
      <c r="AR7" s="1">
        <v>0</v>
      </c>
      <c r="AS7" s="1">
        <v>1</v>
      </c>
      <c r="AT7" s="1">
        <v>0</v>
      </c>
      <c r="AU7" s="1">
        <v>2</v>
      </c>
      <c r="AV7" s="1">
        <v>1</v>
      </c>
      <c r="AW7" s="1">
        <v>50</v>
      </c>
      <c r="AX7" s="1">
        <v>0</v>
      </c>
      <c r="AY7" s="1">
        <v>1</v>
      </c>
      <c r="AZ7" s="1">
        <v>0</v>
      </c>
      <c r="BA7" s="1">
        <v>3</v>
      </c>
      <c r="BB7" s="1">
        <v>4</v>
      </c>
      <c r="BC7" s="1">
        <v>18</v>
      </c>
      <c r="BD7" s="1">
        <v>9</v>
      </c>
      <c r="BE7" s="1">
        <v>7</v>
      </c>
      <c r="BF7" s="1">
        <v>0</v>
      </c>
      <c r="BG7" s="1">
        <v>2</v>
      </c>
      <c r="BH7" s="1">
        <v>1</v>
      </c>
      <c r="BI7" s="1">
        <v>1.58</v>
      </c>
      <c r="BJ7" s="1">
        <v>8</v>
      </c>
      <c r="BK7" s="1">
        <v>5</v>
      </c>
      <c r="BL7" s="1">
        <v>63</v>
      </c>
      <c r="BM7" s="1">
        <v>5</v>
      </c>
      <c r="BN7" s="1">
        <v>3</v>
      </c>
      <c r="BO7" s="1">
        <v>60</v>
      </c>
      <c r="BP7" s="1">
        <v>1</v>
      </c>
      <c r="BQ7" s="1">
        <v>1</v>
      </c>
      <c r="BR7" s="1">
        <v>100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15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3.2780138599999997</v>
      </c>
      <c r="CL7" s="1">
        <v>6</v>
      </c>
    </row>
    <row r="8" spans="1:90" x14ac:dyDescent="0.25">
      <c r="A8" s="1" t="s">
        <v>133</v>
      </c>
      <c r="B8" s="1">
        <v>4.5999999999999996</v>
      </c>
      <c r="C8" s="1">
        <v>1</v>
      </c>
      <c r="D8" s="1">
        <v>90</v>
      </c>
      <c r="E8" s="1">
        <v>0.21</v>
      </c>
      <c r="F8" s="1">
        <v>0.5</v>
      </c>
      <c r="G8" s="1">
        <v>0.4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9</v>
      </c>
      <c r="V8" s="1">
        <v>4</v>
      </c>
      <c r="W8" s="1">
        <v>44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1</v>
      </c>
      <c r="AE8" s="1">
        <v>0.42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8</v>
      </c>
      <c r="AL8" s="1">
        <v>16.7</v>
      </c>
      <c r="AM8" s="1">
        <v>20.399999999999999</v>
      </c>
      <c r="AN8" s="1">
        <v>1.4</v>
      </c>
      <c r="AO8" s="1">
        <v>3.9</v>
      </c>
      <c r="AP8" s="1">
        <v>17</v>
      </c>
      <c r="AQ8" s="1">
        <v>26</v>
      </c>
      <c r="AR8" s="1">
        <v>1</v>
      </c>
      <c r="AS8" s="1">
        <v>6</v>
      </c>
      <c r="AT8" s="1">
        <v>1</v>
      </c>
      <c r="AU8" s="1">
        <v>0</v>
      </c>
      <c r="AV8" s="1">
        <v>0</v>
      </c>
      <c r="AX8" s="1">
        <v>4</v>
      </c>
      <c r="AY8" s="1">
        <v>7</v>
      </c>
      <c r="AZ8" s="1">
        <v>0</v>
      </c>
      <c r="BA8" s="1">
        <v>0</v>
      </c>
      <c r="BB8" s="1">
        <v>7</v>
      </c>
      <c r="BC8" s="1">
        <v>18</v>
      </c>
      <c r="BD8" s="1">
        <v>9</v>
      </c>
      <c r="BE8" s="1">
        <v>7</v>
      </c>
      <c r="BF8" s="1">
        <v>0</v>
      </c>
      <c r="BG8" s="1">
        <v>2</v>
      </c>
      <c r="BH8" s="1">
        <v>1</v>
      </c>
      <c r="BI8" s="1">
        <v>1.58</v>
      </c>
      <c r="BJ8" s="1">
        <v>65</v>
      </c>
      <c r="BK8" s="1">
        <v>53</v>
      </c>
      <c r="BL8" s="1">
        <v>82</v>
      </c>
      <c r="BM8" s="1">
        <v>20</v>
      </c>
      <c r="BN8" s="1">
        <v>13</v>
      </c>
      <c r="BO8" s="1">
        <v>65</v>
      </c>
      <c r="BP8" s="1">
        <v>9</v>
      </c>
      <c r="BQ8" s="1">
        <v>4</v>
      </c>
      <c r="BR8" s="1">
        <v>44</v>
      </c>
      <c r="BS8" s="1">
        <v>2</v>
      </c>
      <c r="BT8" s="1">
        <v>1</v>
      </c>
      <c r="BU8" s="1">
        <v>1</v>
      </c>
      <c r="BV8" s="1">
        <v>0</v>
      </c>
      <c r="BW8" s="1">
        <v>0</v>
      </c>
      <c r="BX8" s="1">
        <v>0</v>
      </c>
      <c r="BY8" s="1">
        <v>76</v>
      </c>
      <c r="BZ8" s="1">
        <v>0</v>
      </c>
      <c r="CA8" s="1">
        <v>9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1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5.4274355400000021</v>
      </c>
      <c r="CL8" s="1">
        <v>6</v>
      </c>
    </row>
    <row r="9" spans="1:90" x14ac:dyDescent="0.25">
      <c r="A9" s="1" t="s">
        <v>181</v>
      </c>
      <c r="B9" s="1">
        <v>4.5</v>
      </c>
      <c r="C9" s="1">
        <v>1</v>
      </c>
      <c r="D9" s="1">
        <v>90</v>
      </c>
      <c r="E9" s="1">
        <v>0.24</v>
      </c>
      <c r="F9" s="1">
        <v>0</v>
      </c>
      <c r="G9" s="1">
        <v>0.5</v>
      </c>
      <c r="H9" s="1">
        <v>0</v>
      </c>
      <c r="I9" s="1">
        <v>1</v>
      </c>
      <c r="J9" s="1">
        <v>1</v>
      </c>
      <c r="K9" s="1">
        <v>1</v>
      </c>
      <c r="L9" s="1">
        <v>0</v>
      </c>
      <c r="M9" s="1">
        <v>1</v>
      </c>
      <c r="N9" s="1">
        <v>0</v>
      </c>
      <c r="O9" s="1">
        <v>0.45</v>
      </c>
      <c r="P9" s="1">
        <v>0.45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0.04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19</v>
      </c>
      <c r="AL9" s="1">
        <v>0.8</v>
      </c>
      <c r="AM9" s="1">
        <v>14.4</v>
      </c>
      <c r="AN9" s="1">
        <v>2.8</v>
      </c>
      <c r="AO9" s="1">
        <v>5.3</v>
      </c>
      <c r="AP9" s="1">
        <v>6</v>
      </c>
      <c r="AQ9" s="1">
        <v>6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3</v>
      </c>
      <c r="AY9" s="1">
        <v>2</v>
      </c>
      <c r="AZ9" s="1">
        <v>1</v>
      </c>
      <c r="BA9" s="1">
        <v>2</v>
      </c>
      <c r="BB9" s="1">
        <v>5</v>
      </c>
      <c r="BC9" s="1">
        <v>18</v>
      </c>
      <c r="BD9" s="1">
        <v>9</v>
      </c>
      <c r="BE9" s="1">
        <v>7</v>
      </c>
      <c r="BF9" s="1">
        <v>0</v>
      </c>
      <c r="BG9" s="1">
        <v>2</v>
      </c>
      <c r="BH9" s="1">
        <v>1</v>
      </c>
      <c r="BI9" s="1">
        <v>1.58</v>
      </c>
      <c r="BJ9" s="1">
        <v>21</v>
      </c>
      <c r="BK9" s="1">
        <v>17</v>
      </c>
      <c r="BL9" s="1">
        <v>81</v>
      </c>
      <c r="BM9" s="1">
        <v>10</v>
      </c>
      <c r="BN9" s="1">
        <v>7</v>
      </c>
      <c r="BO9" s="1">
        <v>70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31</v>
      </c>
      <c r="BZ9" s="1">
        <v>2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3.205674189999999</v>
      </c>
      <c r="CL9" s="1">
        <v>6</v>
      </c>
    </row>
    <row r="10" spans="1:90" x14ac:dyDescent="0.25">
      <c r="A10" s="1" t="s">
        <v>100</v>
      </c>
      <c r="B10" s="1">
        <v>4.8</v>
      </c>
      <c r="C10" s="1">
        <v>1</v>
      </c>
      <c r="D10" s="1">
        <v>90</v>
      </c>
      <c r="E10" s="1">
        <v>0.17</v>
      </c>
      <c r="F10" s="1">
        <v>0.33</v>
      </c>
      <c r="G10" s="1">
        <v>0.3</v>
      </c>
      <c r="H10" s="1">
        <v>1</v>
      </c>
      <c r="I10" s="1">
        <v>2</v>
      </c>
      <c r="J10" s="1">
        <v>1</v>
      </c>
      <c r="K10" s="1">
        <v>2</v>
      </c>
      <c r="L10" s="1">
        <v>0</v>
      </c>
      <c r="M10" s="1">
        <v>0</v>
      </c>
      <c r="N10" s="1">
        <v>2</v>
      </c>
      <c r="O10" s="1">
        <v>0.21</v>
      </c>
      <c r="P10" s="1">
        <v>0.21</v>
      </c>
      <c r="Q10" s="1">
        <v>1</v>
      </c>
      <c r="R10" s="1">
        <v>1</v>
      </c>
      <c r="S10" s="1">
        <v>0</v>
      </c>
      <c r="T10" s="1">
        <v>1</v>
      </c>
      <c r="U10" s="1">
        <v>9</v>
      </c>
      <c r="V10" s="1">
        <v>6</v>
      </c>
      <c r="W10" s="1">
        <v>67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0.09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41</v>
      </c>
      <c r="AL10" s="1">
        <v>1.5</v>
      </c>
      <c r="AM10" s="1">
        <v>46.6</v>
      </c>
      <c r="AN10" s="1">
        <v>1.5</v>
      </c>
      <c r="AO10" s="1">
        <v>3.5</v>
      </c>
      <c r="AP10" s="1">
        <v>11</v>
      </c>
      <c r="AQ10" s="1">
        <v>23</v>
      </c>
      <c r="AR10" s="1">
        <v>0</v>
      </c>
      <c r="AS10" s="1">
        <v>7</v>
      </c>
      <c r="AT10" s="1">
        <v>3</v>
      </c>
      <c r="AU10" s="1">
        <v>1</v>
      </c>
      <c r="AV10" s="1">
        <v>0</v>
      </c>
      <c r="AW10" s="1">
        <v>0</v>
      </c>
      <c r="AX10" s="1">
        <v>11</v>
      </c>
      <c r="AY10" s="1">
        <v>3</v>
      </c>
      <c r="AZ10" s="1">
        <v>1</v>
      </c>
      <c r="BA10" s="1">
        <v>0</v>
      </c>
      <c r="BB10" s="1">
        <v>4</v>
      </c>
      <c r="BC10" s="1">
        <v>18</v>
      </c>
      <c r="BD10" s="1">
        <v>12</v>
      </c>
      <c r="BE10" s="1">
        <v>8</v>
      </c>
      <c r="BF10" s="1">
        <v>0</v>
      </c>
      <c r="BG10" s="1">
        <v>3</v>
      </c>
      <c r="BH10" s="1">
        <v>2</v>
      </c>
      <c r="BI10" s="1">
        <v>2.0699999999999998</v>
      </c>
      <c r="BJ10" s="1">
        <v>43</v>
      </c>
      <c r="BK10" s="1">
        <v>33</v>
      </c>
      <c r="BL10" s="1">
        <v>77</v>
      </c>
      <c r="BM10" s="1">
        <v>25</v>
      </c>
      <c r="BN10" s="1">
        <v>17</v>
      </c>
      <c r="BO10" s="1">
        <v>68</v>
      </c>
      <c r="BP10" s="1">
        <v>9</v>
      </c>
      <c r="BQ10" s="1">
        <v>6</v>
      </c>
      <c r="BR10" s="1">
        <v>67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55</v>
      </c>
      <c r="BZ10" s="1">
        <v>4</v>
      </c>
      <c r="CA10" s="1">
        <v>5</v>
      </c>
      <c r="CB10" s="1">
        <v>3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1.5995211099999982</v>
      </c>
      <c r="CL10" s="1">
        <v>5</v>
      </c>
    </row>
    <row r="11" spans="1:90" x14ac:dyDescent="0.25">
      <c r="A11" s="1" t="s">
        <v>105</v>
      </c>
      <c r="B11" s="1">
        <v>4.4000000000000004</v>
      </c>
      <c r="C11" s="1">
        <v>1</v>
      </c>
      <c r="D11" s="1">
        <v>90</v>
      </c>
      <c r="E11" s="1">
        <v>0.09</v>
      </c>
      <c r="F11" s="1">
        <v>0</v>
      </c>
      <c r="G11" s="1">
        <v>0.2</v>
      </c>
      <c r="H11" s="1">
        <v>0</v>
      </c>
      <c r="I11" s="1">
        <v>1</v>
      </c>
      <c r="J11" s="1">
        <v>1</v>
      </c>
      <c r="K11" s="1">
        <v>0</v>
      </c>
      <c r="L11" s="1">
        <v>1</v>
      </c>
      <c r="M11" s="1">
        <v>0</v>
      </c>
      <c r="N11" s="1">
        <v>0</v>
      </c>
      <c r="O11" s="1">
        <v>0.14000000000000001</v>
      </c>
      <c r="P11" s="1">
        <v>0.14000000000000001</v>
      </c>
      <c r="Q11" s="1">
        <v>0</v>
      </c>
      <c r="R11" s="1">
        <v>0</v>
      </c>
      <c r="S11" s="1">
        <v>0</v>
      </c>
      <c r="T11" s="1">
        <v>0</v>
      </c>
      <c r="U11" s="1">
        <v>15</v>
      </c>
      <c r="V11" s="1">
        <v>7</v>
      </c>
      <c r="W11" s="1">
        <v>47</v>
      </c>
      <c r="X11" s="1">
        <v>1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0.02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7</v>
      </c>
      <c r="AL11" s="1">
        <v>1.3</v>
      </c>
      <c r="AM11" s="1">
        <v>8.6</v>
      </c>
      <c r="AN11" s="1">
        <v>0.9</v>
      </c>
      <c r="AO11" s="1">
        <v>2.8</v>
      </c>
      <c r="AP11" s="1">
        <v>5</v>
      </c>
      <c r="AQ11" s="1">
        <v>5</v>
      </c>
      <c r="AR11" s="1">
        <v>0</v>
      </c>
      <c r="AS11" s="1">
        <v>1</v>
      </c>
      <c r="AT11" s="1">
        <v>3</v>
      </c>
      <c r="AU11" s="1">
        <v>2</v>
      </c>
      <c r="AV11" s="1">
        <v>1</v>
      </c>
      <c r="AW11" s="1">
        <v>50</v>
      </c>
      <c r="AX11" s="1">
        <v>5</v>
      </c>
      <c r="AY11" s="1">
        <v>0</v>
      </c>
      <c r="AZ11" s="1">
        <v>0</v>
      </c>
      <c r="BA11" s="1">
        <v>1</v>
      </c>
      <c r="BB11" s="1">
        <v>1</v>
      </c>
      <c r="BC11" s="1">
        <v>18</v>
      </c>
      <c r="BD11" s="1">
        <v>12</v>
      </c>
      <c r="BE11" s="1">
        <v>8</v>
      </c>
      <c r="BF11" s="1">
        <v>0</v>
      </c>
      <c r="BG11" s="1">
        <v>3</v>
      </c>
      <c r="BH11" s="1">
        <v>2</v>
      </c>
      <c r="BI11" s="1">
        <v>2.0699999999999998</v>
      </c>
      <c r="BJ11" s="1">
        <v>33</v>
      </c>
      <c r="BK11" s="1">
        <v>22</v>
      </c>
      <c r="BL11" s="1">
        <v>67</v>
      </c>
      <c r="BM11" s="1">
        <v>25</v>
      </c>
      <c r="BN11" s="1">
        <v>13</v>
      </c>
      <c r="BO11" s="1">
        <v>52</v>
      </c>
      <c r="BP11" s="1">
        <v>15</v>
      </c>
      <c r="BQ11" s="1">
        <v>7</v>
      </c>
      <c r="BR11" s="1">
        <v>47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51</v>
      </c>
      <c r="BZ11" s="1">
        <v>0</v>
      </c>
      <c r="CA11" s="1">
        <v>14</v>
      </c>
      <c r="CB11" s="1">
        <v>6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2.7694547999999997</v>
      </c>
      <c r="CL11" s="1">
        <v>5</v>
      </c>
    </row>
    <row r="12" spans="1:90" x14ac:dyDescent="0.25">
      <c r="A12" s="1" t="s">
        <v>73</v>
      </c>
      <c r="B12" s="1">
        <v>4.3</v>
      </c>
      <c r="C12" s="1">
        <v>1</v>
      </c>
      <c r="D12" s="1">
        <v>90</v>
      </c>
      <c r="E12" s="1">
        <v>0.15</v>
      </c>
      <c r="F12" s="1">
        <v>0</v>
      </c>
      <c r="G12" s="1">
        <v>0.4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</v>
      </c>
      <c r="V12" s="1">
        <v>5</v>
      </c>
      <c r="W12" s="1">
        <v>42</v>
      </c>
      <c r="X12" s="1">
        <v>0</v>
      </c>
      <c r="Y12" s="1">
        <v>0</v>
      </c>
      <c r="AA12" s="1">
        <v>0</v>
      </c>
      <c r="AB12" s="1">
        <v>0</v>
      </c>
      <c r="AC12" s="1">
        <v>1</v>
      </c>
      <c r="AD12" s="1">
        <v>1</v>
      </c>
      <c r="AE12" s="1">
        <v>0.41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17.7</v>
      </c>
      <c r="AM12" s="1">
        <v>19.2</v>
      </c>
      <c r="AN12" s="1">
        <v>1.3</v>
      </c>
      <c r="AO12" s="1">
        <v>3</v>
      </c>
      <c r="AP12" s="1">
        <v>22</v>
      </c>
      <c r="AQ12" s="1">
        <v>22</v>
      </c>
      <c r="AR12" s="1">
        <v>0</v>
      </c>
      <c r="AS12" s="1">
        <v>1</v>
      </c>
      <c r="AT12" s="1">
        <v>2</v>
      </c>
      <c r="AU12" s="1">
        <v>2</v>
      </c>
      <c r="AV12" s="1">
        <v>2</v>
      </c>
      <c r="AW12" s="1">
        <v>100</v>
      </c>
      <c r="AX12" s="1">
        <v>4</v>
      </c>
      <c r="AY12" s="1">
        <v>2</v>
      </c>
      <c r="AZ12" s="1">
        <v>1</v>
      </c>
      <c r="BA12" s="1">
        <v>1</v>
      </c>
      <c r="BB12" s="1">
        <v>4</v>
      </c>
      <c r="BC12" s="1">
        <v>17</v>
      </c>
      <c r="BD12" s="1">
        <v>13</v>
      </c>
      <c r="BE12" s="1">
        <v>5</v>
      </c>
      <c r="BF12" s="1">
        <v>3</v>
      </c>
      <c r="BG12" s="1">
        <v>5</v>
      </c>
      <c r="BH12" s="1">
        <v>4</v>
      </c>
      <c r="BI12" s="1">
        <v>2.48</v>
      </c>
      <c r="BJ12" s="1">
        <v>31</v>
      </c>
      <c r="BK12" s="1">
        <v>22</v>
      </c>
      <c r="BL12" s="1">
        <v>71</v>
      </c>
      <c r="BM12" s="1">
        <v>18</v>
      </c>
      <c r="BN12" s="1">
        <v>11</v>
      </c>
      <c r="BO12" s="1">
        <v>61</v>
      </c>
      <c r="BP12" s="1">
        <v>12</v>
      </c>
      <c r="BQ12" s="1">
        <v>5</v>
      </c>
      <c r="BR12" s="1">
        <v>42</v>
      </c>
      <c r="BS12" s="1">
        <v>2</v>
      </c>
      <c r="BT12" s="1">
        <v>1</v>
      </c>
      <c r="BU12" s="1">
        <v>1</v>
      </c>
      <c r="BV12" s="1">
        <v>0</v>
      </c>
      <c r="BW12" s="1">
        <v>0</v>
      </c>
      <c r="BX12" s="1">
        <v>3</v>
      </c>
      <c r="BY12" s="1">
        <v>55</v>
      </c>
      <c r="BZ12" s="1">
        <v>1</v>
      </c>
      <c r="CA12" s="1">
        <v>7</v>
      </c>
      <c r="CB12" s="1">
        <v>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5.6122242999999994</v>
      </c>
      <c r="CL12" s="1">
        <v>4</v>
      </c>
    </row>
    <row r="13" spans="1:90" x14ac:dyDescent="0.25">
      <c r="A13" s="1" t="s">
        <v>161</v>
      </c>
      <c r="B13" s="1">
        <v>4.2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13</v>
      </c>
      <c r="V13" s="1">
        <v>11</v>
      </c>
      <c r="W13" s="1">
        <v>85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2</v>
      </c>
      <c r="AL13" s="1">
        <v>2.8</v>
      </c>
      <c r="AM13" s="1">
        <v>11.2</v>
      </c>
      <c r="AN13" s="1">
        <v>0</v>
      </c>
      <c r="AO13" s="1">
        <v>3.3</v>
      </c>
      <c r="AP13" s="1">
        <v>13</v>
      </c>
      <c r="AQ13" s="1">
        <v>25</v>
      </c>
      <c r="AR13" s="1">
        <v>0</v>
      </c>
      <c r="AS13" s="1">
        <v>6</v>
      </c>
      <c r="AT13" s="1">
        <v>0</v>
      </c>
      <c r="AU13" s="1">
        <v>1</v>
      </c>
      <c r="AV13" s="1">
        <v>1</v>
      </c>
      <c r="AW13" s="1">
        <v>100</v>
      </c>
      <c r="AX13" s="1">
        <v>14</v>
      </c>
      <c r="AY13" s="1">
        <v>2</v>
      </c>
      <c r="AZ13" s="1">
        <v>0</v>
      </c>
      <c r="BA13" s="1">
        <v>1</v>
      </c>
      <c r="BB13" s="1">
        <v>3</v>
      </c>
      <c r="BC13" s="1">
        <v>11</v>
      </c>
      <c r="BD13" s="1">
        <v>7</v>
      </c>
      <c r="BE13" s="1">
        <v>4</v>
      </c>
      <c r="BF13" s="1">
        <v>1</v>
      </c>
      <c r="BG13" s="1">
        <v>0</v>
      </c>
      <c r="BH13" s="1">
        <v>1</v>
      </c>
      <c r="BI13" s="1">
        <v>1.03</v>
      </c>
      <c r="BJ13" s="1">
        <v>51</v>
      </c>
      <c r="BK13" s="1">
        <v>36</v>
      </c>
      <c r="BL13" s="1">
        <v>71</v>
      </c>
      <c r="BM13" s="1">
        <v>32</v>
      </c>
      <c r="BN13" s="1">
        <v>23</v>
      </c>
      <c r="BO13" s="1">
        <v>72</v>
      </c>
      <c r="BP13" s="1">
        <v>13</v>
      </c>
      <c r="BQ13" s="1">
        <v>11</v>
      </c>
      <c r="BR13" s="1">
        <v>85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1</v>
      </c>
      <c r="BY13" s="1">
        <v>69</v>
      </c>
      <c r="BZ13" s="1">
        <v>1</v>
      </c>
      <c r="CA13" s="1">
        <v>8</v>
      </c>
      <c r="CB13" s="1">
        <v>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4.1466083999999981</v>
      </c>
      <c r="CL13" s="1">
        <v>2</v>
      </c>
    </row>
    <row r="14" spans="1:90" x14ac:dyDescent="0.25">
      <c r="A14" s="1" t="s">
        <v>193</v>
      </c>
      <c r="B14" s="1">
        <v>4.3</v>
      </c>
      <c r="C14" s="1">
        <v>1</v>
      </c>
      <c r="D14" s="1">
        <v>90</v>
      </c>
      <c r="E14" s="1">
        <v>0.04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4</v>
      </c>
      <c r="V14" s="1">
        <v>3</v>
      </c>
      <c r="W14" s="1">
        <v>75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0.04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</v>
      </c>
      <c r="AL14" s="1">
        <v>10.7</v>
      </c>
      <c r="AM14" s="1">
        <v>17.600000000000001</v>
      </c>
      <c r="AN14" s="1">
        <v>0.1</v>
      </c>
      <c r="AO14" s="1">
        <v>4.5</v>
      </c>
      <c r="AP14" s="1">
        <v>18</v>
      </c>
      <c r="AQ14" s="1">
        <v>18</v>
      </c>
      <c r="AR14" s="1">
        <v>0</v>
      </c>
      <c r="AS14" s="1">
        <v>1</v>
      </c>
      <c r="AT14" s="1">
        <v>2</v>
      </c>
      <c r="AU14" s="1">
        <v>0</v>
      </c>
      <c r="AV14" s="1">
        <v>0</v>
      </c>
      <c r="AX14" s="1">
        <v>10</v>
      </c>
      <c r="AY14" s="1">
        <v>1</v>
      </c>
      <c r="AZ14" s="1">
        <v>1</v>
      </c>
      <c r="BA14" s="1">
        <v>1</v>
      </c>
      <c r="BB14" s="1">
        <v>3</v>
      </c>
      <c r="BC14" s="1">
        <v>10</v>
      </c>
      <c r="BD14" s="1">
        <v>5</v>
      </c>
      <c r="BE14" s="1">
        <v>3</v>
      </c>
      <c r="BF14" s="1">
        <v>1</v>
      </c>
      <c r="BG14" s="1">
        <v>1</v>
      </c>
      <c r="BH14" s="1">
        <v>0</v>
      </c>
      <c r="BI14" s="1">
        <v>0.57999999999999996</v>
      </c>
      <c r="BJ14" s="1">
        <v>77</v>
      </c>
      <c r="BK14" s="1">
        <v>72</v>
      </c>
      <c r="BL14" s="1">
        <v>94</v>
      </c>
      <c r="BM14" s="1">
        <v>15</v>
      </c>
      <c r="BN14" s="1">
        <v>10</v>
      </c>
      <c r="BO14" s="1">
        <v>67</v>
      </c>
      <c r="BP14" s="1">
        <v>4</v>
      </c>
      <c r="BQ14" s="1">
        <v>3</v>
      </c>
      <c r="BR14" s="1">
        <v>75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86</v>
      </c>
      <c r="BZ14" s="1">
        <v>1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4.0588523399999996</v>
      </c>
      <c r="CL14" s="1">
        <v>2</v>
      </c>
    </row>
    <row r="15" spans="1:90" x14ac:dyDescent="0.25">
      <c r="A15" s="1" t="s">
        <v>101</v>
      </c>
      <c r="B15" s="1">
        <v>4.9000000000000004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3</v>
      </c>
      <c r="V15" s="1">
        <v>2</v>
      </c>
      <c r="W15" s="1">
        <v>67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2</v>
      </c>
      <c r="AL15" s="1">
        <v>0.6</v>
      </c>
      <c r="AM15" s="1">
        <v>9.4</v>
      </c>
      <c r="AN15" s="1">
        <v>0</v>
      </c>
      <c r="AO15" s="1">
        <v>4.5</v>
      </c>
      <c r="AP15" s="1">
        <v>13</v>
      </c>
      <c r="AQ15" s="1">
        <v>25</v>
      </c>
      <c r="AR15" s="1">
        <v>0</v>
      </c>
      <c r="AS15" s="1">
        <v>6</v>
      </c>
      <c r="AT15" s="1">
        <v>0</v>
      </c>
      <c r="AU15" s="1">
        <v>0</v>
      </c>
      <c r="AV15" s="1">
        <v>0</v>
      </c>
      <c r="AX15" s="1">
        <v>3</v>
      </c>
      <c r="AY15" s="1">
        <v>3</v>
      </c>
      <c r="AZ15" s="1">
        <v>0</v>
      </c>
      <c r="BA15" s="1">
        <v>1</v>
      </c>
      <c r="BB15" s="1">
        <v>4</v>
      </c>
      <c r="BC15" s="1">
        <v>5</v>
      </c>
      <c r="BD15" s="1">
        <v>3</v>
      </c>
      <c r="BE15" s="1">
        <v>3</v>
      </c>
      <c r="BF15" s="1">
        <v>0</v>
      </c>
      <c r="BG15" s="1">
        <v>1</v>
      </c>
      <c r="BH15" s="1">
        <v>0</v>
      </c>
      <c r="BI15" s="1">
        <v>0.52</v>
      </c>
      <c r="BJ15" s="1">
        <v>77</v>
      </c>
      <c r="BK15" s="1">
        <v>70</v>
      </c>
      <c r="BL15" s="1">
        <v>91</v>
      </c>
      <c r="BM15" s="1">
        <v>21</v>
      </c>
      <c r="BN15" s="1">
        <v>16</v>
      </c>
      <c r="BO15" s="1">
        <v>76</v>
      </c>
      <c r="BP15" s="1">
        <v>3</v>
      </c>
      <c r="BQ15" s="1">
        <v>2</v>
      </c>
      <c r="BR15" s="1">
        <v>67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87</v>
      </c>
      <c r="BZ15" s="1">
        <v>1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4.3941337999999988</v>
      </c>
      <c r="CL15" s="1">
        <v>2</v>
      </c>
    </row>
    <row r="16" spans="1:90" x14ac:dyDescent="0.25">
      <c r="A16" s="1" t="s">
        <v>138</v>
      </c>
      <c r="B16" s="1">
        <v>4.7</v>
      </c>
      <c r="C16" s="1">
        <v>1</v>
      </c>
      <c r="D16" s="1">
        <v>29</v>
      </c>
      <c r="E16" s="1">
        <v>0.06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</v>
      </c>
      <c r="V16" s="1">
        <v>3</v>
      </c>
      <c r="W16" s="1">
        <v>75</v>
      </c>
      <c r="X16" s="1">
        <v>0</v>
      </c>
      <c r="Y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0.03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11</v>
      </c>
      <c r="AM16" s="1">
        <v>5.8</v>
      </c>
      <c r="AN16" s="1">
        <v>0.1</v>
      </c>
      <c r="AO16" s="1">
        <v>0.4</v>
      </c>
      <c r="AP16" s="1">
        <v>6</v>
      </c>
      <c r="AQ16" s="1">
        <v>6</v>
      </c>
      <c r="AR16" s="1">
        <v>0</v>
      </c>
      <c r="AS16" s="1">
        <v>1</v>
      </c>
      <c r="AT16" s="1">
        <v>1</v>
      </c>
      <c r="AU16" s="1">
        <v>0</v>
      </c>
      <c r="AV16" s="1">
        <v>0</v>
      </c>
      <c r="AX16" s="1">
        <v>2</v>
      </c>
      <c r="AY16" s="1">
        <v>1</v>
      </c>
      <c r="AZ16" s="1">
        <v>0</v>
      </c>
      <c r="BA16" s="1">
        <v>1</v>
      </c>
      <c r="BB16" s="1">
        <v>2</v>
      </c>
      <c r="BC16" s="1">
        <v>19</v>
      </c>
      <c r="BD16" s="1">
        <v>13</v>
      </c>
      <c r="BE16" s="1">
        <v>9</v>
      </c>
      <c r="BF16" s="1">
        <v>0</v>
      </c>
      <c r="BG16" s="1">
        <v>2</v>
      </c>
      <c r="BH16" s="1">
        <v>4</v>
      </c>
      <c r="BI16" s="1">
        <v>2.81</v>
      </c>
      <c r="BJ16" s="1">
        <v>13</v>
      </c>
      <c r="BK16" s="1">
        <v>10</v>
      </c>
      <c r="BL16" s="1">
        <v>77</v>
      </c>
      <c r="BM16" s="1">
        <v>6</v>
      </c>
      <c r="BN16" s="1">
        <v>5</v>
      </c>
      <c r="BO16" s="1">
        <v>83</v>
      </c>
      <c r="BP16" s="1">
        <v>4</v>
      </c>
      <c r="BQ16" s="1">
        <v>3</v>
      </c>
      <c r="BR16" s="1">
        <v>75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1</v>
      </c>
      <c r="BY16" s="1">
        <v>17</v>
      </c>
      <c r="BZ16" s="1">
        <v>0</v>
      </c>
      <c r="CA16" s="1">
        <v>3</v>
      </c>
      <c r="CB16" s="1">
        <v>1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2.8483730599999992</v>
      </c>
      <c r="CL16" s="1">
        <v>2</v>
      </c>
    </row>
    <row r="17" spans="1:90" x14ac:dyDescent="0.25">
      <c r="A17" s="1" t="s">
        <v>156</v>
      </c>
      <c r="B17" s="1">
        <v>4.7</v>
      </c>
      <c r="C17" s="1">
        <v>1</v>
      </c>
      <c r="D17" s="1">
        <v>14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</v>
      </c>
      <c r="V17" s="1">
        <v>2</v>
      </c>
      <c r="W17" s="1">
        <v>100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0.4</v>
      </c>
      <c r="AM17" s="1">
        <v>3.4</v>
      </c>
      <c r="AN17" s="1">
        <v>0</v>
      </c>
      <c r="AO17" s="1">
        <v>4</v>
      </c>
      <c r="AP17" s="1">
        <v>3</v>
      </c>
      <c r="AQ17" s="1">
        <v>3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4</v>
      </c>
      <c r="BD17" s="1">
        <v>3</v>
      </c>
      <c r="BE17" s="1">
        <v>1</v>
      </c>
      <c r="BF17" s="1">
        <v>0</v>
      </c>
      <c r="BG17" s="1">
        <v>0</v>
      </c>
      <c r="BH17" s="1">
        <v>0</v>
      </c>
      <c r="BI17" s="1">
        <v>0.32</v>
      </c>
      <c r="BJ17" s="1">
        <v>17</v>
      </c>
      <c r="BK17" s="1">
        <v>17</v>
      </c>
      <c r="BL17" s="1">
        <v>100</v>
      </c>
      <c r="BM17" s="1">
        <v>5</v>
      </c>
      <c r="BN17" s="1">
        <v>5</v>
      </c>
      <c r="BO17" s="1">
        <v>100</v>
      </c>
      <c r="BP17" s="1">
        <v>2</v>
      </c>
      <c r="BQ17" s="1">
        <v>2</v>
      </c>
      <c r="BR17" s="1">
        <v>100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19</v>
      </c>
      <c r="BZ17" s="1">
        <v>0</v>
      </c>
      <c r="CA17" s="1">
        <v>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2.9986628</v>
      </c>
      <c r="CL17" s="1">
        <v>2</v>
      </c>
    </row>
    <row r="18" spans="1:90" x14ac:dyDescent="0.25">
      <c r="A18" s="1" t="s">
        <v>199</v>
      </c>
      <c r="B18" s="1">
        <v>5</v>
      </c>
      <c r="C18" s="1">
        <v>1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</v>
      </c>
      <c r="V18" s="1">
        <v>3</v>
      </c>
      <c r="W18" s="1">
        <v>50</v>
      </c>
      <c r="X18" s="1">
        <v>4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1.3</v>
      </c>
      <c r="AM18" s="1">
        <v>13.2</v>
      </c>
      <c r="AN18" s="1">
        <v>0</v>
      </c>
      <c r="AO18" s="1">
        <v>1.8</v>
      </c>
      <c r="AP18" s="1">
        <v>10</v>
      </c>
      <c r="AQ18" s="1">
        <v>10</v>
      </c>
      <c r="AR18" s="1">
        <v>0</v>
      </c>
      <c r="AS18" s="1">
        <v>2</v>
      </c>
      <c r="AT18" s="1">
        <v>1</v>
      </c>
      <c r="AU18" s="1">
        <v>3</v>
      </c>
      <c r="AV18" s="1">
        <v>1</v>
      </c>
      <c r="AW18" s="1">
        <v>33</v>
      </c>
      <c r="AX18" s="1">
        <v>9</v>
      </c>
      <c r="AY18" s="1">
        <v>3</v>
      </c>
      <c r="AZ18" s="1">
        <v>0</v>
      </c>
      <c r="BA18" s="1">
        <v>1</v>
      </c>
      <c r="BB18" s="1">
        <v>4</v>
      </c>
      <c r="BC18" s="1">
        <v>24</v>
      </c>
      <c r="BD18" s="1">
        <v>17</v>
      </c>
      <c r="BE18" s="1">
        <v>6</v>
      </c>
      <c r="BF18" s="1">
        <v>1</v>
      </c>
      <c r="BG18" s="1">
        <v>3</v>
      </c>
      <c r="BH18" s="1">
        <v>2</v>
      </c>
      <c r="BI18" s="1">
        <v>2.21</v>
      </c>
      <c r="BJ18" s="1">
        <v>37</v>
      </c>
      <c r="BK18" s="1">
        <v>24</v>
      </c>
      <c r="BL18" s="1">
        <v>65</v>
      </c>
      <c r="BM18" s="1">
        <v>19</v>
      </c>
      <c r="BN18" s="1">
        <v>7</v>
      </c>
      <c r="BO18" s="1">
        <v>37</v>
      </c>
      <c r="BP18" s="1">
        <v>6</v>
      </c>
      <c r="BQ18" s="1">
        <v>3</v>
      </c>
      <c r="BR18" s="1">
        <v>50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61</v>
      </c>
      <c r="BZ18" s="1">
        <v>0</v>
      </c>
      <c r="CA18" s="1">
        <v>3</v>
      </c>
      <c r="CB18" s="1">
        <v>4</v>
      </c>
      <c r="CC18" s="1">
        <v>0</v>
      </c>
      <c r="CD18" s="1">
        <v>0</v>
      </c>
      <c r="CE18" s="1">
        <v>2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4.1944783999999995</v>
      </c>
      <c r="CL18" s="1">
        <v>1</v>
      </c>
    </row>
    <row r="19" spans="1:90" x14ac:dyDescent="0.25">
      <c r="A19" s="1" t="s">
        <v>78</v>
      </c>
      <c r="B19" s="1">
        <v>4.2</v>
      </c>
      <c r="C19" s="1">
        <v>1</v>
      </c>
      <c r="D19" s="1">
        <v>68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2</v>
      </c>
      <c r="W19" s="1">
        <v>29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0.8</v>
      </c>
      <c r="AM19" s="1">
        <v>13.6</v>
      </c>
      <c r="AN19" s="1">
        <v>0</v>
      </c>
      <c r="AO19" s="1">
        <v>2.4</v>
      </c>
      <c r="AP19" s="1">
        <v>11</v>
      </c>
      <c r="AQ19" s="1">
        <v>11</v>
      </c>
      <c r="AR19" s="1">
        <v>0</v>
      </c>
      <c r="AS19" s="1">
        <v>2</v>
      </c>
      <c r="AT19" s="1">
        <v>1</v>
      </c>
      <c r="AU19" s="1">
        <v>2</v>
      </c>
      <c r="AV19" s="1">
        <v>1</v>
      </c>
      <c r="AW19" s="1">
        <v>50</v>
      </c>
      <c r="AX19" s="1">
        <v>0</v>
      </c>
      <c r="AY19" s="1">
        <v>3</v>
      </c>
      <c r="AZ19" s="1">
        <v>0</v>
      </c>
      <c r="BA19" s="1">
        <v>0</v>
      </c>
      <c r="BB19" s="1">
        <v>3</v>
      </c>
      <c r="BC19" s="1">
        <v>18</v>
      </c>
      <c r="BD19" s="1">
        <v>9</v>
      </c>
      <c r="BE19" s="1">
        <v>7</v>
      </c>
      <c r="BF19" s="1">
        <v>0</v>
      </c>
      <c r="BG19" s="1">
        <v>2</v>
      </c>
      <c r="BH19" s="1">
        <v>1</v>
      </c>
      <c r="BI19" s="1">
        <v>1.58</v>
      </c>
      <c r="BJ19" s="1">
        <v>36</v>
      </c>
      <c r="BK19" s="1">
        <v>29</v>
      </c>
      <c r="BL19" s="1">
        <v>81</v>
      </c>
      <c r="BM19" s="1">
        <v>16</v>
      </c>
      <c r="BN19" s="1">
        <v>11</v>
      </c>
      <c r="BO19" s="1">
        <v>69</v>
      </c>
      <c r="BP19" s="1">
        <v>7</v>
      </c>
      <c r="BQ19" s="1">
        <v>2</v>
      </c>
      <c r="BR19" s="1">
        <v>29</v>
      </c>
      <c r="BS19" s="1">
        <v>0</v>
      </c>
      <c r="BT19" s="1">
        <v>0</v>
      </c>
      <c r="BU19" s="1">
        <v>1</v>
      </c>
      <c r="BV19" s="1">
        <v>0</v>
      </c>
      <c r="BW19" s="1">
        <v>1</v>
      </c>
      <c r="BX19" s="1">
        <v>2</v>
      </c>
      <c r="BY19" s="1">
        <v>48</v>
      </c>
      <c r="BZ19" s="1">
        <v>0</v>
      </c>
      <c r="CA19" s="1">
        <v>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2.9491941999999991</v>
      </c>
      <c r="CL19" s="1">
        <v>1</v>
      </c>
    </row>
    <row r="20" spans="1:90" x14ac:dyDescent="0.25">
      <c r="A20" s="1" t="s">
        <v>200</v>
      </c>
      <c r="B20" s="1">
        <v>4.4000000000000004</v>
      </c>
      <c r="C20" s="1">
        <v>1</v>
      </c>
      <c r="D20" s="1">
        <v>74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</v>
      </c>
      <c r="V20" s="1">
        <v>8</v>
      </c>
      <c r="W20" s="1">
        <v>89</v>
      </c>
      <c r="X20" s="1">
        <v>3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1.8</v>
      </c>
      <c r="AM20" s="1">
        <v>7.8</v>
      </c>
      <c r="AN20" s="1">
        <v>0</v>
      </c>
      <c r="AO20" s="1">
        <v>1.4</v>
      </c>
      <c r="AP20" s="1">
        <v>13</v>
      </c>
      <c r="AQ20" s="1">
        <v>13</v>
      </c>
      <c r="AR20" s="1">
        <v>0</v>
      </c>
      <c r="AS20" s="1">
        <v>2</v>
      </c>
      <c r="AT20" s="1">
        <v>1</v>
      </c>
      <c r="AU20" s="1">
        <v>2</v>
      </c>
      <c r="AV20" s="1">
        <v>2</v>
      </c>
      <c r="AW20" s="1">
        <v>100</v>
      </c>
      <c r="AX20" s="1">
        <v>6</v>
      </c>
      <c r="AY20" s="1">
        <v>0</v>
      </c>
      <c r="AZ20" s="1">
        <v>0</v>
      </c>
      <c r="BA20" s="1">
        <v>1</v>
      </c>
      <c r="BB20" s="1">
        <v>1</v>
      </c>
      <c r="BC20" s="1">
        <v>19</v>
      </c>
      <c r="BD20" s="1">
        <v>13</v>
      </c>
      <c r="BE20" s="1">
        <v>9</v>
      </c>
      <c r="BF20" s="1">
        <v>0</v>
      </c>
      <c r="BG20" s="1">
        <v>2</v>
      </c>
      <c r="BH20" s="1">
        <v>4</v>
      </c>
      <c r="BI20" s="1">
        <v>2.81</v>
      </c>
      <c r="BJ20" s="1">
        <v>21</v>
      </c>
      <c r="BK20" s="1">
        <v>18</v>
      </c>
      <c r="BL20" s="1">
        <v>86</v>
      </c>
      <c r="BM20" s="1">
        <v>16</v>
      </c>
      <c r="BN20" s="1">
        <v>12</v>
      </c>
      <c r="BO20" s="1">
        <v>75</v>
      </c>
      <c r="BP20" s="1">
        <v>9</v>
      </c>
      <c r="BQ20" s="1">
        <v>8</v>
      </c>
      <c r="BR20" s="1">
        <v>89</v>
      </c>
      <c r="BS20" s="1">
        <v>0</v>
      </c>
      <c r="BT20" s="1">
        <v>0</v>
      </c>
      <c r="BU20" s="1">
        <v>1</v>
      </c>
      <c r="BV20" s="1">
        <v>0</v>
      </c>
      <c r="BW20" s="1">
        <v>1</v>
      </c>
      <c r="BX20" s="1">
        <v>1</v>
      </c>
      <c r="BY20" s="1">
        <v>34</v>
      </c>
      <c r="BZ20" s="1">
        <v>0</v>
      </c>
      <c r="CA20" s="1">
        <v>5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3.0566905999999991</v>
      </c>
      <c r="CL20" s="1">
        <v>1</v>
      </c>
    </row>
    <row r="21" spans="1:90" x14ac:dyDescent="0.25">
      <c r="A21" s="1" t="s">
        <v>104</v>
      </c>
      <c r="B21" s="1">
        <v>5.4</v>
      </c>
      <c r="C21" s="1">
        <v>1</v>
      </c>
      <c r="D21" s="1">
        <v>69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5</v>
      </c>
      <c r="V21" s="1">
        <v>4</v>
      </c>
      <c r="W21" s="1">
        <v>80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>
        <v>0</v>
      </c>
      <c r="AK21" s="1">
        <v>0</v>
      </c>
      <c r="AL21" s="1">
        <v>1.1000000000000001</v>
      </c>
      <c r="AM21" s="1">
        <v>16.399999999999999</v>
      </c>
      <c r="AN21" s="1">
        <v>0</v>
      </c>
      <c r="AO21" s="1">
        <v>1.6</v>
      </c>
      <c r="AP21" s="1">
        <v>16</v>
      </c>
      <c r="AQ21" s="1">
        <v>7</v>
      </c>
      <c r="AR21" s="1">
        <v>0</v>
      </c>
      <c r="AS21" s="1">
        <v>-3</v>
      </c>
      <c r="AT21" s="1">
        <v>4</v>
      </c>
      <c r="AU21" s="1">
        <v>1</v>
      </c>
      <c r="AV21" s="1">
        <v>1</v>
      </c>
      <c r="AW21" s="1">
        <v>100</v>
      </c>
      <c r="AX21" s="1">
        <v>5</v>
      </c>
      <c r="AY21" s="1">
        <v>4</v>
      </c>
      <c r="AZ21" s="1">
        <v>2</v>
      </c>
      <c r="BA21" s="1">
        <v>1</v>
      </c>
      <c r="BB21" s="1">
        <v>7</v>
      </c>
      <c r="BC21" s="1">
        <v>20</v>
      </c>
      <c r="BD21" s="1">
        <v>15</v>
      </c>
      <c r="BE21" s="1">
        <v>7</v>
      </c>
      <c r="BF21" s="1">
        <v>0</v>
      </c>
      <c r="BG21" s="1">
        <v>4</v>
      </c>
      <c r="BH21" s="1">
        <v>3</v>
      </c>
      <c r="BI21" s="1">
        <v>2.6</v>
      </c>
      <c r="BJ21" s="1">
        <v>48</v>
      </c>
      <c r="BK21" s="1">
        <v>44</v>
      </c>
      <c r="BL21" s="1">
        <v>92</v>
      </c>
      <c r="BM21" s="1">
        <v>17</v>
      </c>
      <c r="BN21" s="1">
        <v>15</v>
      </c>
      <c r="BO21" s="1">
        <v>88</v>
      </c>
      <c r="BP21" s="1">
        <v>5</v>
      </c>
      <c r="BQ21" s="1">
        <v>4</v>
      </c>
      <c r="BR21" s="1">
        <v>80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62</v>
      </c>
      <c r="BZ21" s="1">
        <v>0</v>
      </c>
      <c r="CA21" s="1">
        <v>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3.1154327999999998</v>
      </c>
      <c r="CL21" s="1">
        <v>1</v>
      </c>
    </row>
    <row r="22" spans="1:90" x14ac:dyDescent="0.25">
      <c r="A22" s="1" t="s">
        <v>130</v>
      </c>
      <c r="B22" s="1">
        <v>4.0999999999999996</v>
      </c>
      <c r="C22" s="1">
        <v>1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8</v>
      </c>
      <c r="V22" s="1">
        <v>5</v>
      </c>
      <c r="W22" s="1">
        <v>63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1.3</v>
      </c>
      <c r="AM22" s="1">
        <v>27.8</v>
      </c>
      <c r="AN22" s="1">
        <v>0</v>
      </c>
      <c r="AO22" s="1">
        <v>2.6</v>
      </c>
      <c r="AP22" s="1">
        <v>18</v>
      </c>
      <c r="AQ22" s="1">
        <v>18</v>
      </c>
      <c r="AR22" s="1">
        <v>0</v>
      </c>
      <c r="AS22" s="1">
        <v>1</v>
      </c>
      <c r="AT22" s="1">
        <v>2</v>
      </c>
      <c r="AU22" s="1">
        <v>1</v>
      </c>
      <c r="AV22" s="1">
        <v>1</v>
      </c>
      <c r="AW22" s="1">
        <v>100</v>
      </c>
      <c r="AX22" s="1">
        <v>5</v>
      </c>
      <c r="AY22" s="1">
        <v>5</v>
      </c>
      <c r="AZ22" s="1">
        <v>1</v>
      </c>
      <c r="BA22" s="1">
        <v>0</v>
      </c>
      <c r="BB22" s="1">
        <v>6</v>
      </c>
      <c r="BC22" s="1">
        <v>9</v>
      </c>
      <c r="BD22" s="1">
        <v>7</v>
      </c>
      <c r="BE22" s="1">
        <v>5</v>
      </c>
      <c r="BF22" s="1">
        <v>1</v>
      </c>
      <c r="BG22" s="1">
        <v>2</v>
      </c>
      <c r="BH22" s="1">
        <v>2</v>
      </c>
      <c r="BI22" s="1">
        <v>1.51</v>
      </c>
      <c r="BJ22" s="1">
        <v>88</v>
      </c>
      <c r="BK22" s="1">
        <v>84</v>
      </c>
      <c r="BL22" s="1">
        <v>95</v>
      </c>
      <c r="BM22" s="1">
        <v>22</v>
      </c>
      <c r="BN22" s="1">
        <v>19</v>
      </c>
      <c r="BO22" s="1">
        <v>86</v>
      </c>
      <c r="BP22" s="1">
        <v>8</v>
      </c>
      <c r="BQ22" s="1">
        <v>5</v>
      </c>
      <c r="BR22" s="1">
        <v>63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95</v>
      </c>
      <c r="BZ22" s="1">
        <v>0</v>
      </c>
      <c r="CA22" s="1">
        <v>5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3.812808599999999</v>
      </c>
      <c r="CL22" s="1">
        <v>1</v>
      </c>
    </row>
    <row r="23" spans="1:90" x14ac:dyDescent="0.25">
      <c r="A23" s="1" t="s">
        <v>169</v>
      </c>
      <c r="B23" s="1">
        <v>4.5</v>
      </c>
      <c r="C23" s="1">
        <v>1</v>
      </c>
      <c r="D23" s="1">
        <v>6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1</v>
      </c>
      <c r="W23" s="1">
        <v>100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0.3</v>
      </c>
      <c r="AM23" s="1">
        <v>2.6</v>
      </c>
      <c r="AN23" s="1">
        <v>0</v>
      </c>
      <c r="AO23" s="1">
        <v>0.4</v>
      </c>
      <c r="AP23" s="1">
        <v>5</v>
      </c>
      <c r="AQ23" s="1">
        <v>5</v>
      </c>
      <c r="AR23" s="1">
        <v>0</v>
      </c>
      <c r="AS23" s="1">
        <v>0</v>
      </c>
      <c r="AT23" s="1">
        <v>2</v>
      </c>
      <c r="AU23" s="1">
        <v>1</v>
      </c>
      <c r="AV23" s="1">
        <v>1</v>
      </c>
      <c r="AW23" s="1">
        <v>100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20</v>
      </c>
      <c r="BD23" s="1">
        <v>15</v>
      </c>
      <c r="BE23" s="1">
        <v>7</v>
      </c>
      <c r="BF23" s="1">
        <v>0</v>
      </c>
      <c r="BG23" s="1">
        <v>4</v>
      </c>
      <c r="BH23" s="1">
        <v>3</v>
      </c>
      <c r="BI23" s="1">
        <v>2.6</v>
      </c>
      <c r="BJ23" s="1">
        <v>3</v>
      </c>
      <c r="BK23" s="1">
        <v>3</v>
      </c>
      <c r="BL23" s="1">
        <v>100</v>
      </c>
      <c r="BM23" s="1">
        <v>3</v>
      </c>
      <c r="BN23" s="1">
        <v>3</v>
      </c>
      <c r="BO23" s="1">
        <v>100</v>
      </c>
      <c r="BP23" s="1">
        <v>1</v>
      </c>
      <c r="BQ23" s="1">
        <v>1</v>
      </c>
      <c r="BR23" s="1">
        <v>100</v>
      </c>
      <c r="BS23" s="1">
        <v>0</v>
      </c>
      <c r="BT23" s="1">
        <v>0</v>
      </c>
      <c r="BU23" s="1">
        <v>0</v>
      </c>
      <c r="BV23" s="1">
        <v>1</v>
      </c>
      <c r="BW23" s="1">
        <v>0</v>
      </c>
      <c r="BX23" s="1">
        <v>0</v>
      </c>
      <c r="BY23" s="1">
        <v>4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2.3567752000000004</v>
      </c>
      <c r="CL23" s="1">
        <v>1</v>
      </c>
    </row>
    <row r="24" spans="1:90" x14ac:dyDescent="0.25">
      <c r="A24" s="1" t="s">
        <v>154</v>
      </c>
      <c r="B24" s="1">
        <v>5.7</v>
      </c>
      <c r="C24" s="1">
        <v>1</v>
      </c>
      <c r="D24" s="1">
        <v>78</v>
      </c>
      <c r="E24" s="1">
        <v>0.04</v>
      </c>
      <c r="F24" s="1">
        <v>0</v>
      </c>
      <c r="G24" s="1">
        <v>0.1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0.01</v>
      </c>
      <c r="P24" s="1">
        <v>0.01</v>
      </c>
      <c r="Q24" s="1">
        <v>0</v>
      </c>
      <c r="R24" s="1">
        <v>0</v>
      </c>
      <c r="S24" s="1">
        <v>0</v>
      </c>
      <c r="T24" s="1">
        <v>0</v>
      </c>
      <c r="U24" s="1">
        <v>14</v>
      </c>
      <c r="V24" s="1">
        <v>12</v>
      </c>
      <c r="W24" s="1">
        <v>86</v>
      </c>
      <c r="X24" s="1">
        <v>16</v>
      </c>
      <c r="Y24" s="1">
        <v>4</v>
      </c>
      <c r="Z24" s="1">
        <v>25</v>
      </c>
      <c r="AA24" s="1">
        <v>13</v>
      </c>
      <c r="AB24" s="1">
        <v>0</v>
      </c>
      <c r="AC24" s="1">
        <v>2</v>
      </c>
      <c r="AD24" s="1">
        <v>0</v>
      </c>
      <c r="AE24" s="1">
        <v>0.08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</v>
      </c>
      <c r="AL24" s="1">
        <v>39</v>
      </c>
      <c r="AM24" s="1">
        <v>12.8</v>
      </c>
      <c r="AN24" s="1">
        <v>0.3</v>
      </c>
      <c r="AO24" s="1">
        <v>4.5999999999999996</v>
      </c>
      <c r="AP24" s="1">
        <v>17</v>
      </c>
      <c r="AQ24" s="1">
        <v>17</v>
      </c>
      <c r="AR24" s="1">
        <v>0</v>
      </c>
      <c r="AS24" s="1">
        <v>2</v>
      </c>
      <c r="AT24" s="1">
        <v>1</v>
      </c>
      <c r="AU24" s="1">
        <v>1</v>
      </c>
      <c r="AV24" s="1">
        <v>1</v>
      </c>
      <c r="AW24" s="1">
        <v>100</v>
      </c>
      <c r="AX24" s="1">
        <v>6</v>
      </c>
      <c r="AY24" s="1">
        <v>1</v>
      </c>
      <c r="AZ24" s="1">
        <v>0</v>
      </c>
      <c r="BA24" s="1">
        <v>2</v>
      </c>
      <c r="BB24" s="1">
        <v>3</v>
      </c>
      <c r="BC24" s="1">
        <v>3</v>
      </c>
      <c r="BD24" s="1">
        <v>1</v>
      </c>
      <c r="BE24" s="1">
        <v>2</v>
      </c>
      <c r="BF24" s="1">
        <v>0</v>
      </c>
      <c r="BG24" s="1">
        <v>0</v>
      </c>
      <c r="BH24" s="1">
        <v>1</v>
      </c>
      <c r="BI24" s="1">
        <v>0.61</v>
      </c>
      <c r="BJ24" s="1">
        <v>38</v>
      </c>
      <c r="BK24" s="1">
        <v>31</v>
      </c>
      <c r="BL24" s="1">
        <v>82</v>
      </c>
      <c r="BM24" s="1">
        <v>38</v>
      </c>
      <c r="BN24" s="1">
        <v>21</v>
      </c>
      <c r="BO24" s="1">
        <v>55</v>
      </c>
      <c r="BP24" s="1">
        <v>14</v>
      </c>
      <c r="BQ24" s="1">
        <v>12</v>
      </c>
      <c r="BR24" s="1">
        <v>86</v>
      </c>
      <c r="BS24" s="1">
        <v>0</v>
      </c>
      <c r="BT24" s="1">
        <v>0</v>
      </c>
      <c r="BU24" s="1">
        <v>1</v>
      </c>
      <c r="BV24" s="1">
        <v>0</v>
      </c>
      <c r="BW24" s="1">
        <v>1</v>
      </c>
      <c r="BX24" s="1">
        <v>0</v>
      </c>
      <c r="BY24" s="1">
        <v>78</v>
      </c>
      <c r="BZ24" s="1">
        <v>2</v>
      </c>
      <c r="CA24" s="1">
        <v>3</v>
      </c>
      <c r="CB24" s="1">
        <v>16</v>
      </c>
      <c r="CC24" s="1">
        <v>1</v>
      </c>
      <c r="CD24" s="1">
        <v>0</v>
      </c>
      <c r="CE24" s="1">
        <v>13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6.3249689300000016</v>
      </c>
      <c r="CL24" s="1">
        <v>1</v>
      </c>
    </row>
    <row r="25" spans="1:90" x14ac:dyDescent="0.25">
      <c r="A25" s="1" t="s">
        <v>142</v>
      </c>
      <c r="B25" s="1">
        <v>4.4000000000000004</v>
      </c>
      <c r="C25" s="1">
        <v>1</v>
      </c>
      <c r="D25" s="1">
        <v>90</v>
      </c>
      <c r="E25" s="1">
        <v>7.0000000000000007E-2</v>
      </c>
      <c r="F25" s="1">
        <v>0</v>
      </c>
      <c r="G25" s="1">
        <v>0.2</v>
      </c>
      <c r="H25" s="1">
        <v>0</v>
      </c>
      <c r="I25" s="1">
        <v>1</v>
      </c>
      <c r="J25" s="1">
        <v>1</v>
      </c>
      <c r="K25" s="1">
        <v>1</v>
      </c>
      <c r="L25" s="1">
        <v>0</v>
      </c>
      <c r="M25" s="1">
        <v>0</v>
      </c>
      <c r="N25" s="1">
        <v>1</v>
      </c>
      <c r="O25" s="1">
        <v>0.16</v>
      </c>
      <c r="P25" s="1">
        <v>0.16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3</v>
      </c>
      <c r="W25" s="1">
        <v>100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0.04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19</v>
      </c>
      <c r="AL25" s="1">
        <v>0.6</v>
      </c>
      <c r="AM25" s="1">
        <v>11.2</v>
      </c>
      <c r="AN25" s="1">
        <v>1.1000000000000001</v>
      </c>
      <c r="AO25" s="1">
        <v>3.9</v>
      </c>
      <c r="AP25" s="1">
        <v>13</v>
      </c>
      <c r="AQ25" s="1">
        <v>13</v>
      </c>
      <c r="AR25" s="1">
        <v>0</v>
      </c>
      <c r="AS25" s="1">
        <v>1</v>
      </c>
      <c r="AT25" s="1">
        <v>3</v>
      </c>
      <c r="AU25" s="1">
        <v>0</v>
      </c>
      <c r="AV25" s="1">
        <v>0</v>
      </c>
      <c r="AX25" s="1">
        <v>9</v>
      </c>
      <c r="AY25" s="1">
        <v>0</v>
      </c>
      <c r="AZ25" s="1">
        <v>1</v>
      </c>
      <c r="BA25" s="1">
        <v>0</v>
      </c>
      <c r="BB25" s="1">
        <v>1</v>
      </c>
      <c r="BC25" s="1">
        <v>10</v>
      </c>
      <c r="BD25" s="1">
        <v>6</v>
      </c>
      <c r="BE25" s="1">
        <v>4</v>
      </c>
      <c r="BF25" s="1">
        <v>0</v>
      </c>
      <c r="BG25" s="1">
        <v>1</v>
      </c>
      <c r="BH25" s="1">
        <v>2</v>
      </c>
      <c r="BI25" s="1">
        <v>1.36</v>
      </c>
      <c r="BJ25" s="1">
        <v>34</v>
      </c>
      <c r="BK25" s="1">
        <v>28</v>
      </c>
      <c r="BL25" s="1">
        <v>82</v>
      </c>
      <c r="BM25" s="1">
        <v>9</v>
      </c>
      <c r="BN25" s="1">
        <v>6</v>
      </c>
      <c r="BO25" s="1">
        <v>67</v>
      </c>
      <c r="BP25" s="1">
        <v>3</v>
      </c>
      <c r="BQ25" s="1">
        <v>3</v>
      </c>
      <c r="BR25" s="1">
        <v>100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1</v>
      </c>
      <c r="BY25" s="1">
        <v>38</v>
      </c>
      <c r="BZ25" s="1">
        <v>2</v>
      </c>
      <c r="CA25" s="1">
        <v>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3.2272370600000002</v>
      </c>
      <c r="CL25" s="1">
        <v>-2</v>
      </c>
    </row>
    <row r="26" spans="1:90" x14ac:dyDescent="0.25">
      <c r="A26" s="1" t="s">
        <v>139</v>
      </c>
      <c r="B26" s="1">
        <v>4.4000000000000004</v>
      </c>
      <c r="C26" s="1">
        <v>2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5.5</v>
      </c>
      <c r="V26" s="1">
        <v>0.5</v>
      </c>
      <c r="W26" s="1">
        <v>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0.5</v>
      </c>
      <c r="AI26" s="1">
        <v>0</v>
      </c>
      <c r="AJ26" s="1">
        <v>0.5</v>
      </c>
      <c r="AK26" s="1">
        <v>0</v>
      </c>
      <c r="AL26" s="1">
        <v>0.2</v>
      </c>
      <c r="AM26" s="1">
        <v>17.7</v>
      </c>
      <c r="AN26" s="1">
        <v>0</v>
      </c>
      <c r="AO26" s="1">
        <v>1.8</v>
      </c>
      <c r="AP26" s="1">
        <v>11</v>
      </c>
      <c r="AQ26" s="1">
        <v>17</v>
      </c>
      <c r="AR26" s="1">
        <v>0</v>
      </c>
      <c r="AS26" s="1">
        <v>3</v>
      </c>
      <c r="AT26" s="1">
        <v>1</v>
      </c>
      <c r="AU26" s="1">
        <v>2.5</v>
      </c>
      <c r="AV26" s="1">
        <v>0</v>
      </c>
      <c r="AW26" s="1">
        <v>0</v>
      </c>
      <c r="AX26" s="1">
        <v>6</v>
      </c>
      <c r="AY26" s="1">
        <v>3.5</v>
      </c>
      <c r="AZ26" s="1">
        <v>0</v>
      </c>
      <c r="BA26" s="1">
        <v>3</v>
      </c>
      <c r="BB26" s="1">
        <v>6.5</v>
      </c>
      <c r="BC26" s="1">
        <v>16.5</v>
      </c>
      <c r="BD26" s="1">
        <v>10</v>
      </c>
      <c r="BE26" s="1">
        <v>4</v>
      </c>
      <c r="BF26" s="1">
        <v>1</v>
      </c>
      <c r="BG26" s="1">
        <v>0.5</v>
      </c>
      <c r="BH26" s="1">
        <v>3</v>
      </c>
      <c r="BI26" s="1">
        <v>1.74</v>
      </c>
      <c r="BJ26" s="1">
        <v>56</v>
      </c>
      <c r="BK26" s="1">
        <v>46.5</v>
      </c>
      <c r="BL26" s="1">
        <v>83</v>
      </c>
      <c r="BM26" s="1">
        <v>12.5</v>
      </c>
      <c r="BN26" s="1">
        <v>6</v>
      </c>
      <c r="BO26" s="1">
        <v>48</v>
      </c>
      <c r="BP26" s="1">
        <v>5.5</v>
      </c>
      <c r="BQ26" s="1">
        <v>0.5</v>
      </c>
      <c r="BR26" s="1">
        <v>9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70</v>
      </c>
      <c r="BZ26" s="1">
        <v>0</v>
      </c>
      <c r="CA26" s="1">
        <v>5.5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4.3169068999999993</v>
      </c>
      <c r="CL26" s="1">
        <v>12</v>
      </c>
    </row>
    <row r="27" spans="1:90" x14ac:dyDescent="0.25">
      <c r="A27" s="1" t="s">
        <v>149</v>
      </c>
      <c r="B27" s="1">
        <v>4.4000000000000004</v>
      </c>
      <c r="C27" s="1">
        <v>2</v>
      </c>
      <c r="D27" s="1">
        <v>67.5</v>
      </c>
      <c r="E27" s="1">
        <v>0.04</v>
      </c>
      <c r="F27" s="1">
        <v>0</v>
      </c>
      <c r="G27" s="1">
        <v>0.1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0.5</v>
      </c>
      <c r="O27" s="1">
        <v>0.02</v>
      </c>
      <c r="P27" s="1">
        <v>0.02</v>
      </c>
      <c r="Q27" s="1">
        <v>0</v>
      </c>
      <c r="R27" s="1">
        <v>0</v>
      </c>
      <c r="S27" s="1">
        <v>0</v>
      </c>
      <c r="T27" s="1">
        <v>0</v>
      </c>
      <c r="U27" s="1">
        <v>6.5</v>
      </c>
      <c r="V27" s="1">
        <v>4.5</v>
      </c>
      <c r="W27" s="1">
        <v>69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0.03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12.5</v>
      </c>
      <c r="AL27" s="1">
        <v>1.2</v>
      </c>
      <c r="AM27" s="1">
        <v>12.5</v>
      </c>
      <c r="AN27" s="1">
        <v>0.2</v>
      </c>
      <c r="AO27" s="1">
        <v>1.5</v>
      </c>
      <c r="AP27" s="1">
        <v>5.5</v>
      </c>
      <c r="AQ27" s="1">
        <v>5.5</v>
      </c>
      <c r="AR27" s="1">
        <v>0</v>
      </c>
      <c r="AS27" s="1">
        <v>-0.5</v>
      </c>
      <c r="AT27" s="1">
        <v>2.5</v>
      </c>
      <c r="AU27" s="1">
        <v>0</v>
      </c>
      <c r="AV27" s="1">
        <v>0</v>
      </c>
      <c r="AX27" s="1">
        <v>6</v>
      </c>
      <c r="AY27" s="1">
        <v>3</v>
      </c>
      <c r="AZ27" s="1">
        <v>1</v>
      </c>
      <c r="BA27" s="1">
        <v>1</v>
      </c>
      <c r="BB27" s="1">
        <v>5</v>
      </c>
      <c r="BC27" s="1">
        <v>14</v>
      </c>
      <c r="BD27" s="1">
        <v>10</v>
      </c>
      <c r="BE27" s="1">
        <v>5</v>
      </c>
      <c r="BF27" s="1">
        <v>0.5</v>
      </c>
      <c r="BG27" s="1">
        <v>2.5</v>
      </c>
      <c r="BH27" s="1">
        <v>1.5</v>
      </c>
      <c r="BI27" s="1">
        <v>1.47</v>
      </c>
      <c r="BJ27" s="1">
        <v>54.5</v>
      </c>
      <c r="BK27" s="1">
        <v>46.5</v>
      </c>
      <c r="BL27" s="1">
        <v>85</v>
      </c>
      <c r="BM27" s="1">
        <v>22</v>
      </c>
      <c r="BN27" s="1">
        <v>15.5</v>
      </c>
      <c r="BO27" s="1">
        <v>70</v>
      </c>
      <c r="BP27" s="1">
        <v>6.5</v>
      </c>
      <c r="BQ27" s="1">
        <v>4.5</v>
      </c>
      <c r="BR27" s="1">
        <v>69</v>
      </c>
      <c r="BS27" s="1">
        <v>0</v>
      </c>
      <c r="BT27" s="1">
        <v>0</v>
      </c>
      <c r="BU27" s="1">
        <v>2</v>
      </c>
      <c r="BV27" s="1">
        <v>0</v>
      </c>
      <c r="BW27" s="1">
        <v>1</v>
      </c>
      <c r="BX27" s="1">
        <v>0</v>
      </c>
      <c r="BY27" s="1">
        <v>63.5</v>
      </c>
      <c r="BZ27" s="1">
        <v>1</v>
      </c>
      <c r="CA27" s="1">
        <v>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3.5839955200000002</v>
      </c>
      <c r="CL27" s="1">
        <v>10</v>
      </c>
    </row>
    <row r="28" spans="1:90" x14ac:dyDescent="0.25">
      <c r="A28" s="1" t="s">
        <v>85</v>
      </c>
      <c r="B28" s="1">
        <v>4.8</v>
      </c>
      <c r="C28" s="1">
        <v>2</v>
      </c>
      <c r="D28" s="1">
        <v>83</v>
      </c>
      <c r="E28" s="1">
        <v>0.09</v>
      </c>
      <c r="F28" s="1">
        <v>0</v>
      </c>
      <c r="G28" s="1">
        <v>0.1</v>
      </c>
      <c r="H28" s="1">
        <v>0</v>
      </c>
      <c r="I28" s="1">
        <v>1.5</v>
      </c>
      <c r="J28" s="1">
        <v>0</v>
      </c>
      <c r="K28" s="1">
        <v>1</v>
      </c>
      <c r="L28" s="1">
        <v>0.5</v>
      </c>
      <c r="M28" s="1">
        <v>0</v>
      </c>
      <c r="N28" s="1">
        <v>0</v>
      </c>
      <c r="O28" s="1">
        <v>0.04</v>
      </c>
      <c r="P28" s="1">
        <v>0.04</v>
      </c>
      <c r="Q28" s="1">
        <v>0</v>
      </c>
      <c r="R28" s="1">
        <v>0</v>
      </c>
      <c r="S28" s="1">
        <v>0</v>
      </c>
      <c r="T28" s="1">
        <v>0</v>
      </c>
      <c r="U28" s="1">
        <v>13</v>
      </c>
      <c r="V28" s="1">
        <v>8.5</v>
      </c>
      <c r="W28" s="1">
        <v>65</v>
      </c>
      <c r="X28" s="1">
        <v>1.5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0.04</v>
      </c>
      <c r="AF28" s="1">
        <v>0</v>
      </c>
      <c r="AG28" s="1">
        <v>0</v>
      </c>
      <c r="AH28" s="1">
        <v>0.5</v>
      </c>
      <c r="AI28" s="1">
        <v>0</v>
      </c>
      <c r="AJ28" s="1">
        <v>1</v>
      </c>
      <c r="AK28" s="1">
        <v>20</v>
      </c>
      <c r="AL28" s="1">
        <v>4.05</v>
      </c>
      <c r="AM28" s="1">
        <v>9.6</v>
      </c>
      <c r="AN28" s="1">
        <v>0.4</v>
      </c>
      <c r="AO28" s="1">
        <v>3.2</v>
      </c>
      <c r="AP28" s="1">
        <v>10.5</v>
      </c>
      <c r="AQ28" s="1">
        <v>22.5</v>
      </c>
      <c r="AR28" s="1">
        <v>0</v>
      </c>
      <c r="AS28" s="1">
        <v>5.5</v>
      </c>
      <c r="AT28" s="1">
        <v>0</v>
      </c>
      <c r="AU28" s="1">
        <v>1.5</v>
      </c>
      <c r="AV28" s="1">
        <v>0.5</v>
      </c>
      <c r="AW28" s="1">
        <v>33</v>
      </c>
      <c r="AX28" s="1">
        <v>6.5</v>
      </c>
      <c r="AY28" s="1">
        <v>2</v>
      </c>
      <c r="AZ28" s="1">
        <v>0</v>
      </c>
      <c r="BA28" s="1">
        <v>1</v>
      </c>
      <c r="BB28" s="1">
        <v>3</v>
      </c>
      <c r="BC28" s="1">
        <v>11</v>
      </c>
      <c r="BD28" s="1">
        <v>6</v>
      </c>
      <c r="BE28" s="1">
        <v>3.5</v>
      </c>
      <c r="BF28" s="1">
        <v>0.5</v>
      </c>
      <c r="BG28" s="1">
        <v>1.5</v>
      </c>
      <c r="BH28" s="1">
        <v>1</v>
      </c>
      <c r="BI28" s="1">
        <v>1</v>
      </c>
      <c r="BJ28" s="1">
        <v>43</v>
      </c>
      <c r="BK28" s="1">
        <v>33.5</v>
      </c>
      <c r="BL28" s="1">
        <v>78</v>
      </c>
      <c r="BM28" s="1">
        <v>28</v>
      </c>
      <c r="BN28" s="1">
        <v>20</v>
      </c>
      <c r="BO28" s="1">
        <v>71</v>
      </c>
      <c r="BP28" s="1">
        <v>13</v>
      </c>
      <c r="BQ28" s="1">
        <v>8.5</v>
      </c>
      <c r="BR28" s="1">
        <v>65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3.5</v>
      </c>
      <c r="BY28" s="1">
        <v>71</v>
      </c>
      <c r="BZ28" s="1">
        <v>2</v>
      </c>
      <c r="CA28" s="1">
        <v>4</v>
      </c>
      <c r="CB28" s="1">
        <v>1.5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4.2116993999999988</v>
      </c>
      <c r="CL28" s="1">
        <v>9</v>
      </c>
    </row>
    <row r="29" spans="1:90" x14ac:dyDescent="0.25">
      <c r="A29" s="1" t="s">
        <v>167</v>
      </c>
      <c r="B29" s="1">
        <v>4.5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9</v>
      </c>
      <c r="V29" s="1">
        <v>5</v>
      </c>
      <c r="W29" s="1">
        <v>56</v>
      </c>
      <c r="X29" s="1">
        <v>0.5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0</v>
      </c>
      <c r="AL29" s="1">
        <v>1.6</v>
      </c>
      <c r="AM29" s="1">
        <v>17.8</v>
      </c>
      <c r="AN29" s="1">
        <v>0</v>
      </c>
      <c r="AO29" s="1">
        <v>1.8</v>
      </c>
      <c r="AP29" s="1">
        <v>11</v>
      </c>
      <c r="AQ29" s="1">
        <v>17</v>
      </c>
      <c r="AR29" s="1">
        <v>0</v>
      </c>
      <c r="AS29" s="1">
        <v>3</v>
      </c>
      <c r="AT29" s="1">
        <v>1</v>
      </c>
      <c r="AU29" s="1">
        <v>2.5</v>
      </c>
      <c r="AV29" s="1">
        <v>1.5</v>
      </c>
      <c r="AW29" s="1">
        <v>60</v>
      </c>
      <c r="AX29" s="1">
        <v>9</v>
      </c>
      <c r="AY29" s="1">
        <v>2.5</v>
      </c>
      <c r="AZ29" s="1">
        <v>1</v>
      </c>
      <c r="BA29" s="1">
        <v>2</v>
      </c>
      <c r="BB29" s="1">
        <v>5.5</v>
      </c>
      <c r="BC29" s="1">
        <v>16.5</v>
      </c>
      <c r="BD29" s="1">
        <v>10</v>
      </c>
      <c r="BE29" s="1">
        <v>4</v>
      </c>
      <c r="BF29" s="1">
        <v>1</v>
      </c>
      <c r="BG29" s="1">
        <v>0.5</v>
      </c>
      <c r="BH29" s="1">
        <v>3</v>
      </c>
      <c r="BI29" s="1">
        <v>1.74</v>
      </c>
      <c r="BJ29" s="1">
        <v>48</v>
      </c>
      <c r="BK29" s="1">
        <v>36</v>
      </c>
      <c r="BL29" s="1">
        <v>75</v>
      </c>
      <c r="BM29" s="1">
        <v>25</v>
      </c>
      <c r="BN29" s="1">
        <v>14.5</v>
      </c>
      <c r="BO29" s="1">
        <v>58</v>
      </c>
      <c r="BP29" s="1">
        <v>9</v>
      </c>
      <c r="BQ29" s="1">
        <v>5</v>
      </c>
      <c r="BR29" s="1">
        <v>56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1</v>
      </c>
      <c r="BY29" s="1">
        <v>67.5</v>
      </c>
      <c r="BZ29" s="1">
        <v>0</v>
      </c>
      <c r="CA29" s="1">
        <v>5.5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4.1063705999999991</v>
      </c>
      <c r="CL29" s="1">
        <v>7</v>
      </c>
    </row>
    <row r="30" spans="1:90" x14ac:dyDescent="0.25">
      <c r="A30" s="1" t="s">
        <v>179</v>
      </c>
      <c r="B30" s="1">
        <v>5.4</v>
      </c>
      <c r="C30" s="1">
        <v>2</v>
      </c>
      <c r="D30" s="1">
        <v>90</v>
      </c>
      <c r="E30" s="1">
        <v>0.14000000000000001</v>
      </c>
      <c r="F30" s="1">
        <v>0.25</v>
      </c>
      <c r="G30" s="1">
        <v>0.2</v>
      </c>
      <c r="H30" s="1">
        <v>1</v>
      </c>
      <c r="I30" s="1">
        <v>0.5</v>
      </c>
      <c r="J30" s="1">
        <v>0</v>
      </c>
      <c r="K30" s="1">
        <v>0.5</v>
      </c>
      <c r="L30" s="1">
        <v>0</v>
      </c>
      <c r="M30" s="1">
        <v>0</v>
      </c>
      <c r="N30" s="1">
        <v>0.5</v>
      </c>
      <c r="O30" s="1">
        <v>0.01</v>
      </c>
      <c r="P30" s="1">
        <v>0.01</v>
      </c>
      <c r="Q30" s="1">
        <v>0</v>
      </c>
      <c r="R30" s="1">
        <v>0</v>
      </c>
      <c r="S30" s="1">
        <v>0</v>
      </c>
      <c r="T30" s="1">
        <v>0</v>
      </c>
      <c r="U30" s="1">
        <v>6</v>
      </c>
      <c r="V30" s="1">
        <v>2.5</v>
      </c>
      <c r="W30" s="1">
        <v>42</v>
      </c>
      <c r="X30" s="1">
        <v>0</v>
      </c>
      <c r="Y30" s="1">
        <v>0</v>
      </c>
      <c r="AA30" s="1">
        <v>0</v>
      </c>
      <c r="AB30" s="1">
        <v>0</v>
      </c>
      <c r="AC30" s="1">
        <v>1</v>
      </c>
      <c r="AD30" s="1">
        <v>0.5</v>
      </c>
      <c r="AE30" s="1">
        <v>0.23</v>
      </c>
      <c r="AF30" s="1">
        <v>0.5</v>
      </c>
      <c r="AG30" s="1">
        <v>0</v>
      </c>
      <c r="AH30" s="1">
        <v>0.5</v>
      </c>
      <c r="AI30" s="1">
        <v>0</v>
      </c>
      <c r="AJ30" s="1">
        <v>0</v>
      </c>
      <c r="AK30" s="1">
        <v>4.5</v>
      </c>
      <c r="AL30" s="1">
        <v>11.8</v>
      </c>
      <c r="AM30" s="1">
        <v>21.5</v>
      </c>
      <c r="AN30" s="1">
        <v>0.7</v>
      </c>
      <c r="AO30" s="1">
        <v>1.8</v>
      </c>
      <c r="AP30" s="1">
        <v>14</v>
      </c>
      <c r="AQ30" s="1">
        <v>18.5</v>
      </c>
      <c r="AR30" s="1">
        <v>0</v>
      </c>
      <c r="AS30" s="1">
        <v>2</v>
      </c>
      <c r="AT30" s="1">
        <v>2.5</v>
      </c>
      <c r="AU30" s="1">
        <v>3.5</v>
      </c>
      <c r="AV30" s="1">
        <v>2.5</v>
      </c>
      <c r="AW30" s="1">
        <v>71</v>
      </c>
      <c r="AX30" s="1">
        <v>7</v>
      </c>
      <c r="AY30" s="1">
        <v>2</v>
      </c>
      <c r="AZ30" s="1">
        <v>0</v>
      </c>
      <c r="BA30" s="1">
        <v>0</v>
      </c>
      <c r="BB30" s="1">
        <v>2</v>
      </c>
      <c r="BC30" s="1">
        <v>16.5</v>
      </c>
      <c r="BD30" s="1">
        <v>11</v>
      </c>
      <c r="BE30" s="1">
        <v>6</v>
      </c>
      <c r="BF30" s="1">
        <v>2.5</v>
      </c>
      <c r="BG30" s="1">
        <v>3</v>
      </c>
      <c r="BH30" s="1">
        <v>4.5</v>
      </c>
      <c r="BI30" s="1">
        <v>2.58</v>
      </c>
      <c r="BJ30" s="1">
        <v>45</v>
      </c>
      <c r="BK30" s="1">
        <v>35.5</v>
      </c>
      <c r="BL30" s="1">
        <v>79</v>
      </c>
      <c r="BM30" s="1">
        <v>12</v>
      </c>
      <c r="BN30" s="1">
        <v>6</v>
      </c>
      <c r="BO30" s="1">
        <v>50</v>
      </c>
      <c r="BP30" s="1">
        <v>6</v>
      </c>
      <c r="BQ30" s="1">
        <v>2.5</v>
      </c>
      <c r="BR30" s="1">
        <v>42</v>
      </c>
      <c r="BS30" s="1">
        <v>0.5</v>
      </c>
      <c r="BT30" s="1">
        <v>0.5</v>
      </c>
      <c r="BU30" s="1">
        <v>2</v>
      </c>
      <c r="BV30" s="1">
        <v>0</v>
      </c>
      <c r="BW30" s="1">
        <v>0</v>
      </c>
      <c r="BX30" s="1">
        <v>0</v>
      </c>
      <c r="BY30" s="1">
        <v>53</v>
      </c>
      <c r="BZ30" s="1">
        <v>1</v>
      </c>
      <c r="CA30" s="1">
        <v>5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4.6135364299999981</v>
      </c>
      <c r="CL30" s="1">
        <v>7</v>
      </c>
    </row>
    <row r="31" spans="1:90" x14ac:dyDescent="0.25">
      <c r="A31" s="1" t="s">
        <v>87</v>
      </c>
      <c r="B31" s="1">
        <v>5</v>
      </c>
      <c r="C31" s="1">
        <v>2</v>
      </c>
      <c r="D31" s="1">
        <v>90</v>
      </c>
      <c r="E31" s="1">
        <v>0.04</v>
      </c>
      <c r="F31" s="1">
        <v>0</v>
      </c>
      <c r="G31" s="1">
        <v>0</v>
      </c>
      <c r="H31" s="1">
        <v>0</v>
      </c>
      <c r="I31" s="1">
        <v>0.5</v>
      </c>
      <c r="J31" s="1">
        <v>0</v>
      </c>
      <c r="K31" s="1">
        <v>0.5</v>
      </c>
      <c r="L31" s="1">
        <v>0</v>
      </c>
      <c r="M31" s="1">
        <v>0</v>
      </c>
      <c r="N31" s="1">
        <v>0.5</v>
      </c>
      <c r="O31" s="1">
        <v>0.01</v>
      </c>
      <c r="P31" s="1">
        <v>0.01</v>
      </c>
      <c r="Q31" s="1">
        <v>0</v>
      </c>
      <c r="R31" s="1">
        <v>0</v>
      </c>
      <c r="S31" s="1">
        <v>0</v>
      </c>
      <c r="T31" s="1">
        <v>0</v>
      </c>
      <c r="U31" s="1">
        <v>9.5</v>
      </c>
      <c r="V31" s="1">
        <v>6.5</v>
      </c>
      <c r="W31" s="1">
        <v>68</v>
      </c>
      <c r="X31" s="1">
        <v>0</v>
      </c>
      <c r="Y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0.02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4.5</v>
      </c>
      <c r="AL31" s="1">
        <v>7.6</v>
      </c>
      <c r="AM31" s="1">
        <v>24.1</v>
      </c>
      <c r="AN31" s="1">
        <v>0.1</v>
      </c>
      <c r="AO31" s="1">
        <v>3.6</v>
      </c>
      <c r="AP31" s="1">
        <v>14</v>
      </c>
      <c r="AQ31" s="1">
        <v>26</v>
      </c>
      <c r="AR31" s="1">
        <v>0.5</v>
      </c>
      <c r="AS31" s="1">
        <v>6.5</v>
      </c>
      <c r="AT31" s="1">
        <v>0</v>
      </c>
      <c r="AU31" s="1">
        <v>1.5</v>
      </c>
      <c r="AV31" s="1">
        <v>0.5</v>
      </c>
      <c r="AW31" s="1">
        <v>33</v>
      </c>
      <c r="AX31" s="1">
        <v>5.5</v>
      </c>
      <c r="AY31" s="1">
        <v>6.5</v>
      </c>
      <c r="AZ31" s="1">
        <v>0.5</v>
      </c>
      <c r="BA31" s="1">
        <v>0.5</v>
      </c>
      <c r="BB31" s="1">
        <v>7.5</v>
      </c>
      <c r="BC31" s="1">
        <v>11</v>
      </c>
      <c r="BD31" s="1">
        <v>6</v>
      </c>
      <c r="BE31" s="1">
        <v>3.5</v>
      </c>
      <c r="BF31" s="1">
        <v>0.5</v>
      </c>
      <c r="BG31" s="1">
        <v>1.5</v>
      </c>
      <c r="BH31" s="1">
        <v>1</v>
      </c>
      <c r="BI31" s="1">
        <v>1</v>
      </c>
      <c r="BJ31" s="1">
        <v>74</v>
      </c>
      <c r="BK31" s="1">
        <v>62.5</v>
      </c>
      <c r="BL31" s="1">
        <v>84</v>
      </c>
      <c r="BM31" s="1">
        <v>22.5</v>
      </c>
      <c r="BN31" s="1">
        <v>15.5</v>
      </c>
      <c r="BO31" s="1">
        <v>69</v>
      </c>
      <c r="BP31" s="1">
        <v>9.5</v>
      </c>
      <c r="BQ31" s="1">
        <v>6.5</v>
      </c>
      <c r="BR31" s="1">
        <v>68</v>
      </c>
      <c r="BS31" s="1">
        <v>0.5</v>
      </c>
      <c r="BT31" s="1">
        <v>0</v>
      </c>
      <c r="BU31" s="1">
        <v>2</v>
      </c>
      <c r="BV31" s="1">
        <v>0</v>
      </c>
      <c r="BW31" s="1">
        <v>0</v>
      </c>
      <c r="BX31" s="1">
        <v>0.5</v>
      </c>
      <c r="BY31" s="1">
        <v>86</v>
      </c>
      <c r="BZ31" s="1">
        <v>0.5</v>
      </c>
      <c r="CA31" s="1">
        <v>8.5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4.5340115299999981</v>
      </c>
      <c r="CL31" s="1">
        <v>6</v>
      </c>
    </row>
    <row r="32" spans="1:90" x14ac:dyDescent="0.25">
      <c r="A32" s="1" t="s">
        <v>114</v>
      </c>
      <c r="B32" s="1">
        <v>4.5</v>
      </c>
      <c r="C32" s="1">
        <v>2</v>
      </c>
      <c r="D32" s="1">
        <v>90</v>
      </c>
      <c r="E32" s="1">
        <v>0.21</v>
      </c>
      <c r="F32" s="1">
        <v>0</v>
      </c>
      <c r="G32" s="1">
        <v>0.2</v>
      </c>
      <c r="H32" s="1">
        <v>0</v>
      </c>
      <c r="I32" s="1">
        <v>1</v>
      </c>
      <c r="J32" s="1">
        <v>0</v>
      </c>
      <c r="K32" s="1">
        <v>1</v>
      </c>
      <c r="L32" s="1">
        <v>0</v>
      </c>
      <c r="M32" s="1">
        <v>0.5</v>
      </c>
      <c r="N32" s="1">
        <v>0.5</v>
      </c>
      <c r="O32" s="1">
        <v>0.16</v>
      </c>
      <c r="P32" s="1">
        <v>0.16</v>
      </c>
      <c r="Q32" s="1">
        <v>0</v>
      </c>
      <c r="R32" s="1">
        <v>0</v>
      </c>
      <c r="S32" s="1">
        <v>0</v>
      </c>
      <c r="T32" s="1">
        <v>0</v>
      </c>
      <c r="U32" s="1">
        <v>5</v>
      </c>
      <c r="V32" s="1">
        <v>4.5</v>
      </c>
      <c r="W32" s="1">
        <v>90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0.02</v>
      </c>
      <c r="AF32" s="1">
        <v>0</v>
      </c>
      <c r="AG32" s="1">
        <v>0</v>
      </c>
      <c r="AH32" s="1">
        <v>0</v>
      </c>
      <c r="AI32" s="1">
        <v>0</v>
      </c>
      <c r="AJ32" s="1">
        <v>1</v>
      </c>
      <c r="AK32" s="1">
        <v>12</v>
      </c>
      <c r="AL32" s="1">
        <v>1.55</v>
      </c>
      <c r="AM32" s="1">
        <v>16.100000000000001</v>
      </c>
      <c r="AN32" s="1">
        <v>1.1000000000000001</v>
      </c>
      <c r="AO32" s="1">
        <v>4.5999999999999996</v>
      </c>
      <c r="AP32" s="1">
        <v>11.5</v>
      </c>
      <c r="AQ32" s="1">
        <v>23.5</v>
      </c>
      <c r="AR32" s="1">
        <v>0</v>
      </c>
      <c r="AS32" s="1">
        <v>6</v>
      </c>
      <c r="AT32" s="1">
        <v>0</v>
      </c>
      <c r="AU32" s="1">
        <v>2</v>
      </c>
      <c r="AV32" s="1">
        <v>1</v>
      </c>
      <c r="AW32" s="1">
        <v>50</v>
      </c>
      <c r="AX32" s="1">
        <v>4</v>
      </c>
      <c r="AY32" s="1">
        <v>2.5</v>
      </c>
      <c r="AZ32" s="1">
        <v>0</v>
      </c>
      <c r="BA32" s="1">
        <v>3</v>
      </c>
      <c r="BB32" s="1">
        <v>5.5</v>
      </c>
      <c r="BC32" s="1">
        <v>11</v>
      </c>
      <c r="BD32" s="1">
        <v>6</v>
      </c>
      <c r="BE32" s="1">
        <v>3.5</v>
      </c>
      <c r="BF32" s="1">
        <v>0.5</v>
      </c>
      <c r="BG32" s="1">
        <v>1.5</v>
      </c>
      <c r="BH32" s="1">
        <v>1</v>
      </c>
      <c r="BI32" s="1">
        <v>1</v>
      </c>
      <c r="BJ32" s="1">
        <v>69</v>
      </c>
      <c r="BK32" s="1">
        <v>62.5</v>
      </c>
      <c r="BL32" s="1">
        <v>91</v>
      </c>
      <c r="BM32" s="1">
        <v>25</v>
      </c>
      <c r="BN32" s="1">
        <v>21</v>
      </c>
      <c r="BO32" s="1">
        <v>84</v>
      </c>
      <c r="BP32" s="1">
        <v>5</v>
      </c>
      <c r="BQ32" s="1">
        <v>4.5</v>
      </c>
      <c r="BR32" s="1">
        <v>90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82</v>
      </c>
      <c r="BZ32" s="1">
        <v>1.5</v>
      </c>
      <c r="CA32" s="1">
        <v>4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3.7761320999999994</v>
      </c>
      <c r="CL32" s="1">
        <v>6</v>
      </c>
    </row>
    <row r="33" spans="1:90" x14ac:dyDescent="0.25">
      <c r="A33" s="1" t="s">
        <v>141</v>
      </c>
      <c r="B33" s="1">
        <v>4.7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0.5</v>
      </c>
      <c r="J33" s="1">
        <v>0</v>
      </c>
      <c r="K33" s="1">
        <v>0.5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1.5</v>
      </c>
      <c r="V33" s="1">
        <v>1.5</v>
      </c>
      <c r="W33" s="1">
        <v>100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2</v>
      </c>
      <c r="AL33" s="1">
        <v>0.2</v>
      </c>
      <c r="AM33" s="1">
        <v>21.2</v>
      </c>
      <c r="AN33" s="1">
        <v>0</v>
      </c>
      <c r="AO33" s="1">
        <v>3.6</v>
      </c>
      <c r="AP33" s="1">
        <v>15.5</v>
      </c>
      <c r="AQ33" s="1">
        <v>27.5</v>
      </c>
      <c r="AR33" s="1">
        <v>1</v>
      </c>
      <c r="AS33" s="1">
        <v>7</v>
      </c>
      <c r="AT33" s="1">
        <v>0</v>
      </c>
      <c r="AU33" s="1">
        <v>2</v>
      </c>
      <c r="AV33" s="1">
        <v>1.5</v>
      </c>
      <c r="AW33" s="1">
        <v>75</v>
      </c>
      <c r="AX33" s="1">
        <v>5</v>
      </c>
      <c r="AY33" s="1">
        <v>2.5</v>
      </c>
      <c r="AZ33" s="1">
        <v>1.5</v>
      </c>
      <c r="BA33" s="1">
        <v>0</v>
      </c>
      <c r="BB33" s="1">
        <v>4</v>
      </c>
      <c r="BC33" s="1">
        <v>11</v>
      </c>
      <c r="BD33" s="1">
        <v>6</v>
      </c>
      <c r="BE33" s="1">
        <v>3.5</v>
      </c>
      <c r="BF33" s="1">
        <v>0.5</v>
      </c>
      <c r="BG33" s="1">
        <v>1.5</v>
      </c>
      <c r="BH33" s="1">
        <v>1</v>
      </c>
      <c r="BI33" s="1">
        <v>1</v>
      </c>
      <c r="BJ33" s="1">
        <v>60</v>
      </c>
      <c r="BK33" s="1">
        <v>55.5</v>
      </c>
      <c r="BL33" s="1">
        <v>93</v>
      </c>
      <c r="BM33" s="1">
        <v>12.5</v>
      </c>
      <c r="BN33" s="1">
        <v>10.5</v>
      </c>
      <c r="BO33" s="1">
        <v>84</v>
      </c>
      <c r="BP33" s="1">
        <v>1.5</v>
      </c>
      <c r="BQ33" s="1">
        <v>1.5</v>
      </c>
      <c r="BR33" s="1">
        <v>100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67.5</v>
      </c>
      <c r="BZ33" s="1">
        <v>0.5</v>
      </c>
      <c r="CA33" s="1">
        <v>1.5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3.1277800599999983</v>
      </c>
      <c r="CL33" s="1">
        <v>6</v>
      </c>
    </row>
    <row r="34" spans="1:90" x14ac:dyDescent="0.25">
      <c r="A34" s="1" t="s">
        <v>158</v>
      </c>
      <c r="B34" s="1">
        <v>4.3</v>
      </c>
      <c r="C34" s="1">
        <v>2</v>
      </c>
      <c r="D34" s="1">
        <v>90</v>
      </c>
      <c r="E34" s="1">
        <v>0.41</v>
      </c>
      <c r="F34" s="1">
        <v>0</v>
      </c>
      <c r="G34" s="1">
        <v>0.4</v>
      </c>
      <c r="H34" s="1">
        <v>0</v>
      </c>
      <c r="I34" s="1">
        <v>0.5</v>
      </c>
      <c r="J34" s="1">
        <v>0.5</v>
      </c>
      <c r="K34" s="1">
        <v>0.5</v>
      </c>
      <c r="L34" s="1">
        <v>0</v>
      </c>
      <c r="M34" s="1">
        <v>0</v>
      </c>
      <c r="N34" s="1">
        <v>0</v>
      </c>
      <c r="O34" s="1">
        <v>0.08</v>
      </c>
      <c r="P34" s="1">
        <v>0.08</v>
      </c>
      <c r="Q34" s="1">
        <v>0</v>
      </c>
      <c r="R34" s="1">
        <v>0</v>
      </c>
      <c r="S34" s="1">
        <v>0</v>
      </c>
      <c r="T34" s="1">
        <v>0</v>
      </c>
      <c r="U34" s="1">
        <v>9.5</v>
      </c>
      <c r="V34" s="1">
        <v>6</v>
      </c>
      <c r="W34" s="1">
        <v>63</v>
      </c>
      <c r="X34" s="1">
        <v>9.5</v>
      </c>
      <c r="Y34" s="1">
        <v>2.5</v>
      </c>
      <c r="Z34" s="1">
        <v>26</v>
      </c>
      <c r="AA34" s="1">
        <v>3.5</v>
      </c>
      <c r="AB34" s="1">
        <v>0.5</v>
      </c>
      <c r="AC34" s="1">
        <v>2.5</v>
      </c>
      <c r="AD34" s="1">
        <v>0.5</v>
      </c>
      <c r="AE34" s="1">
        <v>0.3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11.5</v>
      </c>
      <c r="AL34" s="1">
        <v>39.85</v>
      </c>
      <c r="AM34" s="1">
        <v>20.7</v>
      </c>
      <c r="AN34" s="1">
        <v>1.4</v>
      </c>
      <c r="AO34" s="1">
        <v>5</v>
      </c>
      <c r="AP34" s="1">
        <v>16.5</v>
      </c>
      <c r="AQ34" s="1">
        <v>28.5</v>
      </c>
      <c r="AR34" s="1">
        <v>1.5</v>
      </c>
      <c r="AS34" s="1">
        <v>7.5</v>
      </c>
      <c r="AT34" s="1">
        <v>0</v>
      </c>
      <c r="AU34" s="1">
        <v>4</v>
      </c>
      <c r="AV34" s="1">
        <v>2</v>
      </c>
      <c r="AW34" s="1">
        <v>50</v>
      </c>
      <c r="AX34" s="1">
        <v>5.5</v>
      </c>
      <c r="AY34" s="1">
        <v>0</v>
      </c>
      <c r="AZ34" s="1">
        <v>0</v>
      </c>
      <c r="BA34" s="1">
        <v>2</v>
      </c>
      <c r="BB34" s="1">
        <v>2</v>
      </c>
      <c r="BC34" s="1">
        <v>11</v>
      </c>
      <c r="BD34" s="1">
        <v>6</v>
      </c>
      <c r="BE34" s="1">
        <v>3.5</v>
      </c>
      <c r="BF34" s="1">
        <v>0.5</v>
      </c>
      <c r="BG34" s="1">
        <v>1.5</v>
      </c>
      <c r="BH34" s="1">
        <v>1</v>
      </c>
      <c r="BI34" s="1">
        <v>1</v>
      </c>
      <c r="BJ34" s="1">
        <v>48</v>
      </c>
      <c r="BK34" s="1">
        <v>37</v>
      </c>
      <c r="BL34" s="1">
        <v>77</v>
      </c>
      <c r="BM34" s="1">
        <v>31.5</v>
      </c>
      <c r="BN34" s="1">
        <v>19.5</v>
      </c>
      <c r="BO34" s="1">
        <v>62</v>
      </c>
      <c r="BP34" s="1">
        <v>9.5</v>
      </c>
      <c r="BQ34" s="1">
        <v>6</v>
      </c>
      <c r="BR34" s="1">
        <v>63</v>
      </c>
      <c r="BS34" s="1">
        <v>0.5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78</v>
      </c>
      <c r="BZ34" s="1">
        <v>2</v>
      </c>
      <c r="CA34" s="1">
        <v>2.5</v>
      </c>
      <c r="CB34" s="1">
        <v>10</v>
      </c>
      <c r="CC34" s="1">
        <v>0</v>
      </c>
      <c r="CD34" s="1">
        <v>0</v>
      </c>
      <c r="CE34" s="1">
        <v>3.5</v>
      </c>
      <c r="CF34" s="1">
        <v>0.5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4.2069024799999983</v>
      </c>
      <c r="CL34" s="1">
        <v>6</v>
      </c>
    </row>
    <row r="35" spans="1:90" x14ac:dyDescent="0.25">
      <c r="A35" s="1" t="s">
        <v>195</v>
      </c>
      <c r="B35" s="1">
        <v>4.5</v>
      </c>
      <c r="C35" s="1">
        <v>2</v>
      </c>
      <c r="D35" s="1">
        <v>77.5</v>
      </c>
      <c r="E35" s="1">
        <v>0.5</v>
      </c>
      <c r="F35" s="1">
        <v>0</v>
      </c>
      <c r="G35" s="1">
        <v>0.5</v>
      </c>
      <c r="H35" s="1">
        <v>0</v>
      </c>
      <c r="I35" s="1">
        <v>0.5</v>
      </c>
      <c r="J35" s="1">
        <v>0.5</v>
      </c>
      <c r="K35" s="1">
        <v>0.5</v>
      </c>
      <c r="L35" s="1">
        <v>0</v>
      </c>
      <c r="M35" s="1">
        <v>0.5</v>
      </c>
      <c r="N35" s="1">
        <v>0</v>
      </c>
      <c r="O35" s="1">
        <v>0.23</v>
      </c>
      <c r="P35" s="1">
        <v>0.23</v>
      </c>
      <c r="Q35" s="1">
        <v>0</v>
      </c>
      <c r="R35" s="1">
        <v>0</v>
      </c>
      <c r="S35" s="1">
        <v>0</v>
      </c>
      <c r="T35" s="1">
        <v>0</v>
      </c>
      <c r="U35" s="1">
        <v>14.5</v>
      </c>
      <c r="V35" s="1">
        <v>13.5</v>
      </c>
      <c r="W35" s="1">
        <v>93</v>
      </c>
      <c r="X35" s="1">
        <v>4.5</v>
      </c>
      <c r="Y35" s="1">
        <v>1</v>
      </c>
      <c r="Z35" s="1">
        <v>22</v>
      </c>
      <c r="AA35" s="1">
        <v>0</v>
      </c>
      <c r="AB35" s="1">
        <v>0</v>
      </c>
      <c r="AC35" s="1">
        <v>2.5</v>
      </c>
      <c r="AD35" s="1">
        <v>0.5</v>
      </c>
      <c r="AE35" s="1">
        <v>0.3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12.5</v>
      </c>
      <c r="AL35" s="1">
        <v>34.65</v>
      </c>
      <c r="AM35" s="1">
        <v>12.8</v>
      </c>
      <c r="AN35" s="1">
        <v>2.2999999999999998</v>
      </c>
      <c r="AO35" s="1">
        <v>5.2</v>
      </c>
      <c r="AP35" s="1">
        <v>10.5</v>
      </c>
      <c r="AQ35" s="1">
        <v>22.5</v>
      </c>
      <c r="AR35" s="1">
        <v>1</v>
      </c>
      <c r="AS35" s="1">
        <v>7</v>
      </c>
      <c r="AT35" s="1">
        <v>0</v>
      </c>
      <c r="AU35" s="1">
        <v>1.5</v>
      </c>
      <c r="AV35" s="1">
        <v>1</v>
      </c>
      <c r="AW35" s="1">
        <v>67</v>
      </c>
      <c r="AX35" s="1">
        <v>6.5</v>
      </c>
      <c r="AY35" s="1">
        <v>0</v>
      </c>
      <c r="AZ35" s="1">
        <v>0</v>
      </c>
      <c r="BA35" s="1">
        <v>0.5</v>
      </c>
      <c r="BB35" s="1">
        <v>0.5</v>
      </c>
      <c r="BC35" s="1">
        <v>10</v>
      </c>
      <c r="BD35" s="1">
        <v>7</v>
      </c>
      <c r="BE35" s="1">
        <v>4.5</v>
      </c>
      <c r="BF35" s="1">
        <v>1</v>
      </c>
      <c r="BG35" s="1">
        <v>1</v>
      </c>
      <c r="BH35" s="1">
        <v>1.5</v>
      </c>
      <c r="BI35" s="1">
        <v>1.27</v>
      </c>
      <c r="BJ35" s="1">
        <v>34</v>
      </c>
      <c r="BK35" s="1">
        <v>31.5</v>
      </c>
      <c r="BL35" s="1">
        <v>93</v>
      </c>
      <c r="BM35" s="1">
        <v>25</v>
      </c>
      <c r="BN35" s="1">
        <v>19.5</v>
      </c>
      <c r="BO35" s="1">
        <v>78</v>
      </c>
      <c r="BP35" s="1">
        <v>14.5</v>
      </c>
      <c r="BQ35" s="1">
        <v>13.5</v>
      </c>
      <c r="BR35" s="1">
        <v>93</v>
      </c>
      <c r="BS35" s="1">
        <v>0</v>
      </c>
      <c r="BT35" s="1">
        <v>0</v>
      </c>
      <c r="BU35" s="1">
        <v>2</v>
      </c>
      <c r="BV35" s="1">
        <v>0</v>
      </c>
      <c r="BW35" s="1">
        <v>2</v>
      </c>
      <c r="BX35" s="1">
        <v>2.5</v>
      </c>
      <c r="BY35" s="1">
        <v>59.5</v>
      </c>
      <c r="BZ35" s="1">
        <v>2.5</v>
      </c>
      <c r="CA35" s="1">
        <v>1</v>
      </c>
      <c r="CB35" s="1">
        <v>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3.9556869699999999</v>
      </c>
      <c r="CL35" s="1">
        <v>4</v>
      </c>
    </row>
    <row r="36" spans="1:90" x14ac:dyDescent="0.25">
      <c r="A36" s="1" t="s">
        <v>160</v>
      </c>
      <c r="B36" s="1">
        <v>3.9</v>
      </c>
      <c r="C36" s="1">
        <v>2</v>
      </c>
      <c r="D36" s="1">
        <v>90</v>
      </c>
      <c r="E36" s="1">
        <v>0.02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13.5</v>
      </c>
      <c r="V36" s="1">
        <v>12</v>
      </c>
      <c r="W36" s="1">
        <v>89</v>
      </c>
      <c r="X36" s="1">
        <v>0.5</v>
      </c>
      <c r="Y36" s="1">
        <v>0</v>
      </c>
      <c r="Z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0.02</v>
      </c>
      <c r="AF36" s="1">
        <v>0</v>
      </c>
      <c r="AG36" s="1">
        <v>0</v>
      </c>
      <c r="AH36" s="1">
        <v>0.5</v>
      </c>
      <c r="AI36" s="1">
        <v>0</v>
      </c>
      <c r="AJ36" s="1">
        <v>0.5</v>
      </c>
      <c r="AK36" s="1">
        <v>1</v>
      </c>
      <c r="AL36" s="1">
        <v>9.0500000000000007</v>
      </c>
      <c r="AM36" s="1">
        <v>13.3</v>
      </c>
      <c r="AN36" s="1">
        <v>0.1</v>
      </c>
      <c r="AO36" s="1">
        <v>3.6</v>
      </c>
      <c r="AP36" s="1">
        <v>15</v>
      </c>
      <c r="AQ36" s="1">
        <v>21</v>
      </c>
      <c r="AR36" s="1">
        <v>0.5</v>
      </c>
      <c r="AS36" s="1">
        <v>4</v>
      </c>
      <c r="AT36" s="1">
        <v>0.5</v>
      </c>
      <c r="AU36" s="1">
        <v>3</v>
      </c>
      <c r="AV36" s="1">
        <v>2.5</v>
      </c>
      <c r="AW36" s="1">
        <v>83</v>
      </c>
      <c r="AX36" s="1">
        <v>5</v>
      </c>
      <c r="AY36" s="1">
        <v>1.5</v>
      </c>
      <c r="AZ36" s="1">
        <v>0</v>
      </c>
      <c r="BA36" s="1">
        <v>2</v>
      </c>
      <c r="BB36" s="1">
        <v>3.5</v>
      </c>
      <c r="BC36" s="1">
        <v>11</v>
      </c>
      <c r="BD36" s="1">
        <v>6</v>
      </c>
      <c r="BE36" s="1">
        <v>3.5</v>
      </c>
      <c r="BF36" s="1">
        <v>0</v>
      </c>
      <c r="BG36" s="1">
        <v>0.5</v>
      </c>
      <c r="BH36" s="1">
        <v>0</v>
      </c>
      <c r="BI36" s="1">
        <v>0.74</v>
      </c>
      <c r="BJ36" s="1">
        <v>37.5</v>
      </c>
      <c r="BK36" s="1">
        <v>34.5</v>
      </c>
      <c r="BL36" s="1">
        <v>92</v>
      </c>
      <c r="BM36" s="1">
        <v>21</v>
      </c>
      <c r="BN36" s="1">
        <v>18.5</v>
      </c>
      <c r="BO36" s="1">
        <v>88</v>
      </c>
      <c r="BP36" s="1">
        <v>13.5</v>
      </c>
      <c r="BQ36" s="1">
        <v>12</v>
      </c>
      <c r="BR36" s="1">
        <v>89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1</v>
      </c>
      <c r="BY36" s="1">
        <v>57.5</v>
      </c>
      <c r="BZ36" s="1">
        <v>0.5</v>
      </c>
      <c r="CA36" s="1">
        <v>6</v>
      </c>
      <c r="CB36" s="1">
        <v>1.5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3.5888459199999998</v>
      </c>
      <c r="CL36" s="1">
        <v>3</v>
      </c>
    </row>
    <row r="37" spans="1:90" x14ac:dyDescent="0.25">
      <c r="A37" s="1" t="s">
        <v>184</v>
      </c>
      <c r="B37" s="1">
        <v>5.4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2</v>
      </c>
      <c r="V37" s="1">
        <v>0.5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0.4</v>
      </c>
      <c r="AM37" s="1">
        <v>13.5</v>
      </c>
      <c r="AN37" s="1">
        <v>0</v>
      </c>
      <c r="AO37" s="1">
        <v>2</v>
      </c>
      <c r="AP37" s="1">
        <v>12</v>
      </c>
      <c r="AQ37" s="1">
        <v>12</v>
      </c>
      <c r="AR37" s="1">
        <v>0</v>
      </c>
      <c r="AS37" s="1">
        <v>1.5</v>
      </c>
      <c r="AT37" s="1">
        <v>1.5</v>
      </c>
      <c r="AU37" s="1">
        <v>1</v>
      </c>
      <c r="AV37" s="1">
        <v>0.5</v>
      </c>
      <c r="AW37" s="1">
        <v>50</v>
      </c>
      <c r="AX37" s="1">
        <v>4.5</v>
      </c>
      <c r="AY37" s="1">
        <v>4</v>
      </c>
      <c r="AZ37" s="1">
        <v>0</v>
      </c>
      <c r="BA37" s="1">
        <v>1.5</v>
      </c>
      <c r="BB37" s="1">
        <v>5.5</v>
      </c>
      <c r="BC37" s="1">
        <v>17</v>
      </c>
      <c r="BD37" s="1">
        <v>10.5</v>
      </c>
      <c r="BE37" s="1">
        <v>7</v>
      </c>
      <c r="BF37" s="1">
        <v>0.5</v>
      </c>
      <c r="BG37" s="1">
        <v>2</v>
      </c>
      <c r="BH37" s="1">
        <v>3</v>
      </c>
      <c r="BI37" s="1">
        <v>2.14</v>
      </c>
      <c r="BJ37" s="1">
        <v>42</v>
      </c>
      <c r="BK37" s="1">
        <v>38</v>
      </c>
      <c r="BL37" s="1">
        <v>90</v>
      </c>
      <c r="BM37" s="1">
        <v>12</v>
      </c>
      <c r="BN37" s="1">
        <v>9</v>
      </c>
      <c r="BO37" s="1">
        <v>75</v>
      </c>
      <c r="BP37" s="1">
        <v>2</v>
      </c>
      <c r="BQ37" s="1">
        <v>0.5</v>
      </c>
      <c r="BR37" s="1">
        <v>25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50</v>
      </c>
      <c r="BZ37" s="1">
        <v>0.5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3.3022759999999991</v>
      </c>
      <c r="CL37" s="1">
        <v>2</v>
      </c>
    </row>
    <row r="38" spans="1:90" x14ac:dyDescent="0.25">
      <c r="A38" s="1" t="s">
        <v>86</v>
      </c>
      <c r="B38" s="1">
        <v>4.3</v>
      </c>
      <c r="C38" s="1">
        <v>2</v>
      </c>
      <c r="D38" s="1">
        <v>80.5</v>
      </c>
      <c r="E38" s="1">
        <v>0.15</v>
      </c>
      <c r="F38" s="1">
        <v>0</v>
      </c>
      <c r="G38" s="1">
        <v>0.3</v>
      </c>
      <c r="H38" s="1">
        <v>0</v>
      </c>
      <c r="I38" s="1">
        <v>1.5</v>
      </c>
      <c r="J38" s="1">
        <v>0</v>
      </c>
      <c r="K38" s="1">
        <v>0.5</v>
      </c>
      <c r="L38" s="1">
        <v>1</v>
      </c>
      <c r="M38" s="1">
        <v>0</v>
      </c>
      <c r="N38" s="1">
        <v>0.5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7.5</v>
      </c>
      <c r="V38" s="1">
        <v>4.5</v>
      </c>
      <c r="W38" s="1">
        <v>60</v>
      </c>
      <c r="X38" s="1">
        <v>0</v>
      </c>
      <c r="Y38" s="1">
        <v>0</v>
      </c>
      <c r="AA38" s="1">
        <v>0</v>
      </c>
      <c r="AB38" s="1">
        <v>0</v>
      </c>
      <c r="AC38" s="1">
        <v>1</v>
      </c>
      <c r="AD38" s="1">
        <v>0.5</v>
      </c>
      <c r="AE38" s="1">
        <v>0.25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12.5</v>
      </c>
      <c r="AL38" s="1">
        <v>10.7</v>
      </c>
      <c r="AM38" s="1">
        <v>13.8</v>
      </c>
      <c r="AN38" s="1">
        <v>0.9</v>
      </c>
      <c r="AO38" s="1">
        <v>3</v>
      </c>
      <c r="AP38" s="1">
        <v>12</v>
      </c>
      <c r="AQ38" s="1">
        <v>12</v>
      </c>
      <c r="AR38" s="1">
        <v>0</v>
      </c>
      <c r="AS38" s="1">
        <v>1</v>
      </c>
      <c r="AT38" s="1">
        <v>2.5</v>
      </c>
      <c r="AU38" s="1">
        <v>0.5</v>
      </c>
      <c r="AV38" s="1">
        <v>0.5</v>
      </c>
      <c r="AW38" s="1">
        <v>100</v>
      </c>
      <c r="AX38" s="1">
        <v>5</v>
      </c>
      <c r="AY38" s="1">
        <v>2.5</v>
      </c>
      <c r="AZ38" s="1">
        <v>1</v>
      </c>
      <c r="BA38" s="1">
        <v>2</v>
      </c>
      <c r="BB38" s="1">
        <v>5.5</v>
      </c>
      <c r="BC38" s="1">
        <v>17</v>
      </c>
      <c r="BD38" s="1">
        <v>10</v>
      </c>
      <c r="BE38" s="1">
        <v>5</v>
      </c>
      <c r="BF38" s="1">
        <v>0.5</v>
      </c>
      <c r="BG38" s="1">
        <v>1.5</v>
      </c>
      <c r="BH38" s="1">
        <v>3.5</v>
      </c>
      <c r="BI38" s="1">
        <v>2.0299999999999998</v>
      </c>
      <c r="BJ38" s="1">
        <v>33</v>
      </c>
      <c r="BK38" s="1">
        <v>22.5</v>
      </c>
      <c r="BL38" s="1">
        <v>68</v>
      </c>
      <c r="BM38" s="1">
        <v>13.5</v>
      </c>
      <c r="BN38" s="1">
        <v>7.5</v>
      </c>
      <c r="BO38" s="1">
        <v>56</v>
      </c>
      <c r="BP38" s="1">
        <v>7.5</v>
      </c>
      <c r="BQ38" s="1">
        <v>4.5</v>
      </c>
      <c r="BR38" s="1">
        <v>60</v>
      </c>
      <c r="BS38" s="1">
        <v>0</v>
      </c>
      <c r="BT38" s="1">
        <v>0</v>
      </c>
      <c r="BU38" s="1">
        <v>2</v>
      </c>
      <c r="BV38" s="1">
        <v>0</v>
      </c>
      <c r="BW38" s="1">
        <v>1</v>
      </c>
      <c r="BX38" s="1">
        <v>0.5</v>
      </c>
      <c r="BY38" s="1">
        <v>43</v>
      </c>
      <c r="BZ38" s="1">
        <v>1</v>
      </c>
      <c r="CA38" s="1">
        <v>6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3.2597143800000001</v>
      </c>
      <c r="CL38" s="1">
        <v>2</v>
      </c>
    </row>
    <row r="39" spans="1:90" x14ac:dyDescent="0.25">
      <c r="A39" s="1" t="s">
        <v>89</v>
      </c>
      <c r="B39" s="1">
        <v>6.2</v>
      </c>
      <c r="C39" s="1">
        <v>2</v>
      </c>
      <c r="D39" s="1">
        <v>90</v>
      </c>
      <c r="E39" s="1">
        <v>0.16</v>
      </c>
      <c r="F39" s="1">
        <v>0.25</v>
      </c>
      <c r="G39" s="1">
        <v>0.4</v>
      </c>
      <c r="H39" s="1">
        <v>1</v>
      </c>
      <c r="I39" s="1">
        <v>2</v>
      </c>
      <c r="J39" s="1">
        <v>1</v>
      </c>
      <c r="K39" s="1">
        <v>1.5</v>
      </c>
      <c r="L39" s="1">
        <v>0.5</v>
      </c>
      <c r="M39" s="1">
        <v>0.5</v>
      </c>
      <c r="N39" s="1">
        <v>1</v>
      </c>
      <c r="O39" s="1">
        <v>0.32</v>
      </c>
      <c r="P39" s="1">
        <v>0.32</v>
      </c>
      <c r="Q39" s="1">
        <v>0.5</v>
      </c>
      <c r="R39" s="1">
        <v>0.5</v>
      </c>
      <c r="S39" s="1">
        <v>0</v>
      </c>
      <c r="T39" s="1">
        <v>0.5</v>
      </c>
      <c r="U39" s="1">
        <v>12.5</v>
      </c>
      <c r="V39" s="1">
        <v>9</v>
      </c>
      <c r="W39" s="1">
        <v>72</v>
      </c>
      <c r="X39" s="1">
        <v>0</v>
      </c>
      <c r="Y39" s="1">
        <v>0</v>
      </c>
      <c r="AA39" s="1">
        <v>0</v>
      </c>
      <c r="AB39" s="1">
        <v>0</v>
      </c>
      <c r="AC39" s="1">
        <v>0.5</v>
      </c>
      <c r="AD39" s="1">
        <v>0</v>
      </c>
      <c r="AE39" s="1">
        <v>0.08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25</v>
      </c>
      <c r="AL39" s="1">
        <v>7.1</v>
      </c>
      <c r="AM39" s="1">
        <v>26.5</v>
      </c>
      <c r="AN39" s="1">
        <v>2.1</v>
      </c>
      <c r="AO39" s="1">
        <v>6.3</v>
      </c>
      <c r="AP39" s="1">
        <v>13.5</v>
      </c>
      <c r="AQ39" s="1">
        <v>25.5</v>
      </c>
      <c r="AR39" s="1">
        <v>1</v>
      </c>
      <c r="AS39" s="1">
        <v>8</v>
      </c>
      <c r="AT39" s="1">
        <v>0.5</v>
      </c>
      <c r="AU39" s="1">
        <v>1.5</v>
      </c>
      <c r="AV39" s="1">
        <v>1</v>
      </c>
      <c r="AW39" s="1">
        <v>67</v>
      </c>
      <c r="AX39" s="1">
        <v>8.5</v>
      </c>
      <c r="AY39" s="1">
        <v>1.5</v>
      </c>
      <c r="AZ39" s="1">
        <v>0</v>
      </c>
      <c r="BA39" s="1">
        <v>0.5</v>
      </c>
      <c r="BB39" s="1">
        <v>2</v>
      </c>
      <c r="BC39" s="1">
        <v>3.5</v>
      </c>
      <c r="BD39" s="1">
        <v>1</v>
      </c>
      <c r="BE39" s="1">
        <v>2.5</v>
      </c>
      <c r="BF39" s="1">
        <v>0</v>
      </c>
      <c r="BG39" s="1">
        <v>0.5</v>
      </c>
      <c r="BH39" s="1">
        <v>1</v>
      </c>
      <c r="BI39" s="1">
        <v>0.66</v>
      </c>
      <c r="BJ39" s="1">
        <v>72.5</v>
      </c>
      <c r="BK39" s="1">
        <v>60.5</v>
      </c>
      <c r="BL39" s="1">
        <v>83</v>
      </c>
      <c r="BM39" s="1">
        <v>23.5</v>
      </c>
      <c r="BN39" s="1">
        <v>17</v>
      </c>
      <c r="BO39" s="1">
        <v>72</v>
      </c>
      <c r="BP39" s="1">
        <v>12.5</v>
      </c>
      <c r="BQ39" s="1">
        <v>9</v>
      </c>
      <c r="BR39" s="1">
        <v>72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83</v>
      </c>
      <c r="BZ39" s="1">
        <v>2</v>
      </c>
      <c r="CA39" s="1">
        <v>7.5</v>
      </c>
      <c r="CB39" s="1">
        <v>1.5</v>
      </c>
      <c r="CC39" s="1">
        <v>0.5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3.9285556399999999</v>
      </c>
      <c r="CL39" s="1">
        <v>2</v>
      </c>
    </row>
    <row r="40" spans="1:90" x14ac:dyDescent="0.25">
      <c r="A40" s="1" t="s">
        <v>97</v>
      </c>
      <c r="B40" s="1">
        <v>4.5</v>
      </c>
      <c r="C40" s="1">
        <v>2</v>
      </c>
      <c r="D40" s="1">
        <v>90</v>
      </c>
      <c r="E40" s="1">
        <v>0.01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13.5</v>
      </c>
      <c r="V40" s="1">
        <v>8.5</v>
      </c>
      <c r="W40" s="1">
        <v>63</v>
      </c>
      <c r="X40" s="1">
        <v>2</v>
      </c>
      <c r="Y40" s="1">
        <v>0.5</v>
      </c>
      <c r="Z40" s="1">
        <v>25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</v>
      </c>
      <c r="AL40" s="1">
        <v>9.5500000000000007</v>
      </c>
      <c r="AM40" s="1">
        <v>9.3000000000000007</v>
      </c>
      <c r="AN40" s="1">
        <v>0.1</v>
      </c>
      <c r="AO40" s="1">
        <v>3.2</v>
      </c>
      <c r="AP40" s="1">
        <v>9.5</v>
      </c>
      <c r="AQ40" s="1">
        <v>9.5</v>
      </c>
      <c r="AR40" s="1">
        <v>0</v>
      </c>
      <c r="AS40" s="1">
        <v>1</v>
      </c>
      <c r="AT40" s="1">
        <v>2.5</v>
      </c>
      <c r="AU40" s="1">
        <v>1</v>
      </c>
      <c r="AV40" s="1">
        <v>1</v>
      </c>
      <c r="AW40" s="1">
        <v>100</v>
      </c>
      <c r="AX40" s="1">
        <v>7</v>
      </c>
      <c r="AY40" s="1">
        <v>2</v>
      </c>
      <c r="AZ40" s="1">
        <v>0</v>
      </c>
      <c r="BA40" s="1">
        <v>0</v>
      </c>
      <c r="BB40" s="1">
        <v>2</v>
      </c>
      <c r="BC40" s="1">
        <v>12.5</v>
      </c>
      <c r="BD40" s="1">
        <v>7.5</v>
      </c>
      <c r="BE40" s="1">
        <v>6</v>
      </c>
      <c r="BF40" s="1">
        <v>3.5</v>
      </c>
      <c r="BG40" s="1">
        <v>3</v>
      </c>
      <c r="BH40" s="1">
        <v>0.5</v>
      </c>
      <c r="BI40" s="1">
        <v>1.2</v>
      </c>
      <c r="BJ40" s="1">
        <v>47</v>
      </c>
      <c r="BK40" s="1">
        <v>35</v>
      </c>
      <c r="BL40" s="1">
        <v>74</v>
      </c>
      <c r="BM40" s="1">
        <v>32</v>
      </c>
      <c r="BN40" s="1">
        <v>20.5</v>
      </c>
      <c r="BO40" s="1">
        <v>64</v>
      </c>
      <c r="BP40" s="1">
        <v>13.5</v>
      </c>
      <c r="BQ40" s="1">
        <v>8.5</v>
      </c>
      <c r="BR40" s="1">
        <v>63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69.5</v>
      </c>
      <c r="BZ40" s="1">
        <v>0.5</v>
      </c>
      <c r="CA40" s="1">
        <v>7</v>
      </c>
      <c r="CB40" s="1">
        <v>2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3.7776337599999983</v>
      </c>
      <c r="CL40" s="1">
        <v>2</v>
      </c>
    </row>
    <row r="41" spans="1:90" x14ac:dyDescent="0.25">
      <c r="A41" s="1" t="s">
        <v>111</v>
      </c>
      <c r="B41" s="1">
        <v>4.5</v>
      </c>
      <c r="C41" s="1">
        <v>2</v>
      </c>
      <c r="D41" s="1">
        <v>90</v>
      </c>
      <c r="E41" s="1">
        <v>0.16</v>
      </c>
      <c r="F41" s="1">
        <v>0.25</v>
      </c>
      <c r="G41" s="1">
        <v>0.2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9</v>
      </c>
      <c r="W41" s="1">
        <v>90</v>
      </c>
      <c r="X41" s="1">
        <v>0.5</v>
      </c>
      <c r="Y41" s="1">
        <v>0.5</v>
      </c>
      <c r="Z41" s="1">
        <v>100</v>
      </c>
      <c r="AA41" s="1">
        <v>0</v>
      </c>
      <c r="AB41" s="1">
        <v>0</v>
      </c>
      <c r="AC41" s="1">
        <v>1.5</v>
      </c>
      <c r="AD41" s="1">
        <v>0.5</v>
      </c>
      <c r="AE41" s="1">
        <v>0.24</v>
      </c>
      <c r="AF41" s="1">
        <v>0.5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20.350000000000001</v>
      </c>
      <c r="AM41" s="1">
        <v>20.9</v>
      </c>
      <c r="AN41" s="1">
        <v>0.8</v>
      </c>
      <c r="AO41" s="1">
        <v>4</v>
      </c>
      <c r="AP41" s="1">
        <v>17</v>
      </c>
      <c r="AQ41" s="1">
        <v>21.5</v>
      </c>
      <c r="AR41" s="1">
        <v>0.5</v>
      </c>
      <c r="AS41" s="1">
        <v>3</v>
      </c>
      <c r="AT41" s="1">
        <v>2.5</v>
      </c>
      <c r="AU41" s="1">
        <v>2.5</v>
      </c>
      <c r="AV41" s="1">
        <v>2</v>
      </c>
      <c r="AW41" s="1">
        <v>80</v>
      </c>
      <c r="AX41" s="1">
        <v>9.5</v>
      </c>
      <c r="AY41" s="1">
        <v>0</v>
      </c>
      <c r="AZ41" s="1">
        <v>0.5</v>
      </c>
      <c r="BA41" s="1">
        <v>0</v>
      </c>
      <c r="BB41" s="1">
        <v>0.5</v>
      </c>
      <c r="BC41" s="1">
        <v>12.5</v>
      </c>
      <c r="BD41" s="1">
        <v>7.5</v>
      </c>
      <c r="BE41" s="1">
        <v>6</v>
      </c>
      <c r="BF41" s="1">
        <v>3.5</v>
      </c>
      <c r="BG41" s="1">
        <v>3</v>
      </c>
      <c r="BH41" s="1">
        <v>0.5</v>
      </c>
      <c r="BI41" s="1">
        <v>1.2</v>
      </c>
      <c r="BJ41" s="1">
        <v>44.5</v>
      </c>
      <c r="BK41" s="1">
        <v>36</v>
      </c>
      <c r="BL41" s="1">
        <v>81</v>
      </c>
      <c r="BM41" s="1">
        <v>26</v>
      </c>
      <c r="BN41" s="1">
        <v>20.5</v>
      </c>
      <c r="BO41" s="1">
        <v>79</v>
      </c>
      <c r="BP41" s="1">
        <v>10</v>
      </c>
      <c r="BQ41" s="1">
        <v>9</v>
      </c>
      <c r="BR41" s="1">
        <v>90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57.5</v>
      </c>
      <c r="BZ41" s="1">
        <v>1</v>
      </c>
      <c r="CA41" s="1">
        <v>3.5</v>
      </c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3.2383953599999984</v>
      </c>
      <c r="CL41" s="1">
        <v>2</v>
      </c>
    </row>
    <row r="42" spans="1:90" x14ac:dyDescent="0.25">
      <c r="A42" s="1" t="s">
        <v>116</v>
      </c>
      <c r="B42" s="1">
        <v>4</v>
      </c>
      <c r="C42" s="1">
        <v>2</v>
      </c>
      <c r="D42" s="1">
        <v>90</v>
      </c>
      <c r="E42" s="1">
        <v>0.06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14</v>
      </c>
      <c r="V42" s="1">
        <v>9</v>
      </c>
      <c r="W42" s="1">
        <v>64</v>
      </c>
      <c r="X42" s="1">
        <v>2.5</v>
      </c>
      <c r="Y42" s="1">
        <v>0.5</v>
      </c>
      <c r="Z42" s="1">
        <v>20</v>
      </c>
      <c r="AA42" s="1">
        <v>0</v>
      </c>
      <c r="AB42" s="1">
        <v>0</v>
      </c>
      <c r="AC42" s="1">
        <v>1</v>
      </c>
      <c r="AD42" s="1">
        <v>0</v>
      </c>
      <c r="AE42" s="1">
        <v>0.03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14.8</v>
      </c>
      <c r="AM42" s="1">
        <v>19.899999999999999</v>
      </c>
      <c r="AN42" s="1">
        <v>0.1</v>
      </c>
      <c r="AO42" s="1">
        <v>2.1</v>
      </c>
      <c r="AP42" s="1">
        <v>11.5</v>
      </c>
      <c r="AQ42" s="1">
        <v>11.5</v>
      </c>
      <c r="AR42" s="1">
        <v>0</v>
      </c>
      <c r="AS42" s="1">
        <v>1.5</v>
      </c>
      <c r="AT42" s="1">
        <v>1.5</v>
      </c>
      <c r="AU42" s="1">
        <v>0.5</v>
      </c>
      <c r="AV42" s="1">
        <v>0</v>
      </c>
      <c r="AW42" s="1">
        <v>0</v>
      </c>
      <c r="AX42" s="1">
        <v>3</v>
      </c>
      <c r="AY42" s="1">
        <v>2</v>
      </c>
      <c r="AZ42" s="1">
        <v>1.5</v>
      </c>
      <c r="BA42" s="1">
        <v>1.5</v>
      </c>
      <c r="BB42" s="1">
        <v>5</v>
      </c>
      <c r="BC42" s="1">
        <v>17</v>
      </c>
      <c r="BD42" s="1">
        <v>10.5</v>
      </c>
      <c r="BE42" s="1">
        <v>7</v>
      </c>
      <c r="BF42" s="1">
        <v>0.5</v>
      </c>
      <c r="BG42" s="1">
        <v>2</v>
      </c>
      <c r="BH42" s="1">
        <v>3</v>
      </c>
      <c r="BI42" s="1">
        <v>2.14</v>
      </c>
      <c r="BJ42" s="1">
        <v>36</v>
      </c>
      <c r="BK42" s="1">
        <v>26.5</v>
      </c>
      <c r="BL42" s="1">
        <v>74</v>
      </c>
      <c r="BM42" s="1">
        <v>26.5</v>
      </c>
      <c r="BN42" s="1">
        <v>17.5</v>
      </c>
      <c r="BO42" s="1">
        <v>66</v>
      </c>
      <c r="BP42" s="1">
        <v>14</v>
      </c>
      <c r="BQ42" s="1">
        <v>9</v>
      </c>
      <c r="BR42" s="1">
        <v>64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1</v>
      </c>
      <c r="BY42" s="1">
        <v>59</v>
      </c>
      <c r="BZ42" s="1">
        <v>0</v>
      </c>
      <c r="CA42" s="1">
        <v>10</v>
      </c>
      <c r="CB42" s="1">
        <v>4.5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3.0133537599999993</v>
      </c>
      <c r="CL42" s="1">
        <v>2</v>
      </c>
    </row>
    <row r="43" spans="1:90" x14ac:dyDescent="0.25">
      <c r="A43" s="1" t="s">
        <v>123</v>
      </c>
      <c r="B43" s="1">
        <v>4.4000000000000004</v>
      </c>
      <c r="C43" s="1">
        <v>2</v>
      </c>
      <c r="D43" s="1">
        <v>90</v>
      </c>
      <c r="E43" s="1">
        <v>0.1</v>
      </c>
      <c r="F43" s="1">
        <v>0.5</v>
      </c>
      <c r="G43" s="1">
        <v>0.1</v>
      </c>
      <c r="H43" s="1">
        <v>1</v>
      </c>
      <c r="I43" s="1">
        <v>1</v>
      </c>
      <c r="J43" s="1">
        <v>0.5</v>
      </c>
      <c r="K43" s="1">
        <v>1</v>
      </c>
      <c r="L43" s="1">
        <v>0</v>
      </c>
      <c r="M43" s="1">
        <v>0</v>
      </c>
      <c r="N43" s="1">
        <v>1</v>
      </c>
      <c r="O43" s="1">
        <v>0.08</v>
      </c>
      <c r="P43" s="1">
        <v>0.08</v>
      </c>
      <c r="Q43" s="1">
        <v>0.5</v>
      </c>
      <c r="R43" s="1">
        <v>0.5</v>
      </c>
      <c r="S43" s="1">
        <v>0</v>
      </c>
      <c r="T43" s="1">
        <v>0.5</v>
      </c>
      <c r="U43" s="1">
        <v>3.5</v>
      </c>
      <c r="V43" s="1">
        <v>0.5</v>
      </c>
      <c r="W43" s="1">
        <v>14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10.5</v>
      </c>
      <c r="AL43" s="1">
        <v>0.45</v>
      </c>
      <c r="AM43" s="1">
        <v>35.5</v>
      </c>
      <c r="AN43" s="1">
        <v>0.6</v>
      </c>
      <c r="AO43" s="1">
        <v>4.7</v>
      </c>
      <c r="AP43" s="1">
        <v>16</v>
      </c>
      <c r="AQ43" s="1">
        <v>28</v>
      </c>
      <c r="AR43" s="1">
        <v>1</v>
      </c>
      <c r="AS43" s="1">
        <v>8</v>
      </c>
      <c r="AT43" s="1">
        <v>0.5</v>
      </c>
      <c r="AU43" s="1">
        <v>2.5</v>
      </c>
      <c r="AV43" s="1">
        <v>2</v>
      </c>
      <c r="AW43" s="1">
        <v>80</v>
      </c>
      <c r="AX43" s="1">
        <v>6</v>
      </c>
      <c r="AY43" s="1">
        <v>2.5</v>
      </c>
      <c r="AZ43" s="1">
        <v>2</v>
      </c>
      <c r="BA43" s="1">
        <v>2.5</v>
      </c>
      <c r="BB43" s="1">
        <v>7</v>
      </c>
      <c r="BC43" s="1">
        <v>11</v>
      </c>
      <c r="BD43" s="1">
        <v>6</v>
      </c>
      <c r="BE43" s="1">
        <v>3.5</v>
      </c>
      <c r="BF43" s="1">
        <v>0</v>
      </c>
      <c r="BG43" s="1">
        <v>0.5</v>
      </c>
      <c r="BH43" s="1">
        <v>0</v>
      </c>
      <c r="BI43" s="1">
        <v>0.74</v>
      </c>
      <c r="BJ43" s="1">
        <v>40</v>
      </c>
      <c r="BK43" s="1">
        <v>30</v>
      </c>
      <c r="BL43" s="1">
        <v>75</v>
      </c>
      <c r="BM43" s="1">
        <v>10.5</v>
      </c>
      <c r="BN43" s="1">
        <v>4.5</v>
      </c>
      <c r="BO43" s="1">
        <v>43</v>
      </c>
      <c r="BP43" s="1">
        <v>3.5</v>
      </c>
      <c r="BQ43" s="1">
        <v>0.5</v>
      </c>
      <c r="BR43" s="1">
        <v>14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53.5</v>
      </c>
      <c r="BZ43" s="1">
        <v>1</v>
      </c>
      <c r="CA43" s="1">
        <v>3.5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2.7058241200000008</v>
      </c>
      <c r="CL43" s="1">
        <v>2</v>
      </c>
    </row>
    <row r="44" spans="1:90" x14ac:dyDescent="0.25">
      <c r="A44" s="1" t="s">
        <v>125</v>
      </c>
      <c r="B44" s="1">
        <v>4.4000000000000004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0.5</v>
      </c>
      <c r="J44" s="1">
        <v>0</v>
      </c>
      <c r="K44" s="1">
        <v>0.5</v>
      </c>
      <c r="L44" s="1">
        <v>0</v>
      </c>
      <c r="M44" s="1">
        <v>0</v>
      </c>
      <c r="N44" s="1">
        <v>0.5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8</v>
      </c>
      <c r="V44" s="1">
        <v>3</v>
      </c>
      <c r="W44" s="1">
        <v>38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0.5</v>
      </c>
      <c r="AK44" s="1">
        <v>2</v>
      </c>
      <c r="AL44" s="1">
        <v>0.65</v>
      </c>
      <c r="AM44" s="1">
        <v>21.3</v>
      </c>
      <c r="AN44" s="1">
        <v>0</v>
      </c>
      <c r="AO44" s="1">
        <v>3.6</v>
      </c>
      <c r="AP44" s="1">
        <v>13</v>
      </c>
      <c r="AQ44" s="1">
        <v>19</v>
      </c>
      <c r="AR44" s="1">
        <v>0</v>
      </c>
      <c r="AS44" s="1">
        <v>3.5</v>
      </c>
      <c r="AT44" s="1">
        <v>0.5</v>
      </c>
      <c r="AU44" s="1">
        <v>1</v>
      </c>
      <c r="AV44" s="1">
        <v>1</v>
      </c>
      <c r="AW44" s="1">
        <v>100</v>
      </c>
      <c r="AX44" s="1">
        <v>6</v>
      </c>
      <c r="AY44" s="1">
        <v>4</v>
      </c>
      <c r="AZ44" s="1">
        <v>1.5</v>
      </c>
      <c r="BA44" s="1">
        <v>1</v>
      </c>
      <c r="BB44" s="1">
        <v>6.5</v>
      </c>
      <c r="BC44" s="1">
        <v>11</v>
      </c>
      <c r="BD44" s="1">
        <v>6</v>
      </c>
      <c r="BE44" s="1">
        <v>3.5</v>
      </c>
      <c r="BF44" s="1">
        <v>0</v>
      </c>
      <c r="BG44" s="1">
        <v>0.5</v>
      </c>
      <c r="BH44" s="1">
        <v>0</v>
      </c>
      <c r="BI44" s="1">
        <v>0.74</v>
      </c>
      <c r="BJ44" s="1">
        <v>46</v>
      </c>
      <c r="BK44" s="1">
        <v>35</v>
      </c>
      <c r="BL44" s="1">
        <v>76</v>
      </c>
      <c r="BM44" s="1">
        <v>21.5</v>
      </c>
      <c r="BN44" s="1">
        <v>13.5</v>
      </c>
      <c r="BO44" s="1">
        <v>63</v>
      </c>
      <c r="BP44" s="1">
        <v>8</v>
      </c>
      <c r="BQ44" s="1">
        <v>3</v>
      </c>
      <c r="BR44" s="1">
        <v>38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0.5</v>
      </c>
      <c r="BY44" s="1">
        <v>55</v>
      </c>
      <c r="BZ44" s="1">
        <v>0.5</v>
      </c>
      <c r="CA44" s="1">
        <v>7.5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2.9588702599999976</v>
      </c>
      <c r="CL44" s="1">
        <v>2</v>
      </c>
    </row>
    <row r="45" spans="1:90" x14ac:dyDescent="0.25">
      <c r="A45" s="1" t="s">
        <v>129</v>
      </c>
      <c r="B45" s="1">
        <v>4.8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9.5</v>
      </c>
      <c r="V45" s="1">
        <v>7</v>
      </c>
      <c r="W45" s="1">
        <v>74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0</v>
      </c>
      <c r="AL45" s="1">
        <v>1.35</v>
      </c>
      <c r="AM45" s="1">
        <v>15.3</v>
      </c>
      <c r="AN45" s="1">
        <v>0</v>
      </c>
      <c r="AO45" s="1">
        <v>2.9</v>
      </c>
      <c r="AP45" s="1">
        <v>14.5</v>
      </c>
      <c r="AQ45" s="1">
        <v>20.5</v>
      </c>
      <c r="AR45" s="1">
        <v>0</v>
      </c>
      <c r="AS45" s="1">
        <v>3.5</v>
      </c>
      <c r="AT45" s="1">
        <v>1</v>
      </c>
      <c r="AU45" s="1">
        <v>0.5</v>
      </c>
      <c r="AV45" s="1">
        <v>0.5</v>
      </c>
      <c r="AW45" s="1">
        <v>100</v>
      </c>
      <c r="AX45" s="1">
        <v>6</v>
      </c>
      <c r="AY45" s="1">
        <v>4</v>
      </c>
      <c r="AZ45" s="1">
        <v>0.5</v>
      </c>
      <c r="BA45" s="1">
        <v>1</v>
      </c>
      <c r="BB45" s="1">
        <v>5.5</v>
      </c>
      <c r="BC45" s="1">
        <v>10</v>
      </c>
      <c r="BD45" s="1">
        <v>7</v>
      </c>
      <c r="BE45" s="1">
        <v>4.5</v>
      </c>
      <c r="BF45" s="1">
        <v>1</v>
      </c>
      <c r="BG45" s="1">
        <v>1</v>
      </c>
      <c r="BH45" s="1">
        <v>1.5</v>
      </c>
      <c r="BI45" s="1">
        <v>1.27</v>
      </c>
      <c r="BJ45" s="1">
        <v>85</v>
      </c>
      <c r="BK45" s="1">
        <v>77.5</v>
      </c>
      <c r="BL45" s="1">
        <v>91</v>
      </c>
      <c r="BM45" s="1">
        <v>23.5</v>
      </c>
      <c r="BN45" s="1">
        <v>18.5</v>
      </c>
      <c r="BO45" s="1">
        <v>79</v>
      </c>
      <c r="BP45" s="1">
        <v>9.5</v>
      </c>
      <c r="BQ45" s="1">
        <v>7</v>
      </c>
      <c r="BR45" s="1">
        <v>74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92</v>
      </c>
      <c r="BZ45" s="1">
        <v>0</v>
      </c>
      <c r="CA45" s="1">
        <v>7.5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4.3489985999999989</v>
      </c>
      <c r="CL45" s="1">
        <v>2</v>
      </c>
    </row>
    <row r="46" spans="1:90" x14ac:dyDescent="0.25">
      <c r="A46" s="1" t="s">
        <v>135</v>
      </c>
      <c r="B46" s="1">
        <v>4.9000000000000004</v>
      </c>
      <c r="C46" s="1">
        <v>2</v>
      </c>
      <c r="D46" s="1">
        <v>90</v>
      </c>
      <c r="E46" s="1">
        <v>0.02</v>
      </c>
      <c r="F46" s="1">
        <v>0</v>
      </c>
      <c r="G46" s="1">
        <v>0</v>
      </c>
      <c r="H46" s="1">
        <v>0</v>
      </c>
      <c r="I46" s="1">
        <v>0.5</v>
      </c>
      <c r="J46" s="1">
        <v>0</v>
      </c>
      <c r="K46" s="1">
        <v>0.5</v>
      </c>
      <c r="L46" s="1">
        <v>0</v>
      </c>
      <c r="M46" s="1">
        <v>0</v>
      </c>
      <c r="N46" s="1">
        <v>0.5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9.5</v>
      </c>
      <c r="V46" s="1">
        <v>5</v>
      </c>
      <c r="W46" s="1">
        <v>53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</v>
      </c>
      <c r="AL46" s="1">
        <v>0.8</v>
      </c>
      <c r="AM46" s="1">
        <v>20.100000000000001</v>
      </c>
      <c r="AN46" s="1">
        <v>0.1</v>
      </c>
      <c r="AO46" s="1">
        <v>2</v>
      </c>
      <c r="AP46" s="1">
        <v>13</v>
      </c>
      <c r="AQ46" s="1">
        <v>13</v>
      </c>
      <c r="AR46" s="1">
        <v>0</v>
      </c>
      <c r="AS46" s="1">
        <v>1.5</v>
      </c>
      <c r="AT46" s="1">
        <v>1.5</v>
      </c>
      <c r="AU46" s="1">
        <v>0.5</v>
      </c>
      <c r="AV46" s="1">
        <v>0.5</v>
      </c>
      <c r="AW46" s="1">
        <v>100</v>
      </c>
      <c r="AX46" s="1">
        <v>2.5</v>
      </c>
      <c r="AY46" s="1">
        <v>7</v>
      </c>
      <c r="AZ46" s="1">
        <v>1</v>
      </c>
      <c r="BA46" s="1">
        <v>1</v>
      </c>
      <c r="BB46" s="1">
        <v>9</v>
      </c>
      <c r="BC46" s="1">
        <v>17</v>
      </c>
      <c r="BD46" s="1">
        <v>10.5</v>
      </c>
      <c r="BE46" s="1">
        <v>7</v>
      </c>
      <c r="BF46" s="1">
        <v>0.5</v>
      </c>
      <c r="BG46" s="1">
        <v>2</v>
      </c>
      <c r="BH46" s="1">
        <v>3</v>
      </c>
      <c r="BI46" s="1">
        <v>2.14</v>
      </c>
      <c r="BJ46" s="1">
        <v>44</v>
      </c>
      <c r="BK46" s="1">
        <v>35</v>
      </c>
      <c r="BL46" s="1">
        <v>80</v>
      </c>
      <c r="BM46" s="1">
        <v>21</v>
      </c>
      <c r="BN46" s="1">
        <v>14</v>
      </c>
      <c r="BO46" s="1">
        <v>67</v>
      </c>
      <c r="BP46" s="1">
        <v>9.5</v>
      </c>
      <c r="BQ46" s="1">
        <v>5</v>
      </c>
      <c r="BR46" s="1">
        <v>53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56</v>
      </c>
      <c r="BZ46" s="1">
        <v>1</v>
      </c>
      <c r="CA46" s="1">
        <v>7.5</v>
      </c>
      <c r="CB46" s="1">
        <v>1.5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3.0891395199999994</v>
      </c>
      <c r="CL46" s="1">
        <v>2</v>
      </c>
    </row>
    <row r="47" spans="1:90" x14ac:dyDescent="0.25">
      <c r="A47" s="1" t="s">
        <v>182</v>
      </c>
      <c r="B47" s="1">
        <v>5.0999999999999996</v>
      </c>
      <c r="C47" s="1">
        <v>2</v>
      </c>
      <c r="D47" s="1">
        <v>77</v>
      </c>
      <c r="E47" s="1">
        <v>0.04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8</v>
      </c>
      <c r="V47" s="1">
        <v>5</v>
      </c>
      <c r="W47" s="1">
        <v>63</v>
      </c>
      <c r="X47" s="1">
        <v>4</v>
      </c>
      <c r="Y47" s="1">
        <v>0.5</v>
      </c>
      <c r="Z47" s="1">
        <v>13</v>
      </c>
      <c r="AA47" s="1">
        <v>0.5</v>
      </c>
      <c r="AB47" s="1">
        <v>1</v>
      </c>
      <c r="AC47" s="1">
        <v>1</v>
      </c>
      <c r="AD47" s="1">
        <v>0</v>
      </c>
      <c r="AE47" s="1">
        <v>0.04</v>
      </c>
      <c r="AF47" s="1">
        <v>0</v>
      </c>
      <c r="AG47" s="1">
        <v>0</v>
      </c>
      <c r="AH47" s="1">
        <v>0.5</v>
      </c>
      <c r="AI47" s="1">
        <v>0</v>
      </c>
      <c r="AJ47" s="1">
        <v>1</v>
      </c>
      <c r="AK47" s="1">
        <v>3.5</v>
      </c>
      <c r="AL47" s="1">
        <v>14.8</v>
      </c>
      <c r="AM47" s="1">
        <v>13</v>
      </c>
      <c r="AN47" s="1">
        <v>0.2</v>
      </c>
      <c r="AO47" s="1">
        <v>2.6</v>
      </c>
      <c r="AP47" s="1">
        <v>14</v>
      </c>
      <c r="AQ47" s="1">
        <v>26</v>
      </c>
      <c r="AR47" s="1">
        <v>1.5</v>
      </c>
      <c r="AS47" s="1">
        <v>7</v>
      </c>
      <c r="AT47" s="1">
        <v>0</v>
      </c>
      <c r="AU47" s="1">
        <v>2</v>
      </c>
      <c r="AV47" s="1">
        <v>1.5</v>
      </c>
      <c r="AW47" s="1">
        <v>75</v>
      </c>
      <c r="AX47" s="1">
        <v>8.5</v>
      </c>
      <c r="AY47" s="1">
        <v>2.5</v>
      </c>
      <c r="AZ47" s="1">
        <v>0</v>
      </c>
      <c r="BA47" s="1">
        <v>0.5</v>
      </c>
      <c r="BB47" s="1">
        <v>3</v>
      </c>
      <c r="BC47" s="1">
        <v>10</v>
      </c>
      <c r="BD47" s="1">
        <v>7</v>
      </c>
      <c r="BE47" s="1">
        <v>4.5</v>
      </c>
      <c r="BF47" s="1">
        <v>1</v>
      </c>
      <c r="BG47" s="1">
        <v>1</v>
      </c>
      <c r="BH47" s="1">
        <v>1.5</v>
      </c>
      <c r="BI47" s="1">
        <v>1.27</v>
      </c>
      <c r="BJ47" s="1">
        <v>42</v>
      </c>
      <c r="BK47" s="1">
        <v>36</v>
      </c>
      <c r="BL47" s="1">
        <v>86</v>
      </c>
      <c r="BM47" s="1">
        <v>23</v>
      </c>
      <c r="BN47" s="1">
        <v>16</v>
      </c>
      <c r="BO47" s="1">
        <v>70</v>
      </c>
      <c r="BP47" s="1">
        <v>8</v>
      </c>
      <c r="BQ47" s="1">
        <v>5</v>
      </c>
      <c r="BR47" s="1">
        <v>63</v>
      </c>
      <c r="BS47" s="1">
        <v>0</v>
      </c>
      <c r="BT47" s="1">
        <v>0</v>
      </c>
      <c r="BU47" s="1">
        <v>2</v>
      </c>
      <c r="BV47" s="1">
        <v>0</v>
      </c>
      <c r="BW47" s="1">
        <v>1</v>
      </c>
      <c r="BX47" s="1">
        <v>1</v>
      </c>
      <c r="BY47" s="1">
        <v>65.5</v>
      </c>
      <c r="BZ47" s="1">
        <v>1.5</v>
      </c>
      <c r="CA47" s="1">
        <v>4.5</v>
      </c>
      <c r="CB47" s="1">
        <v>4</v>
      </c>
      <c r="CC47" s="1">
        <v>0.5</v>
      </c>
      <c r="CD47" s="1">
        <v>0</v>
      </c>
      <c r="CE47" s="1">
        <v>0.5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3.8246626399999997</v>
      </c>
      <c r="CL47" s="1">
        <v>2</v>
      </c>
    </row>
    <row r="48" spans="1:90" x14ac:dyDescent="0.25">
      <c r="A48" s="1" t="s">
        <v>148</v>
      </c>
      <c r="B48" s="1">
        <v>7.1</v>
      </c>
      <c r="C48" s="1">
        <v>2</v>
      </c>
      <c r="D48" s="1">
        <v>90</v>
      </c>
      <c r="E48" s="1">
        <v>0.16</v>
      </c>
      <c r="F48" s="1">
        <v>0.2</v>
      </c>
      <c r="G48" s="1">
        <v>0.5</v>
      </c>
      <c r="H48" s="1">
        <v>1</v>
      </c>
      <c r="I48" s="1">
        <v>1.5</v>
      </c>
      <c r="J48" s="1">
        <v>1</v>
      </c>
      <c r="K48" s="1">
        <v>0.5</v>
      </c>
      <c r="L48" s="1">
        <v>1</v>
      </c>
      <c r="M48" s="1">
        <v>0</v>
      </c>
      <c r="N48" s="1">
        <v>0</v>
      </c>
      <c r="O48" s="1">
        <v>0.16</v>
      </c>
      <c r="P48" s="1">
        <v>0.16</v>
      </c>
      <c r="Q48" s="1">
        <v>0</v>
      </c>
      <c r="R48" s="1">
        <v>0</v>
      </c>
      <c r="S48" s="1">
        <v>0</v>
      </c>
      <c r="T48" s="1">
        <v>0</v>
      </c>
      <c r="U48" s="1">
        <v>32.5</v>
      </c>
      <c r="V48" s="1">
        <v>28.5</v>
      </c>
      <c r="W48" s="1">
        <v>88</v>
      </c>
      <c r="X48" s="1">
        <v>4.5</v>
      </c>
      <c r="Y48" s="1">
        <v>0</v>
      </c>
      <c r="Z48" s="1">
        <v>0</v>
      </c>
      <c r="AA48" s="1">
        <v>0</v>
      </c>
      <c r="AB48" s="1">
        <v>0</v>
      </c>
      <c r="AC48" s="1">
        <v>2</v>
      </c>
      <c r="AD48" s="1">
        <v>0.5</v>
      </c>
      <c r="AE48" s="1">
        <v>0.3</v>
      </c>
      <c r="AF48" s="1">
        <v>0.5</v>
      </c>
      <c r="AG48" s="1">
        <v>0</v>
      </c>
      <c r="AH48" s="1">
        <v>0.5</v>
      </c>
      <c r="AI48" s="1">
        <v>0</v>
      </c>
      <c r="AJ48" s="1">
        <v>0.5</v>
      </c>
      <c r="AK48" s="1">
        <v>18</v>
      </c>
      <c r="AL48" s="1">
        <v>30.25</v>
      </c>
      <c r="AM48" s="1">
        <v>32.4</v>
      </c>
      <c r="AN48" s="1">
        <v>1.9</v>
      </c>
      <c r="AO48" s="1">
        <v>6.3</v>
      </c>
      <c r="AP48" s="1">
        <v>20</v>
      </c>
      <c r="AQ48" s="1">
        <v>30.5</v>
      </c>
      <c r="AR48" s="1">
        <v>1.5</v>
      </c>
      <c r="AS48" s="1">
        <v>6.5</v>
      </c>
      <c r="AT48" s="1">
        <v>0.5</v>
      </c>
      <c r="AU48" s="1">
        <v>2</v>
      </c>
      <c r="AV48" s="1">
        <v>2</v>
      </c>
      <c r="AW48" s="1">
        <v>100</v>
      </c>
      <c r="AX48" s="1">
        <v>9</v>
      </c>
      <c r="AY48" s="1">
        <v>1</v>
      </c>
      <c r="AZ48" s="1">
        <v>0.5</v>
      </c>
      <c r="BA48" s="1">
        <v>2.5</v>
      </c>
      <c r="BB48" s="1">
        <v>4</v>
      </c>
      <c r="BC48" s="1">
        <v>4.5</v>
      </c>
      <c r="BD48" s="1">
        <v>2</v>
      </c>
      <c r="BE48" s="1">
        <v>2</v>
      </c>
      <c r="BF48" s="1">
        <v>0</v>
      </c>
      <c r="BG48" s="1">
        <v>0.5</v>
      </c>
      <c r="BH48" s="1">
        <v>0</v>
      </c>
      <c r="BI48" s="1">
        <v>0.41</v>
      </c>
      <c r="BJ48" s="1">
        <v>93.5</v>
      </c>
      <c r="BK48" s="1">
        <v>83.5</v>
      </c>
      <c r="BL48" s="1">
        <v>89</v>
      </c>
      <c r="BM48" s="1">
        <v>66</v>
      </c>
      <c r="BN48" s="1">
        <v>55</v>
      </c>
      <c r="BO48" s="1">
        <v>83</v>
      </c>
      <c r="BP48" s="1">
        <v>32.5</v>
      </c>
      <c r="BQ48" s="1">
        <v>28.5</v>
      </c>
      <c r="BR48" s="1">
        <v>88</v>
      </c>
      <c r="BS48" s="1">
        <v>0.5</v>
      </c>
      <c r="BT48" s="1">
        <v>0.5</v>
      </c>
      <c r="BU48" s="1">
        <v>2</v>
      </c>
      <c r="BV48" s="1">
        <v>0</v>
      </c>
      <c r="BW48" s="1">
        <v>0</v>
      </c>
      <c r="BX48" s="1">
        <v>1</v>
      </c>
      <c r="BY48" s="1">
        <v>119</v>
      </c>
      <c r="BZ48" s="1">
        <v>1.5</v>
      </c>
      <c r="CA48" s="1">
        <v>17</v>
      </c>
      <c r="CB48" s="1">
        <v>6.5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5.1535083999999998</v>
      </c>
      <c r="CL48" s="1">
        <v>2</v>
      </c>
    </row>
    <row r="49" spans="1:90" x14ac:dyDescent="0.25">
      <c r="A49" s="1" t="s">
        <v>155</v>
      </c>
      <c r="B49" s="1">
        <v>8.5</v>
      </c>
      <c r="C49" s="1">
        <v>2</v>
      </c>
      <c r="D49" s="1">
        <v>90</v>
      </c>
      <c r="E49" s="1">
        <v>0.24</v>
      </c>
      <c r="F49" s="1">
        <v>0.38</v>
      </c>
      <c r="G49" s="1">
        <v>0.6</v>
      </c>
      <c r="H49" s="1">
        <v>3</v>
      </c>
      <c r="I49" s="1">
        <v>1.5</v>
      </c>
      <c r="J49" s="1">
        <v>0.5</v>
      </c>
      <c r="K49" s="1">
        <v>1</v>
      </c>
      <c r="L49" s="1">
        <v>0.5</v>
      </c>
      <c r="M49" s="1">
        <v>0</v>
      </c>
      <c r="N49" s="1">
        <v>0</v>
      </c>
      <c r="O49" s="1">
        <v>0.12</v>
      </c>
      <c r="P49" s="1">
        <v>0.12</v>
      </c>
      <c r="Q49" s="1">
        <v>0</v>
      </c>
      <c r="R49" s="1">
        <v>0</v>
      </c>
      <c r="S49" s="1">
        <v>0</v>
      </c>
      <c r="T49" s="1">
        <v>0</v>
      </c>
      <c r="U49" s="1">
        <v>18.5</v>
      </c>
      <c r="V49" s="1">
        <v>13</v>
      </c>
      <c r="W49" s="1">
        <v>70</v>
      </c>
      <c r="X49" s="1">
        <v>6.5</v>
      </c>
      <c r="Y49" s="1">
        <v>1.5</v>
      </c>
      <c r="Z49" s="1">
        <v>23</v>
      </c>
      <c r="AA49" s="1">
        <v>3.5</v>
      </c>
      <c r="AB49" s="1">
        <v>0.5</v>
      </c>
      <c r="AC49" s="1">
        <v>3</v>
      </c>
      <c r="AD49" s="1">
        <v>1</v>
      </c>
      <c r="AE49" s="1">
        <v>0.53</v>
      </c>
      <c r="AF49" s="1">
        <v>1.5</v>
      </c>
      <c r="AG49" s="1">
        <v>0</v>
      </c>
      <c r="AH49" s="1">
        <v>0</v>
      </c>
      <c r="AI49" s="1">
        <v>0</v>
      </c>
      <c r="AJ49" s="1">
        <v>1</v>
      </c>
      <c r="AK49" s="1">
        <v>24.5</v>
      </c>
      <c r="AL49" s="1">
        <v>41.2</v>
      </c>
      <c r="AM49" s="1">
        <v>40.1</v>
      </c>
      <c r="AN49" s="1">
        <v>2.2999999999999998</v>
      </c>
      <c r="AO49" s="1">
        <v>5.8</v>
      </c>
      <c r="AP49" s="1">
        <v>17.5</v>
      </c>
      <c r="AQ49" s="1">
        <v>43</v>
      </c>
      <c r="AR49" s="1">
        <v>1.5</v>
      </c>
      <c r="AS49" s="1">
        <v>12</v>
      </c>
      <c r="AT49" s="1">
        <v>0</v>
      </c>
      <c r="AU49" s="1">
        <v>1.5</v>
      </c>
      <c r="AV49" s="1">
        <v>0.5</v>
      </c>
      <c r="AW49" s="1">
        <v>33</v>
      </c>
      <c r="AX49" s="1">
        <v>5</v>
      </c>
      <c r="AY49" s="1">
        <v>1.5</v>
      </c>
      <c r="AZ49" s="1">
        <v>0</v>
      </c>
      <c r="BA49" s="1">
        <v>0</v>
      </c>
      <c r="BB49" s="1">
        <v>1.5</v>
      </c>
      <c r="BC49" s="1">
        <v>6</v>
      </c>
      <c r="BD49" s="1">
        <v>5</v>
      </c>
      <c r="BE49" s="1">
        <v>3</v>
      </c>
      <c r="BF49" s="1">
        <v>0</v>
      </c>
      <c r="BG49" s="1">
        <v>1</v>
      </c>
      <c r="BH49" s="1">
        <v>1.5</v>
      </c>
      <c r="BI49" s="1">
        <v>1.03</v>
      </c>
      <c r="BJ49" s="1">
        <v>60.5</v>
      </c>
      <c r="BK49" s="1">
        <v>47</v>
      </c>
      <c r="BL49" s="1">
        <v>78</v>
      </c>
      <c r="BM49" s="1">
        <v>40.5</v>
      </c>
      <c r="BN49" s="1">
        <v>26</v>
      </c>
      <c r="BO49" s="1">
        <v>64</v>
      </c>
      <c r="BP49" s="1">
        <v>18.5</v>
      </c>
      <c r="BQ49" s="1">
        <v>13</v>
      </c>
      <c r="BR49" s="1">
        <v>70</v>
      </c>
      <c r="BS49" s="1">
        <v>0.5</v>
      </c>
      <c r="BT49" s="1">
        <v>0</v>
      </c>
      <c r="BU49" s="1">
        <v>2</v>
      </c>
      <c r="BV49" s="1">
        <v>0</v>
      </c>
      <c r="BW49" s="1">
        <v>0</v>
      </c>
      <c r="BX49" s="1">
        <v>1.5</v>
      </c>
      <c r="BY49" s="1">
        <v>90.5</v>
      </c>
      <c r="BZ49" s="1">
        <v>2.5</v>
      </c>
      <c r="CA49" s="1">
        <v>8.5</v>
      </c>
      <c r="CB49" s="1">
        <v>8.5</v>
      </c>
      <c r="CC49" s="1">
        <v>0.5</v>
      </c>
      <c r="CD49" s="1">
        <v>0</v>
      </c>
      <c r="CE49" s="1">
        <v>3.5</v>
      </c>
      <c r="CF49" s="1">
        <v>0.5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5.26329402</v>
      </c>
      <c r="CL49" s="1">
        <v>2</v>
      </c>
    </row>
    <row r="50" spans="1:90" x14ac:dyDescent="0.25">
      <c r="A50" s="1" t="s">
        <v>159</v>
      </c>
      <c r="B50" s="1">
        <v>4.3</v>
      </c>
      <c r="C50" s="1">
        <v>2</v>
      </c>
      <c r="D50" s="1">
        <v>90</v>
      </c>
      <c r="E50" s="1">
        <v>0.28000000000000003</v>
      </c>
      <c r="F50" s="1">
        <v>0.5</v>
      </c>
      <c r="G50" s="1">
        <v>0.3</v>
      </c>
      <c r="H50" s="1">
        <v>1</v>
      </c>
      <c r="I50" s="1">
        <v>0.5</v>
      </c>
      <c r="J50" s="1">
        <v>0.5</v>
      </c>
      <c r="K50" s="1">
        <v>0.5</v>
      </c>
      <c r="L50" s="1">
        <v>0</v>
      </c>
      <c r="M50" s="1">
        <v>0.5</v>
      </c>
      <c r="N50" s="1">
        <v>0</v>
      </c>
      <c r="O50" s="1">
        <v>0.24</v>
      </c>
      <c r="P50" s="1">
        <v>0.24</v>
      </c>
      <c r="Q50" s="1">
        <v>0</v>
      </c>
      <c r="R50" s="1">
        <v>0</v>
      </c>
      <c r="S50" s="1">
        <v>0</v>
      </c>
      <c r="T50" s="1">
        <v>0</v>
      </c>
      <c r="U50" s="1">
        <v>10</v>
      </c>
      <c r="V50" s="1">
        <v>7</v>
      </c>
      <c r="W50" s="1">
        <v>70</v>
      </c>
      <c r="X50" s="1">
        <v>2</v>
      </c>
      <c r="Y50" s="1">
        <v>0.5</v>
      </c>
      <c r="Z50" s="1">
        <v>25</v>
      </c>
      <c r="AA50" s="1">
        <v>0</v>
      </c>
      <c r="AB50" s="1">
        <v>0</v>
      </c>
      <c r="AC50" s="1">
        <v>1</v>
      </c>
      <c r="AD50" s="1">
        <v>0</v>
      </c>
      <c r="AE50" s="1">
        <v>7.0000000000000007E-2</v>
      </c>
      <c r="AF50" s="1">
        <v>0.5</v>
      </c>
      <c r="AG50" s="1">
        <v>0</v>
      </c>
      <c r="AH50" s="1">
        <v>0</v>
      </c>
      <c r="AI50" s="1">
        <v>0</v>
      </c>
      <c r="AJ50" s="1">
        <v>0.5</v>
      </c>
      <c r="AK50" s="1">
        <v>16.5</v>
      </c>
      <c r="AL50" s="1">
        <v>14.15</v>
      </c>
      <c r="AM50" s="1">
        <v>20.2</v>
      </c>
      <c r="AN50" s="1">
        <v>1.6</v>
      </c>
      <c r="AO50" s="1">
        <v>5.7</v>
      </c>
      <c r="AP50" s="1">
        <v>10.5</v>
      </c>
      <c r="AQ50" s="1">
        <v>21</v>
      </c>
      <c r="AR50" s="1">
        <v>0</v>
      </c>
      <c r="AS50" s="1">
        <v>5.5</v>
      </c>
      <c r="AT50" s="1">
        <v>0.5</v>
      </c>
      <c r="AU50" s="1">
        <v>2</v>
      </c>
      <c r="AV50" s="1">
        <v>0.5</v>
      </c>
      <c r="AW50" s="1">
        <v>25</v>
      </c>
      <c r="AX50" s="1">
        <v>7</v>
      </c>
      <c r="AY50" s="1">
        <v>0.5</v>
      </c>
      <c r="AZ50" s="1">
        <v>0</v>
      </c>
      <c r="BA50" s="1">
        <v>1</v>
      </c>
      <c r="BB50" s="1">
        <v>1.5</v>
      </c>
      <c r="BC50" s="1">
        <v>11</v>
      </c>
      <c r="BD50" s="1">
        <v>6</v>
      </c>
      <c r="BE50" s="1">
        <v>3.5</v>
      </c>
      <c r="BF50" s="1">
        <v>0</v>
      </c>
      <c r="BG50" s="1">
        <v>0.5</v>
      </c>
      <c r="BH50" s="1">
        <v>0</v>
      </c>
      <c r="BI50" s="1">
        <v>0.74</v>
      </c>
      <c r="BJ50" s="1">
        <v>33.5</v>
      </c>
      <c r="BK50" s="1">
        <v>26</v>
      </c>
      <c r="BL50" s="1">
        <v>78</v>
      </c>
      <c r="BM50" s="1">
        <v>22</v>
      </c>
      <c r="BN50" s="1">
        <v>14.5</v>
      </c>
      <c r="BO50" s="1">
        <v>66</v>
      </c>
      <c r="BP50" s="1">
        <v>10</v>
      </c>
      <c r="BQ50" s="1">
        <v>7</v>
      </c>
      <c r="BR50" s="1">
        <v>70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1</v>
      </c>
      <c r="BY50" s="1">
        <v>56.5</v>
      </c>
      <c r="BZ50" s="1">
        <v>0.5</v>
      </c>
      <c r="CA50" s="1">
        <v>4.5</v>
      </c>
      <c r="CB50" s="1">
        <v>4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4.0810664399999981</v>
      </c>
      <c r="CL50" s="1">
        <v>2</v>
      </c>
    </row>
    <row r="51" spans="1:90" x14ac:dyDescent="0.25">
      <c r="A51" s="1" t="s">
        <v>59</v>
      </c>
      <c r="B51" s="1">
        <v>6.7</v>
      </c>
      <c r="C51" s="1">
        <v>2</v>
      </c>
      <c r="D51" s="1">
        <v>90</v>
      </c>
      <c r="E51" s="1">
        <v>0.06</v>
      </c>
      <c r="F51" s="1">
        <v>0.12</v>
      </c>
      <c r="G51" s="1">
        <v>0.2</v>
      </c>
      <c r="H51" s="1">
        <v>1</v>
      </c>
      <c r="I51" s="1">
        <v>1.5</v>
      </c>
      <c r="J51" s="1">
        <v>0.5</v>
      </c>
      <c r="K51" s="1">
        <v>1.5</v>
      </c>
      <c r="L51" s="1">
        <v>0</v>
      </c>
      <c r="M51" s="1">
        <v>0</v>
      </c>
      <c r="N51" s="1">
        <v>1</v>
      </c>
      <c r="O51" s="1">
        <v>0.1</v>
      </c>
      <c r="P51" s="1">
        <v>0.1</v>
      </c>
      <c r="Q51" s="1">
        <v>0.5</v>
      </c>
      <c r="R51" s="1">
        <v>0.5</v>
      </c>
      <c r="S51" s="1">
        <v>0</v>
      </c>
      <c r="T51" s="1">
        <v>0</v>
      </c>
      <c r="U51" s="1">
        <v>6.5</v>
      </c>
      <c r="V51" s="1">
        <v>3</v>
      </c>
      <c r="W51" s="1">
        <v>46</v>
      </c>
      <c r="X51" s="1">
        <v>0</v>
      </c>
      <c r="Y51" s="1">
        <v>0</v>
      </c>
      <c r="AA51" s="1">
        <v>0</v>
      </c>
      <c r="AB51" s="1">
        <v>0</v>
      </c>
      <c r="AC51" s="1">
        <v>0.5</v>
      </c>
      <c r="AD51" s="1">
        <v>0</v>
      </c>
      <c r="AE51" s="1">
        <v>0.06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19.5</v>
      </c>
      <c r="AL51" s="1">
        <v>5.3</v>
      </c>
      <c r="AM51" s="1">
        <v>36.6</v>
      </c>
      <c r="AN51" s="1">
        <v>0.8</v>
      </c>
      <c r="AO51" s="1">
        <v>4.3</v>
      </c>
      <c r="AP51" s="1">
        <v>16.5</v>
      </c>
      <c r="AQ51" s="1">
        <v>34.5</v>
      </c>
      <c r="AR51" s="1">
        <v>1.5</v>
      </c>
      <c r="AS51" s="1">
        <v>10.5</v>
      </c>
      <c r="AT51" s="1">
        <v>0</v>
      </c>
      <c r="AU51" s="1">
        <v>0.5</v>
      </c>
      <c r="AV51" s="1">
        <v>0.5</v>
      </c>
      <c r="AW51" s="1">
        <v>100</v>
      </c>
      <c r="AX51" s="1">
        <v>8.5</v>
      </c>
      <c r="AY51" s="1">
        <v>5</v>
      </c>
      <c r="AZ51" s="1">
        <v>0.5</v>
      </c>
      <c r="BA51" s="1">
        <v>0.5</v>
      </c>
      <c r="BB51" s="1">
        <v>6</v>
      </c>
      <c r="BC51" s="1">
        <v>6</v>
      </c>
      <c r="BD51" s="1">
        <v>5</v>
      </c>
      <c r="BE51" s="1">
        <v>3</v>
      </c>
      <c r="BF51" s="1">
        <v>0</v>
      </c>
      <c r="BG51" s="1">
        <v>1</v>
      </c>
      <c r="BH51" s="1">
        <v>1.5</v>
      </c>
      <c r="BI51" s="1">
        <v>1.03</v>
      </c>
      <c r="BJ51" s="1">
        <v>88.5</v>
      </c>
      <c r="BK51" s="1">
        <v>79.5</v>
      </c>
      <c r="BL51" s="1">
        <v>90</v>
      </c>
      <c r="BM51" s="1">
        <v>25.5</v>
      </c>
      <c r="BN51" s="1">
        <v>20</v>
      </c>
      <c r="BO51" s="1">
        <v>78</v>
      </c>
      <c r="BP51" s="1">
        <v>6.5</v>
      </c>
      <c r="BQ51" s="1">
        <v>3</v>
      </c>
      <c r="BR51" s="1">
        <v>46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98</v>
      </c>
      <c r="BZ51" s="1">
        <v>1.5</v>
      </c>
      <c r="CA51" s="1">
        <v>6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3.9419908600000011</v>
      </c>
      <c r="CL51" s="1">
        <v>1</v>
      </c>
    </row>
    <row r="52" spans="1:90" x14ac:dyDescent="0.25">
      <c r="A52" s="1" t="s">
        <v>61</v>
      </c>
      <c r="B52" s="1">
        <v>4.7</v>
      </c>
      <c r="C52" s="1">
        <v>2</v>
      </c>
      <c r="D52" s="1">
        <v>50.5</v>
      </c>
      <c r="E52" s="1">
        <v>0.14000000000000001</v>
      </c>
      <c r="F52" s="1">
        <v>0.5</v>
      </c>
      <c r="G52" s="1">
        <v>0.2</v>
      </c>
      <c r="H52" s="1">
        <v>2</v>
      </c>
      <c r="I52" s="1">
        <v>1.5</v>
      </c>
      <c r="J52" s="1">
        <v>0.5</v>
      </c>
      <c r="K52" s="1">
        <v>0.5</v>
      </c>
      <c r="L52" s="1">
        <v>1</v>
      </c>
      <c r="M52" s="1">
        <v>0</v>
      </c>
      <c r="N52" s="1">
        <v>0</v>
      </c>
      <c r="O52" s="1">
        <v>0.09</v>
      </c>
      <c r="P52" s="1">
        <v>0.09</v>
      </c>
      <c r="Q52" s="1">
        <v>0</v>
      </c>
      <c r="R52" s="1">
        <v>0</v>
      </c>
      <c r="S52" s="1">
        <v>0</v>
      </c>
      <c r="T52" s="1">
        <v>0</v>
      </c>
      <c r="U52" s="1">
        <v>7.5</v>
      </c>
      <c r="V52" s="1">
        <v>7</v>
      </c>
      <c r="W52" s="1">
        <v>93</v>
      </c>
      <c r="X52" s="1">
        <v>3</v>
      </c>
      <c r="Y52" s="1">
        <v>1</v>
      </c>
      <c r="Z52" s="1">
        <v>33</v>
      </c>
      <c r="AA52" s="1">
        <v>2</v>
      </c>
      <c r="AB52" s="1">
        <v>1</v>
      </c>
      <c r="AC52" s="1">
        <v>1</v>
      </c>
      <c r="AD52" s="1">
        <v>0</v>
      </c>
      <c r="AE52" s="1">
        <v>0.06</v>
      </c>
      <c r="AF52" s="1">
        <v>1</v>
      </c>
      <c r="AG52" s="1">
        <v>0</v>
      </c>
      <c r="AH52" s="1">
        <v>0</v>
      </c>
      <c r="AI52" s="1">
        <v>0</v>
      </c>
      <c r="AJ52" s="1">
        <v>0.5</v>
      </c>
      <c r="AK52" s="1">
        <v>13</v>
      </c>
      <c r="AL52" s="1">
        <v>16.8</v>
      </c>
      <c r="AM52" s="1">
        <v>23.5</v>
      </c>
      <c r="AN52" s="1">
        <v>0.7</v>
      </c>
      <c r="AO52" s="1">
        <v>3.9</v>
      </c>
      <c r="AP52" s="1">
        <v>7</v>
      </c>
      <c r="AQ52" s="1">
        <v>22</v>
      </c>
      <c r="AR52" s="1">
        <v>0</v>
      </c>
      <c r="AS52" s="1">
        <v>6.5</v>
      </c>
      <c r="AT52" s="1">
        <v>0</v>
      </c>
      <c r="AU52" s="1">
        <v>0</v>
      </c>
      <c r="AV52" s="1">
        <v>0</v>
      </c>
      <c r="AX52" s="1">
        <v>2.5</v>
      </c>
      <c r="AY52" s="1">
        <v>1.5</v>
      </c>
      <c r="AZ52" s="1">
        <v>0.5</v>
      </c>
      <c r="BA52" s="1">
        <v>0</v>
      </c>
      <c r="BB52" s="1">
        <v>2</v>
      </c>
      <c r="BC52" s="1">
        <v>7</v>
      </c>
      <c r="BD52" s="1">
        <v>5</v>
      </c>
      <c r="BE52" s="1">
        <v>2.5</v>
      </c>
      <c r="BF52" s="1">
        <v>0.5</v>
      </c>
      <c r="BG52" s="1">
        <v>0.5</v>
      </c>
      <c r="BH52" s="1">
        <v>1</v>
      </c>
      <c r="BI52" s="1">
        <v>0.82</v>
      </c>
      <c r="BJ52" s="1">
        <v>15.5</v>
      </c>
      <c r="BK52" s="1">
        <v>14</v>
      </c>
      <c r="BL52" s="1">
        <v>90</v>
      </c>
      <c r="BM52" s="1">
        <v>14</v>
      </c>
      <c r="BN52" s="1">
        <v>11</v>
      </c>
      <c r="BO52" s="1">
        <v>79</v>
      </c>
      <c r="BP52" s="1">
        <v>7.5</v>
      </c>
      <c r="BQ52" s="1">
        <v>7</v>
      </c>
      <c r="BR52" s="1">
        <v>93</v>
      </c>
      <c r="BS52" s="1">
        <v>0</v>
      </c>
      <c r="BT52" s="1">
        <v>0</v>
      </c>
      <c r="BU52" s="1">
        <v>1</v>
      </c>
      <c r="BV52" s="1">
        <v>1</v>
      </c>
      <c r="BW52" s="1">
        <v>1</v>
      </c>
      <c r="BX52" s="1">
        <v>1</v>
      </c>
      <c r="BY52" s="1">
        <v>25.5</v>
      </c>
      <c r="BZ52" s="1">
        <v>0.5</v>
      </c>
      <c r="CA52" s="1">
        <v>3</v>
      </c>
      <c r="CB52" s="1">
        <v>3.5</v>
      </c>
      <c r="CC52" s="1">
        <v>1</v>
      </c>
      <c r="CD52" s="1">
        <v>0</v>
      </c>
      <c r="CE52" s="1">
        <v>1.5</v>
      </c>
      <c r="CF52" s="1">
        <v>0.5</v>
      </c>
      <c r="CG52" s="1">
        <v>0.5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2.5497284500000004</v>
      </c>
      <c r="CL52" s="1">
        <v>1</v>
      </c>
    </row>
    <row r="53" spans="1:90" x14ac:dyDescent="0.25">
      <c r="A53" s="1" t="s">
        <v>62</v>
      </c>
      <c r="B53" s="1">
        <v>4.5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16.5</v>
      </c>
      <c r="V53" s="1">
        <v>11.5</v>
      </c>
      <c r="W53" s="1">
        <v>70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0</v>
      </c>
      <c r="AL53" s="1">
        <v>1.75</v>
      </c>
      <c r="AM53" s="1">
        <v>24.1</v>
      </c>
      <c r="AN53" s="1">
        <v>0</v>
      </c>
      <c r="AO53" s="1">
        <v>2.4</v>
      </c>
      <c r="AP53" s="1">
        <v>12.5</v>
      </c>
      <c r="AQ53" s="1">
        <v>18.5</v>
      </c>
      <c r="AR53" s="1">
        <v>0</v>
      </c>
      <c r="AS53" s="1">
        <v>3</v>
      </c>
      <c r="AT53" s="1">
        <v>2</v>
      </c>
      <c r="AU53" s="1">
        <v>2</v>
      </c>
      <c r="AV53" s="1">
        <v>1</v>
      </c>
      <c r="AW53" s="1">
        <v>50</v>
      </c>
      <c r="AX53" s="1">
        <v>8.5</v>
      </c>
      <c r="AY53" s="1">
        <v>3.5</v>
      </c>
      <c r="AZ53" s="1">
        <v>1</v>
      </c>
      <c r="BA53" s="1">
        <v>1</v>
      </c>
      <c r="BB53" s="1">
        <v>5.5</v>
      </c>
      <c r="BC53" s="1">
        <v>14</v>
      </c>
      <c r="BD53" s="1">
        <v>9.5</v>
      </c>
      <c r="BE53" s="1">
        <v>7</v>
      </c>
      <c r="BF53" s="1">
        <v>1</v>
      </c>
      <c r="BG53" s="1">
        <v>2</v>
      </c>
      <c r="BH53" s="1">
        <v>2.5</v>
      </c>
      <c r="BI53" s="1">
        <v>2.0699999999999998</v>
      </c>
      <c r="BJ53" s="1">
        <v>59</v>
      </c>
      <c r="BK53" s="1">
        <v>50</v>
      </c>
      <c r="BL53" s="1">
        <v>85</v>
      </c>
      <c r="BM53" s="1">
        <v>28</v>
      </c>
      <c r="BN53" s="1">
        <v>22.5</v>
      </c>
      <c r="BO53" s="1">
        <v>80</v>
      </c>
      <c r="BP53" s="1">
        <v>16.5</v>
      </c>
      <c r="BQ53" s="1">
        <v>11.5</v>
      </c>
      <c r="BR53" s="1">
        <v>70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1</v>
      </c>
      <c r="BY53" s="1">
        <v>75</v>
      </c>
      <c r="BZ53" s="1">
        <v>0</v>
      </c>
      <c r="CA53" s="1">
        <v>14.5</v>
      </c>
      <c r="CB53" s="1">
        <v>0.5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2.9962746999999994</v>
      </c>
      <c r="CL53" s="1">
        <v>1</v>
      </c>
    </row>
    <row r="54" spans="1:90" x14ac:dyDescent="0.25">
      <c r="A54" s="1" t="s">
        <v>63</v>
      </c>
      <c r="B54" s="1">
        <v>4.4000000000000004</v>
      </c>
      <c r="C54" s="1">
        <v>2</v>
      </c>
      <c r="D54" s="1">
        <v>90</v>
      </c>
      <c r="E54" s="1">
        <v>0.02</v>
      </c>
      <c r="F54" s="1">
        <v>0</v>
      </c>
      <c r="G54" s="1">
        <v>0</v>
      </c>
      <c r="H54" s="1">
        <v>0</v>
      </c>
      <c r="I54" s="1">
        <v>0.5</v>
      </c>
      <c r="J54" s="1">
        <v>0</v>
      </c>
      <c r="K54" s="1">
        <v>0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22.5</v>
      </c>
      <c r="V54" s="1">
        <v>16</v>
      </c>
      <c r="W54" s="1">
        <v>71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0.5</v>
      </c>
      <c r="AI54" s="1">
        <v>0</v>
      </c>
      <c r="AJ54" s="1">
        <v>0.5</v>
      </c>
      <c r="AK54" s="1">
        <v>4</v>
      </c>
      <c r="AL54" s="1">
        <v>5.6</v>
      </c>
      <c r="AM54" s="1">
        <v>15.4</v>
      </c>
      <c r="AN54" s="1">
        <v>0.1</v>
      </c>
      <c r="AO54" s="1">
        <v>2.5</v>
      </c>
      <c r="AP54" s="1">
        <v>9.5</v>
      </c>
      <c r="AQ54" s="1">
        <v>15.5</v>
      </c>
      <c r="AR54" s="1">
        <v>0</v>
      </c>
      <c r="AS54" s="1">
        <v>3</v>
      </c>
      <c r="AT54" s="1">
        <v>1</v>
      </c>
      <c r="AU54" s="1">
        <v>1.5</v>
      </c>
      <c r="AV54" s="1">
        <v>0.5</v>
      </c>
      <c r="AW54" s="1">
        <v>33</v>
      </c>
      <c r="AX54" s="1">
        <v>4</v>
      </c>
      <c r="AY54" s="1">
        <v>4</v>
      </c>
      <c r="AZ54" s="1">
        <v>0</v>
      </c>
      <c r="BA54" s="1">
        <v>0</v>
      </c>
      <c r="BB54" s="1">
        <v>4</v>
      </c>
      <c r="BC54" s="1">
        <v>10</v>
      </c>
      <c r="BD54" s="1">
        <v>7</v>
      </c>
      <c r="BE54" s="1">
        <v>4.5</v>
      </c>
      <c r="BF54" s="1">
        <v>1</v>
      </c>
      <c r="BG54" s="1">
        <v>1</v>
      </c>
      <c r="BH54" s="1">
        <v>1.5</v>
      </c>
      <c r="BI54" s="1">
        <v>1.27</v>
      </c>
      <c r="BJ54" s="1">
        <v>85.5</v>
      </c>
      <c r="BK54" s="1">
        <v>68</v>
      </c>
      <c r="BL54" s="1">
        <v>80</v>
      </c>
      <c r="BM54" s="1">
        <v>41</v>
      </c>
      <c r="BN54" s="1">
        <v>29.5</v>
      </c>
      <c r="BO54" s="1">
        <v>72</v>
      </c>
      <c r="BP54" s="1">
        <v>22.5</v>
      </c>
      <c r="BQ54" s="1">
        <v>16</v>
      </c>
      <c r="BR54" s="1">
        <v>71</v>
      </c>
      <c r="BS54" s="1">
        <v>1</v>
      </c>
      <c r="BT54" s="1">
        <v>0</v>
      </c>
      <c r="BU54" s="1">
        <v>2</v>
      </c>
      <c r="BV54" s="1">
        <v>0</v>
      </c>
      <c r="BW54" s="1">
        <v>0</v>
      </c>
      <c r="BX54" s="1">
        <v>2.5</v>
      </c>
      <c r="BY54" s="1">
        <v>100.5</v>
      </c>
      <c r="BZ54" s="1">
        <v>0</v>
      </c>
      <c r="CA54" s="1">
        <v>16.5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5.5269438099999979</v>
      </c>
      <c r="CL54" s="1">
        <v>1</v>
      </c>
    </row>
    <row r="55" spans="1:90" x14ac:dyDescent="0.25">
      <c r="A55" s="1" t="s">
        <v>64</v>
      </c>
      <c r="B55" s="1">
        <v>4.5</v>
      </c>
      <c r="C55" s="1">
        <v>2</v>
      </c>
      <c r="D55" s="1">
        <v>90</v>
      </c>
      <c r="E55" s="1">
        <v>0.03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</v>
      </c>
      <c r="L55" s="1">
        <v>0.5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19</v>
      </c>
      <c r="V55" s="1">
        <v>15.5</v>
      </c>
      <c r="W55" s="1">
        <v>82</v>
      </c>
      <c r="X55" s="1">
        <v>2</v>
      </c>
      <c r="Y55" s="1">
        <v>0.5</v>
      </c>
      <c r="Z55" s="1">
        <v>25</v>
      </c>
      <c r="AA55" s="1">
        <v>0</v>
      </c>
      <c r="AB55" s="1">
        <v>0</v>
      </c>
      <c r="AC55" s="1">
        <v>1</v>
      </c>
      <c r="AD55" s="1">
        <v>0</v>
      </c>
      <c r="AE55" s="1">
        <v>0.04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2.5</v>
      </c>
      <c r="AL55" s="1">
        <v>15.65</v>
      </c>
      <c r="AM55" s="1">
        <v>16.8</v>
      </c>
      <c r="AN55" s="1">
        <v>0.2</v>
      </c>
      <c r="AO55" s="1">
        <v>2.9</v>
      </c>
      <c r="AP55" s="1">
        <v>16</v>
      </c>
      <c r="AQ55" s="1">
        <v>16</v>
      </c>
      <c r="AR55" s="1">
        <v>0</v>
      </c>
      <c r="AS55" s="1">
        <v>0.5</v>
      </c>
      <c r="AT55" s="1">
        <v>2.5</v>
      </c>
      <c r="AU55" s="1">
        <v>1</v>
      </c>
      <c r="AV55" s="1">
        <v>1</v>
      </c>
      <c r="AW55" s="1">
        <v>100</v>
      </c>
      <c r="AX55" s="1">
        <v>8.5</v>
      </c>
      <c r="AY55" s="1">
        <v>1.5</v>
      </c>
      <c r="AZ55" s="1">
        <v>0</v>
      </c>
      <c r="BA55" s="1">
        <v>2.5</v>
      </c>
      <c r="BB55" s="1">
        <v>4</v>
      </c>
      <c r="BC55" s="1">
        <v>12.5</v>
      </c>
      <c r="BD55" s="1">
        <v>7.5</v>
      </c>
      <c r="BE55" s="1">
        <v>6</v>
      </c>
      <c r="BF55" s="1">
        <v>3.5</v>
      </c>
      <c r="BG55" s="1">
        <v>3</v>
      </c>
      <c r="BH55" s="1">
        <v>0.5</v>
      </c>
      <c r="BI55" s="1">
        <v>1.2</v>
      </c>
      <c r="BJ55" s="1">
        <v>74.5</v>
      </c>
      <c r="BK55" s="1">
        <v>64.5</v>
      </c>
      <c r="BL55" s="1">
        <v>87</v>
      </c>
      <c r="BM55" s="1">
        <v>37.5</v>
      </c>
      <c r="BN55" s="1">
        <v>30</v>
      </c>
      <c r="BO55" s="1">
        <v>80</v>
      </c>
      <c r="BP55" s="1">
        <v>19</v>
      </c>
      <c r="BQ55" s="1">
        <v>15.5</v>
      </c>
      <c r="BR55" s="1">
        <v>82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99.5</v>
      </c>
      <c r="BZ55" s="1">
        <v>1</v>
      </c>
      <c r="CA55" s="1">
        <v>10.5</v>
      </c>
      <c r="CB55" s="1">
        <v>2.5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4.138743579999999</v>
      </c>
      <c r="CL55" s="1">
        <v>1</v>
      </c>
    </row>
    <row r="56" spans="1:90" x14ac:dyDescent="0.25">
      <c r="A56" s="1" t="s">
        <v>66</v>
      </c>
      <c r="B56" s="1">
        <v>4.8</v>
      </c>
      <c r="C56" s="1">
        <v>2</v>
      </c>
      <c r="D56" s="1">
        <v>46</v>
      </c>
      <c r="E56" s="1">
        <v>0.03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</v>
      </c>
      <c r="L56" s="1">
        <v>0.5</v>
      </c>
      <c r="M56" s="1">
        <v>0</v>
      </c>
      <c r="N56" s="1">
        <v>0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12.5</v>
      </c>
      <c r="V56" s="1">
        <v>9</v>
      </c>
      <c r="W56" s="1">
        <v>72</v>
      </c>
      <c r="X56" s="1">
        <v>1</v>
      </c>
      <c r="Y56" s="1">
        <v>0.5</v>
      </c>
      <c r="Z56" s="1">
        <v>50</v>
      </c>
      <c r="AA56" s="1">
        <v>0</v>
      </c>
      <c r="AB56" s="1">
        <v>0</v>
      </c>
      <c r="AC56" s="1">
        <v>0.5</v>
      </c>
      <c r="AD56" s="1">
        <v>0</v>
      </c>
      <c r="AE56" s="1">
        <v>0.03</v>
      </c>
      <c r="AF56" s="1">
        <v>0</v>
      </c>
      <c r="AG56" s="1">
        <v>0</v>
      </c>
      <c r="AH56" s="1">
        <v>0.5</v>
      </c>
      <c r="AI56" s="1">
        <v>0</v>
      </c>
      <c r="AJ56" s="1">
        <v>0</v>
      </c>
      <c r="AK56" s="1">
        <v>7</v>
      </c>
      <c r="AL56" s="1">
        <v>10.7</v>
      </c>
      <c r="AM56" s="1">
        <v>7.6</v>
      </c>
      <c r="AN56" s="1">
        <v>0.2</v>
      </c>
      <c r="AO56" s="1">
        <v>2</v>
      </c>
      <c r="AP56" s="1">
        <v>8.5</v>
      </c>
      <c r="AQ56" s="1">
        <v>8.5</v>
      </c>
      <c r="AR56" s="1">
        <v>0</v>
      </c>
      <c r="AS56" s="1">
        <v>0.5</v>
      </c>
      <c r="AT56" s="1">
        <v>1</v>
      </c>
      <c r="AU56" s="1">
        <v>0.5</v>
      </c>
      <c r="AV56" s="1">
        <v>0.5</v>
      </c>
      <c r="AW56" s="1">
        <v>100</v>
      </c>
      <c r="AX56" s="1">
        <v>3.5</v>
      </c>
      <c r="AY56" s="1">
        <v>0.5</v>
      </c>
      <c r="AZ56" s="1">
        <v>0</v>
      </c>
      <c r="BA56" s="1">
        <v>1.5</v>
      </c>
      <c r="BB56" s="1">
        <v>2</v>
      </c>
      <c r="BC56" s="1">
        <v>14</v>
      </c>
      <c r="BD56" s="1">
        <v>10</v>
      </c>
      <c r="BE56" s="1">
        <v>5</v>
      </c>
      <c r="BF56" s="1">
        <v>0.5</v>
      </c>
      <c r="BG56" s="1">
        <v>2.5</v>
      </c>
      <c r="BH56" s="1">
        <v>1.5</v>
      </c>
      <c r="BI56" s="1">
        <v>1.47</v>
      </c>
      <c r="BJ56" s="1">
        <v>24</v>
      </c>
      <c r="BK56" s="1">
        <v>20</v>
      </c>
      <c r="BL56" s="1">
        <v>83</v>
      </c>
      <c r="BM56" s="1">
        <v>19</v>
      </c>
      <c r="BN56" s="1">
        <v>15</v>
      </c>
      <c r="BO56" s="1">
        <v>79</v>
      </c>
      <c r="BP56" s="1">
        <v>12.5</v>
      </c>
      <c r="BQ56" s="1">
        <v>9</v>
      </c>
      <c r="BR56" s="1">
        <v>72</v>
      </c>
      <c r="BS56" s="1">
        <v>0</v>
      </c>
      <c r="BT56" s="1">
        <v>0</v>
      </c>
      <c r="BU56" s="1">
        <v>1</v>
      </c>
      <c r="BV56" s="1">
        <v>1</v>
      </c>
      <c r="BW56" s="1">
        <v>0</v>
      </c>
      <c r="BX56" s="1">
        <v>3</v>
      </c>
      <c r="BY56" s="1">
        <v>40</v>
      </c>
      <c r="BZ56" s="1">
        <v>1.5</v>
      </c>
      <c r="CA56" s="1">
        <v>2</v>
      </c>
      <c r="CB56" s="1">
        <v>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3.8441620599999982</v>
      </c>
      <c r="CL56" s="1">
        <v>1</v>
      </c>
    </row>
    <row r="57" spans="1:90" x14ac:dyDescent="0.25">
      <c r="A57" s="1" t="s">
        <v>171</v>
      </c>
      <c r="B57" s="1">
        <v>4.7</v>
      </c>
      <c r="C57" s="1">
        <v>2</v>
      </c>
      <c r="D57" s="1">
        <v>90</v>
      </c>
      <c r="E57" s="1">
        <v>0.17</v>
      </c>
      <c r="F57" s="1">
        <v>0.5</v>
      </c>
      <c r="G57" s="1">
        <v>0.3</v>
      </c>
      <c r="H57" s="1">
        <v>1</v>
      </c>
      <c r="I57" s="1">
        <v>1.5</v>
      </c>
      <c r="J57" s="1">
        <v>0</v>
      </c>
      <c r="K57" s="1">
        <v>0.5</v>
      </c>
      <c r="L57" s="1">
        <v>1</v>
      </c>
      <c r="M57" s="1">
        <v>0</v>
      </c>
      <c r="N57" s="1">
        <v>0</v>
      </c>
      <c r="O57" s="1">
        <v>0.01</v>
      </c>
      <c r="P57" s="1">
        <v>0.01</v>
      </c>
      <c r="Q57" s="1">
        <v>0</v>
      </c>
      <c r="R57" s="1">
        <v>0</v>
      </c>
      <c r="S57" s="1">
        <v>0</v>
      </c>
      <c r="T57" s="1">
        <v>0</v>
      </c>
      <c r="U57" s="1">
        <v>17</v>
      </c>
      <c r="V57" s="1">
        <v>12</v>
      </c>
      <c r="W57" s="1">
        <v>71</v>
      </c>
      <c r="X57" s="1">
        <v>3.5</v>
      </c>
      <c r="Y57" s="1">
        <v>1</v>
      </c>
      <c r="Z57" s="1">
        <v>29</v>
      </c>
      <c r="AA57" s="1">
        <v>0</v>
      </c>
      <c r="AB57" s="1">
        <v>0</v>
      </c>
      <c r="AC57" s="1">
        <v>2</v>
      </c>
      <c r="AD57" s="1">
        <v>0.5</v>
      </c>
      <c r="AE57" s="1">
        <v>0.26</v>
      </c>
      <c r="AF57" s="1">
        <v>0.5</v>
      </c>
      <c r="AG57" s="1">
        <v>0</v>
      </c>
      <c r="AH57" s="1">
        <v>0</v>
      </c>
      <c r="AI57" s="1">
        <v>0</v>
      </c>
      <c r="AJ57" s="1">
        <v>0.5</v>
      </c>
      <c r="AK57" s="1">
        <v>5</v>
      </c>
      <c r="AL57" s="1">
        <v>29.05</v>
      </c>
      <c r="AM57" s="1">
        <v>21.3</v>
      </c>
      <c r="AN57" s="1">
        <v>0.9</v>
      </c>
      <c r="AO57" s="1">
        <v>3.2</v>
      </c>
      <c r="AP57" s="1">
        <v>11.5</v>
      </c>
      <c r="AQ57" s="1">
        <v>22</v>
      </c>
      <c r="AR57" s="1">
        <v>1.5</v>
      </c>
      <c r="AS57" s="1">
        <v>6</v>
      </c>
      <c r="AT57" s="1">
        <v>2</v>
      </c>
      <c r="AU57" s="1">
        <v>1.5</v>
      </c>
      <c r="AV57" s="1">
        <v>1</v>
      </c>
      <c r="AW57" s="1">
        <v>67</v>
      </c>
      <c r="AX57" s="1">
        <v>3</v>
      </c>
      <c r="AY57" s="1">
        <v>2.5</v>
      </c>
      <c r="AZ57" s="1">
        <v>0</v>
      </c>
      <c r="BA57" s="1">
        <v>0.5</v>
      </c>
      <c r="BB57" s="1">
        <v>3</v>
      </c>
      <c r="BC57" s="1">
        <v>14</v>
      </c>
      <c r="BD57" s="1">
        <v>9.5</v>
      </c>
      <c r="BE57" s="1">
        <v>7</v>
      </c>
      <c r="BF57" s="1">
        <v>1</v>
      </c>
      <c r="BG57" s="1">
        <v>2</v>
      </c>
      <c r="BH57" s="1">
        <v>2.5</v>
      </c>
      <c r="BI57" s="1">
        <v>2.0699999999999998</v>
      </c>
      <c r="BJ57" s="1">
        <v>52</v>
      </c>
      <c r="BK57" s="1">
        <v>44.5</v>
      </c>
      <c r="BL57" s="1">
        <v>86</v>
      </c>
      <c r="BM57" s="1">
        <v>35</v>
      </c>
      <c r="BN57" s="1">
        <v>26.5</v>
      </c>
      <c r="BO57" s="1">
        <v>76</v>
      </c>
      <c r="BP57" s="1">
        <v>17</v>
      </c>
      <c r="BQ57" s="1">
        <v>12</v>
      </c>
      <c r="BR57" s="1">
        <v>71</v>
      </c>
      <c r="BS57" s="1">
        <v>0.5</v>
      </c>
      <c r="BT57" s="1">
        <v>0.5</v>
      </c>
      <c r="BU57" s="1">
        <v>2</v>
      </c>
      <c r="BV57" s="1">
        <v>0</v>
      </c>
      <c r="BW57" s="1">
        <v>0</v>
      </c>
      <c r="BX57" s="1">
        <v>1</v>
      </c>
      <c r="BY57" s="1">
        <v>78</v>
      </c>
      <c r="BZ57" s="1">
        <v>1.5</v>
      </c>
      <c r="CA57" s="1">
        <v>7</v>
      </c>
      <c r="CB57" s="1">
        <v>3.5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4.5516610100000001</v>
      </c>
      <c r="CL57" s="1">
        <v>1</v>
      </c>
    </row>
    <row r="58" spans="1:90" x14ac:dyDescent="0.25">
      <c r="A58" s="1" t="s">
        <v>163</v>
      </c>
      <c r="B58" s="1">
        <v>5.6</v>
      </c>
      <c r="C58" s="1">
        <v>2</v>
      </c>
      <c r="D58" s="1">
        <v>90</v>
      </c>
      <c r="E58" s="1">
        <v>0.02</v>
      </c>
      <c r="F58" s="1">
        <v>0.25</v>
      </c>
      <c r="G58" s="1">
        <v>0</v>
      </c>
      <c r="H58" s="1">
        <v>1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0.5</v>
      </c>
      <c r="O58" s="1">
        <v>0.02</v>
      </c>
      <c r="P58" s="1">
        <v>0.02</v>
      </c>
      <c r="Q58" s="1">
        <v>0</v>
      </c>
      <c r="R58" s="1">
        <v>0</v>
      </c>
      <c r="S58" s="1">
        <v>0</v>
      </c>
      <c r="T58" s="1">
        <v>0</v>
      </c>
      <c r="U58" s="1">
        <v>7.5</v>
      </c>
      <c r="V58" s="1">
        <v>5</v>
      </c>
      <c r="W58" s="1">
        <v>67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0.02</v>
      </c>
      <c r="AF58" s="1">
        <v>0.5</v>
      </c>
      <c r="AG58" s="1">
        <v>0</v>
      </c>
      <c r="AH58" s="1">
        <v>0</v>
      </c>
      <c r="AI58" s="1">
        <v>0</v>
      </c>
      <c r="AJ58" s="1">
        <v>0.5</v>
      </c>
      <c r="AK58" s="1">
        <v>10</v>
      </c>
      <c r="AL58" s="1">
        <v>1.5</v>
      </c>
      <c r="AM58" s="1">
        <v>19.3</v>
      </c>
      <c r="AN58" s="1">
        <v>0.2</v>
      </c>
      <c r="AO58" s="1">
        <v>4.3</v>
      </c>
      <c r="AP58" s="1">
        <v>18.5</v>
      </c>
      <c r="AQ58" s="1">
        <v>29</v>
      </c>
      <c r="AR58" s="1">
        <v>1.5</v>
      </c>
      <c r="AS58" s="1">
        <v>7</v>
      </c>
      <c r="AT58" s="1">
        <v>0.5</v>
      </c>
      <c r="AU58" s="1">
        <v>1.5</v>
      </c>
      <c r="AV58" s="1">
        <v>1.5</v>
      </c>
      <c r="AW58" s="1">
        <v>100</v>
      </c>
      <c r="AX58" s="1">
        <v>8</v>
      </c>
      <c r="AY58" s="1">
        <v>3</v>
      </c>
      <c r="AZ58" s="1">
        <v>0</v>
      </c>
      <c r="BA58" s="1">
        <v>0.5</v>
      </c>
      <c r="BB58" s="1">
        <v>3.5</v>
      </c>
      <c r="BC58" s="1">
        <v>3.5</v>
      </c>
      <c r="BD58" s="1">
        <v>1</v>
      </c>
      <c r="BE58" s="1">
        <v>2.5</v>
      </c>
      <c r="BF58" s="1">
        <v>0</v>
      </c>
      <c r="BG58" s="1">
        <v>0.5</v>
      </c>
      <c r="BH58" s="1">
        <v>1</v>
      </c>
      <c r="BI58" s="1">
        <v>0.66</v>
      </c>
      <c r="BJ58" s="1">
        <v>89</v>
      </c>
      <c r="BK58" s="1">
        <v>84</v>
      </c>
      <c r="BL58" s="1">
        <v>94</v>
      </c>
      <c r="BM58" s="1">
        <v>29</v>
      </c>
      <c r="BN58" s="1">
        <v>25.5</v>
      </c>
      <c r="BO58" s="1">
        <v>88</v>
      </c>
      <c r="BP58" s="1">
        <v>7.5</v>
      </c>
      <c r="BQ58" s="1">
        <v>5</v>
      </c>
      <c r="BR58" s="1">
        <v>67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0.5</v>
      </c>
      <c r="BY58" s="1">
        <v>96.5</v>
      </c>
      <c r="BZ58" s="1">
        <v>1</v>
      </c>
      <c r="CA58" s="1">
        <v>7</v>
      </c>
      <c r="CB58" s="1">
        <v>0.5</v>
      </c>
      <c r="CC58" s="1">
        <v>0.5</v>
      </c>
      <c r="CD58" s="1">
        <v>0.5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3.5208858000000007</v>
      </c>
      <c r="CL58" s="1">
        <v>1</v>
      </c>
    </row>
    <row r="59" spans="1:90" x14ac:dyDescent="0.25">
      <c r="A59" s="1" t="s">
        <v>75</v>
      </c>
      <c r="B59" s="1">
        <v>4.3</v>
      </c>
      <c r="C59" s="1">
        <v>2</v>
      </c>
      <c r="D59" s="1">
        <v>90</v>
      </c>
      <c r="E59" s="1">
        <v>0.19</v>
      </c>
      <c r="F59" s="1">
        <v>0.5</v>
      </c>
      <c r="G59" s="1">
        <v>0.3</v>
      </c>
      <c r="H59" s="1">
        <v>1</v>
      </c>
      <c r="I59" s="1">
        <v>3</v>
      </c>
      <c r="J59" s="1">
        <v>0</v>
      </c>
      <c r="K59" s="1">
        <v>1.5</v>
      </c>
      <c r="L59" s="1">
        <v>1.5</v>
      </c>
      <c r="M59" s="1">
        <v>0</v>
      </c>
      <c r="N59" s="1">
        <v>0.5</v>
      </c>
      <c r="O59" s="1">
        <v>0.04</v>
      </c>
      <c r="P59" s="1">
        <v>0.04</v>
      </c>
      <c r="Q59" s="1">
        <v>0</v>
      </c>
      <c r="R59" s="1">
        <v>0</v>
      </c>
      <c r="S59" s="1">
        <v>0</v>
      </c>
      <c r="T59" s="1">
        <v>0</v>
      </c>
      <c r="U59" s="1">
        <v>16</v>
      </c>
      <c r="V59" s="1">
        <v>14</v>
      </c>
      <c r="W59" s="1">
        <v>88</v>
      </c>
      <c r="X59" s="1">
        <v>3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0.5</v>
      </c>
      <c r="AE59" s="1">
        <v>0.26</v>
      </c>
      <c r="AF59" s="1">
        <v>0.5</v>
      </c>
      <c r="AG59" s="1">
        <v>0</v>
      </c>
      <c r="AH59" s="1">
        <v>0</v>
      </c>
      <c r="AI59" s="1">
        <v>0</v>
      </c>
      <c r="AJ59" s="1">
        <v>0.5</v>
      </c>
      <c r="AK59" s="1">
        <v>19.5</v>
      </c>
      <c r="AL59" s="1">
        <v>15.05</v>
      </c>
      <c r="AM59" s="1">
        <v>17.8</v>
      </c>
      <c r="AN59" s="1">
        <v>1</v>
      </c>
      <c r="AO59" s="1">
        <v>3.4</v>
      </c>
      <c r="AP59" s="1">
        <v>9.5</v>
      </c>
      <c r="AQ59" s="1">
        <v>20</v>
      </c>
      <c r="AR59" s="1">
        <v>1</v>
      </c>
      <c r="AS59" s="1">
        <v>5.5</v>
      </c>
      <c r="AT59" s="1">
        <v>2</v>
      </c>
      <c r="AU59" s="1">
        <v>2</v>
      </c>
      <c r="AV59" s="1">
        <v>1</v>
      </c>
      <c r="AW59" s="1">
        <v>50</v>
      </c>
      <c r="AX59" s="1">
        <v>9.5</v>
      </c>
      <c r="AY59" s="1">
        <v>1</v>
      </c>
      <c r="AZ59" s="1">
        <v>1</v>
      </c>
      <c r="BA59" s="1">
        <v>0.5</v>
      </c>
      <c r="BB59" s="1">
        <v>2.5</v>
      </c>
      <c r="BC59" s="1">
        <v>14</v>
      </c>
      <c r="BD59" s="1">
        <v>9.5</v>
      </c>
      <c r="BE59" s="1">
        <v>7</v>
      </c>
      <c r="BF59" s="1">
        <v>1</v>
      </c>
      <c r="BG59" s="1">
        <v>2</v>
      </c>
      <c r="BH59" s="1">
        <v>2.5</v>
      </c>
      <c r="BI59" s="1">
        <v>2.0699999999999998</v>
      </c>
      <c r="BJ59" s="1">
        <v>58</v>
      </c>
      <c r="BK59" s="1">
        <v>49</v>
      </c>
      <c r="BL59" s="1">
        <v>84</v>
      </c>
      <c r="BM59" s="1">
        <v>34</v>
      </c>
      <c r="BN59" s="1">
        <v>27.5</v>
      </c>
      <c r="BO59" s="1">
        <v>81</v>
      </c>
      <c r="BP59" s="1">
        <v>16</v>
      </c>
      <c r="BQ59" s="1">
        <v>14</v>
      </c>
      <c r="BR59" s="1">
        <v>88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2</v>
      </c>
      <c r="BY59" s="1">
        <v>83.5</v>
      </c>
      <c r="BZ59" s="1">
        <v>4</v>
      </c>
      <c r="CA59" s="1">
        <v>4.5</v>
      </c>
      <c r="CB59" s="1">
        <v>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4.5029838999999985</v>
      </c>
      <c r="CL59" s="1">
        <v>1</v>
      </c>
    </row>
    <row r="60" spans="1:90" x14ac:dyDescent="0.25">
      <c r="A60" s="1" t="s">
        <v>77</v>
      </c>
      <c r="B60" s="1">
        <v>4.7</v>
      </c>
      <c r="C60" s="1">
        <v>2</v>
      </c>
      <c r="D60" s="1">
        <v>90</v>
      </c>
      <c r="E60" s="1">
        <v>0.33</v>
      </c>
      <c r="F60" s="1">
        <v>0.25</v>
      </c>
      <c r="G60" s="1">
        <v>0.3</v>
      </c>
      <c r="H60" s="1">
        <v>1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</v>
      </c>
      <c r="O60" s="1">
        <v>0.08</v>
      </c>
      <c r="P60" s="1">
        <v>0.08</v>
      </c>
      <c r="Q60" s="1">
        <v>0.5</v>
      </c>
      <c r="R60" s="1">
        <v>0.5</v>
      </c>
      <c r="S60" s="1">
        <v>0</v>
      </c>
      <c r="T60" s="1">
        <v>0</v>
      </c>
      <c r="U60" s="1">
        <v>15</v>
      </c>
      <c r="V60" s="1">
        <v>12.5</v>
      </c>
      <c r="W60" s="1">
        <v>83</v>
      </c>
      <c r="X60" s="1">
        <v>3</v>
      </c>
      <c r="Y60" s="1">
        <v>2</v>
      </c>
      <c r="Z60" s="1">
        <v>67</v>
      </c>
      <c r="AA60" s="1">
        <v>1</v>
      </c>
      <c r="AB60" s="1">
        <v>0</v>
      </c>
      <c r="AC60" s="1">
        <v>1.5</v>
      </c>
      <c r="AD60" s="1">
        <v>0.5</v>
      </c>
      <c r="AE60" s="1">
        <v>0.26</v>
      </c>
      <c r="AF60" s="1">
        <v>0</v>
      </c>
      <c r="AG60" s="1">
        <v>0</v>
      </c>
      <c r="AH60" s="1">
        <v>0</v>
      </c>
      <c r="AI60" s="1">
        <v>0</v>
      </c>
      <c r="AJ60" s="1">
        <v>0.5</v>
      </c>
      <c r="AK60" s="1">
        <v>10.5</v>
      </c>
      <c r="AL60" s="1">
        <v>25.8</v>
      </c>
      <c r="AM60" s="1">
        <v>40.9</v>
      </c>
      <c r="AN60" s="1">
        <v>1.3</v>
      </c>
      <c r="AO60" s="1">
        <v>5</v>
      </c>
      <c r="AP60" s="1">
        <v>12.5</v>
      </c>
      <c r="AQ60" s="1">
        <v>24.5</v>
      </c>
      <c r="AR60" s="1">
        <v>0.5</v>
      </c>
      <c r="AS60" s="1">
        <v>7.5</v>
      </c>
      <c r="AT60" s="1">
        <v>0.5</v>
      </c>
      <c r="AU60" s="1">
        <v>4.5</v>
      </c>
      <c r="AV60" s="1">
        <v>2.5</v>
      </c>
      <c r="AW60" s="1">
        <v>56</v>
      </c>
      <c r="AX60" s="1">
        <v>4</v>
      </c>
      <c r="AY60" s="1">
        <v>1.5</v>
      </c>
      <c r="AZ60" s="1">
        <v>0.5</v>
      </c>
      <c r="BA60" s="1">
        <v>0</v>
      </c>
      <c r="BB60" s="1">
        <v>2</v>
      </c>
      <c r="BC60" s="1">
        <v>7</v>
      </c>
      <c r="BD60" s="1">
        <v>5</v>
      </c>
      <c r="BE60" s="1">
        <v>2.5</v>
      </c>
      <c r="BF60" s="1">
        <v>0.5</v>
      </c>
      <c r="BG60" s="1">
        <v>0.5</v>
      </c>
      <c r="BH60" s="1">
        <v>1</v>
      </c>
      <c r="BI60" s="1">
        <v>0.82</v>
      </c>
      <c r="BJ60" s="1">
        <v>39.5</v>
      </c>
      <c r="BK60" s="1">
        <v>32.5</v>
      </c>
      <c r="BL60" s="1">
        <v>82</v>
      </c>
      <c r="BM60" s="1">
        <v>24</v>
      </c>
      <c r="BN60" s="1">
        <v>18.5</v>
      </c>
      <c r="BO60" s="1">
        <v>77</v>
      </c>
      <c r="BP60" s="1">
        <v>15</v>
      </c>
      <c r="BQ60" s="1">
        <v>12.5</v>
      </c>
      <c r="BR60" s="1">
        <v>83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66.5</v>
      </c>
      <c r="BZ60" s="1">
        <v>1.5</v>
      </c>
      <c r="CA60" s="1">
        <v>7.5</v>
      </c>
      <c r="CB60" s="1">
        <v>4.5</v>
      </c>
      <c r="CC60" s="1">
        <v>0.5</v>
      </c>
      <c r="CD60" s="1">
        <v>0</v>
      </c>
      <c r="CE60" s="1">
        <v>1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3.355327099999998</v>
      </c>
      <c r="CL60" s="1">
        <v>1</v>
      </c>
    </row>
    <row r="61" spans="1:90" x14ac:dyDescent="0.25">
      <c r="A61" s="1" t="s">
        <v>80</v>
      </c>
      <c r="B61" s="1">
        <v>4.9000000000000004</v>
      </c>
      <c r="C61" s="1">
        <v>2</v>
      </c>
      <c r="D61" s="1">
        <v>90</v>
      </c>
      <c r="E61" s="1">
        <v>0.01</v>
      </c>
      <c r="F61" s="1">
        <v>0</v>
      </c>
      <c r="G61" s="1">
        <v>0</v>
      </c>
      <c r="H61" s="1">
        <v>0</v>
      </c>
      <c r="I61" s="1">
        <v>0.5</v>
      </c>
      <c r="J61" s="1">
        <v>0</v>
      </c>
      <c r="K61" s="1">
        <v>0.5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</v>
      </c>
      <c r="V61" s="1">
        <v>2</v>
      </c>
      <c r="W61" s="1">
        <v>33</v>
      </c>
      <c r="X61" s="1">
        <v>0.5</v>
      </c>
      <c r="Y61" s="1">
        <v>0</v>
      </c>
      <c r="Z61" s="1">
        <v>0</v>
      </c>
      <c r="AA61" s="1">
        <v>0</v>
      </c>
      <c r="AB61" s="1">
        <v>0</v>
      </c>
      <c r="AC61" s="1">
        <v>0.5</v>
      </c>
      <c r="AD61" s="1">
        <v>0</v>
      </c>
      <c r="AE61" s="1">
        <v>0.02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</v>
      </c>
      <c r="AL61" s="1">
        <v>5.45</v>
      </c>
      <c r="AM61" s="1">
        <v>17.899999999999999</v>
      </c>
      <c r="AN61" s="1">
        <v>0.1</v>
      </c>
      <c r="AO61" s="1">
        <v>1.6</v>
      </c>
      <c r="AP61" s="1">
        <v>11</v>
      </c>
      <c r="AQ61" s="1">
        <v>11</v>
      </c>
      <c r="AR61" s="1">
        <v>0</v>
      </c>
      <c r="AS61" s="1">
        <v>1</v>
      </c>
      <c r="AT61" s="1">
        <v>2.5</v>
      </c>
      <c r="AU61" s="1">
        <v>1.5</v>
      </c>
      <c r="AV61" s="1">
        <v>1</v>
      </c>
      <c r="AW61" s="1">
        <v>67</v>
      </c>
      <c r="AX61" s="1">
        <v>5.5</v>
      </c>
      <c r="AY61" s="1">
        <v>2.5</v>
      </c>
      <c r="AZ61" s="1">
        <v>1</v>
      </c>
      <c r="BA61" s="1">
        <v>2.5</v>
      </c>
      <c r="BB61" s="1">
        <v>6</v>
      </c>
      <c r="BC61" s="1">
        <v>16.5</v>
      </c>
      <c r="BD61" s="1">
        <v>11</v>
      </c>
      <c r="BE61" s="1">
        <v>6</v>
      </c>
      <c r="BF61" s="1">
        <v>2.5</v>
      </c>
      <c r="BG61" s="1">
        <v>3</v>
      </c>
      <c r="BH61" s="1">
        <v>4.5</v>
      </c>
      <c r="BI61" s="1">
        <v>2.58</v>
      </c>
      <c r="BJ61" s="1">
        <v>47.5</v>
      </c>
      <c r="BK61" s="1">
        <v>33.5</v>
      </c>
      <c r="BL61" s="1">
        <v>71</v>
      </c>
      <c r="BM61" s="1">
        <v>20</v>
      </c>
      <c r="BN61" s="1">
        <v>10</v>
      </c>
      <c r="BO61" s="1">
        <v>50</v>
      </c>
      <c r="BP61" s="1">
        <v>6</v>
      </c>
      <c r="BQ61" s="1">
        <v>2</v>
      </c>
      <c r="BR61" s="1">
        <v>33</v>
      </c>
      <c r="BS61" s="1">
        <v>0.5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60</v>
      </c>
      <c r="BZ61" s="1">
        <v>1</v>
      </c>
      <c r="CA61" s="1">
        <v>4.5</v>
      </c>
      <c r="CB61" s="1">
        <v>1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3.989703459999999</v>
      </c>
      <c r="CL61" s="1">
        <v>1</v>
      </c>
    </row>
    <row r="62" spans="1:90" x14ac:dyDescent="0.25">
      <c r="A62" s="1" t="s">
        <v>88</v>
      </c>
      <c r="B62" s="1">
        <v>4.5</v>
      </c>
      <c r="C62" s="1">
        <v>2</v>
      </c>
      <c r="D62" s="1">
        <v>90</v>
      </c>
      <c r="E62" s="1">
        <v>0.06</v>
      </c>
      <c r="F62" s="1">
        <v>0</v>
      </c>
      <c r="G62" s="1">
        <v>0.1</v>
      </c>
      <c r="H62" s="1">
        <v>0</v>
      </c>
      <c r="I62" s="1">
        <v>0.5</v>
      </c>
      <c r="J62" s="1">
        <v>0.5</v>
      </c>
      <c r="K62" s="1">
        <v>0</v>
      </c>
      <c r="L62" s="1">
        <v>0.5</v>
      </c>
      <c r="M62" s="1">
        <v>0</v>
      </c>
      <c r="N62" s="1">
        <v>0</v>
      </c>
      <c r="O62" s="1">
        <v>7.0000000000000007E-2</v>
      </c>
      <c r="P62" s="1">
        <v>7.0000000000000007E-2</v>
      </c>
      <c r="Q62" s="1">
        <v>0</v>
      </c>
      <c r="R62" s="1">
        <v>0</v>
      </c>
      <c r="S62" s="1">
        <v>0</v>
      </c>
      <c r="T62" s="1">
        <v>0</v>
      </c>
      <c r="U62" s="1">
        <v>11.5</v>
      </c>
      <c r="V62" s="1">
        <v>6.5</v>
      </c>
      <c r="W62" s="1">
        <v>57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4.5</v>
      </c>
      <c r="AL62" s="1">
        <v>1.4</v>
      </c>
      <c r="AM62" s="1">
        <v>24.7</v>
      </c>
      <c r="AN62" s="1">
        <v>0.5</v>
      </c>
      <c r="AO62" s="1">
        <v>3.4</v>
      </c>
      <c r="AP62" s="1">
        <v>16</v>
      </c>
      <c r="AQ62" s="1">
        <v>16</v>
      </c>
      <c r="AR62" s="1">
        <v>0</v>
      </c>
      <c r="AS62" s="1">
        <v>0.5</v>
      </c>
      <c r="AT62" s="1">
        <v>3</v>
      </c>
      <c r="AU62" s="1">
        <v>0.5</v>
      </c>
      <c r="AV62" s="1">
        <v>0.5</v>
      </c>
      <c r="AW62" s="1">
        <v>100</v>
      </c>
      <c r="AX62" s="1">
        <v>10.5</v>
      </c>
      <c r="AY62" s="1">
        <v>4.5</v>
      </c>
      <c r="AZ62" s="1">
        <v>1.5</v>
      </c>
      <c r="BA62" s="1">
        <v>3.5</v>
      </c>
      <c r="BB62" s="1">
        <v>9.5</v>
      </c>
      <c r="BC62" s="1">
        <v>14</v>
      </c>
      <c r="BD62" s="1">
        <v>10</v>
      </c>
      <c r="BE62" s="1">
        <v>5</v>
      </c>
      <c r="BF62" s="1">
        <v>0.5</v>
      </c>
      <c r="BG62" s="1">
        <v>2.5</v>
      </c>
      <c r="BH62" s="1">
        <v>1.5</v>
      </c>
      <c r="BI62" s="1">
        <v>1.47</v>
      </c>
      <c r="BJ62" s="1">
        <v>60</v>
      </c>
      <c r="BK62" s="1">
        <v>46</v>
      </c>
      <c r="BL62" s="1">
        <v>77</v>
      </c>
      <c r="BM62" s="1">
        <v>28</v>
      </c>
      <c r="BN62" s="1">
        <v>20</v>
      </c>
      <c r="BO62" s="1">
        <v>71</v>
      </c>
      <c r="BP62" s="1">
        <v>11.5</v>
      </c>
      <c r="BQ62" s="1">
        <v>6.5</v>
      </c>
      <c r="BR62" s="1">
        <v>57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1</v>
      </c>
      <c r="BY62" s="1">
        <v>80</v>
      </c>
      <c r="BZ62" s="1">
        <v>0.5</v>
      </c>
      <c r="CA62" s="1">
        <v>10.5</v>
      </c>
      <c r="CB62" s="1">
        <v>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3.4696111900000006</v>
      </c>
      <c r="CL62" s="1">
        <v>1</v>
      </c>
    </row>
    <row r="63" spans="1:90" x14ac:dyDescent="0.25">
      <c r="A63" s="1" t="s">
        <v>93</v>
      </c>
      <c r="B63" s="1">
        <v>4.5</v>
      </c>
      <c r="C63" s="1">
        <v>2</v>
      </c>
      <c r="D63" s="1">
        <v>90</v>
      </c>
      <c r="E63" s="1">
        <v>0.09</v>
      </c>
      <c r="F63" s="1">
        <v>0</v>
      </c>
      <c r="G63" s="1">
        <v>0.1</v>
      </c>
      <c r="H63" s="1">
        <v>0</v>
      </c>
      <c r="I63" s="1">
        <v>0.5</v>
      </c>
      <c r="J63" s="1">
        <v>0.5</v>
      </c>
      <c r="K63" s="1">
        <v>0.5</v>
      </c>
      <c r="L63" s="1">
        <v>0</v>
      </c>
      <c r="M63" s="1">
        <v>0</v>
      </c>
      <c r="N63" s="1">
        <v>0.5</v>
      </c>
      <c r="O63" s="1">
        <v>0.09</v>
      </c>
      <c r="P63" s="1">
        <v>0.09</v>
      </c>
      <c r="Q63" s="1">
        <v>0</v>
      </c>
      <c r="R63" s="1">
        <v>0</v>
      </c>
      <c r="S63" s="1">
        <v>0</v>
      </c>
      <c r="T63" s="1">
        <v>0</v>
      </c>
      <c r="U63" s="1">
        <v>7.5</v>
      </c>
      <c r="V63" s="1">
        <v>4.5</v>
      </c>
      <c r="W63" s="1">
        <v>60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0.03</v>
      </c>
      <c r="AF63" s="1">
        <v>0</v>
      </c>
      <c r="AG63" s="1">
        <v>0</v>
      </c>
      <c r="AH63" s="1">
        <v>0</v>
      </c>
      <c r="AI63" s="1">
        <v>0</v>
      </c>
      <c r="AJ63" s="1">
        <v>0.5</v>
      </c>
      <c r="AK63" s="1">
        <v>13.5</v>
      </c>
      <c r="AL63" s="1">
        <v>0.5</v>
      </c>
      <c r="AM63" s="1">
        <v>23</v>
      </c>
      <c r="AN63" s="1">
        <v>0.6</v>
      </c>
      <c r="AO63" s="1">
        <v>2.7</v>
      </c>
      <c r="AP63" s="1">
        <v>14.5</v>
      </c>
      <c r="AQ63" s="1">
        <v>20.5</v>
      </c>
      <c r="AR63" s="1">
        <v>0</v>
      </c>
      <c r="AS63" s="1">
        <v>3.5</v>
      </c>
      <c r="AT63" s="1">
        <v>1.5</v>
      </c>
      <c r="AU63" s="1">
        <v>1.5</v>
      </c>
      <c r="AV63" s="1">
        <v>1</v>
      </c>
      <c r="AW63" s="1">
        <v>67</v>
      </c>
      <c r="AX63" s="1">
        <v>4</v>
      </c>
      <c r="AY63" s="1">
        <v>5.5</v>
      </c>
      <c r="AZ63" s="1">
        <v>0.5</v>
      </c>
      <c r="BA63" s="1">
        <v>3</v>
      </c>
      <c r="BB63" s="1">
        <v>9</v>
      </c>
      <c r="BC63" s="1">
        <v>18.5</v>
      </c>
      <c r="BD63" s="1">
        <v>13</v>
      </c>
      <c r="BE63" s="1">
        <v>7</v>
      </c>
      <c r="BF63" s="1">
        <v>1.5</v>
      </c>
      <c r="BG63" s="1">
        <v>7</v>
      </c>
      <c r="BH63" s="1">
        <v>2.5</v>
      </c>
      <c r="BI63" s="1">
        <v>2.13</v>
      </c>
      <c r="BJ63" s="1">
        <v>45</v>
      </c>
      <c r="BK63" s="1">
        <v>35</v>
      </c>
      <c r="BL63" s="1">
        <v>78</v>
      </c>
      <c r="BM63" s="1">
        <v>13.5</v>
      </c>
      <c r="BN63" s="1">
        <v>8</v>
      </c>
      <c r="BO63" s="1">
        <v>59</v>
      </c>
      <c r="BP63" s="1">
        <v>7.5</v>
      </c>
      <c r="BQ63" s="1">
        <v>4.5</v>
      </c>
      <c r="BR63" s="1">
        <v>60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66.5</v>
      </c>
      <c r="BZ63" s="1">
        <v>3</v>
      </c>
      <c r="CA63" s="1">
        <v>5.5</v>
      </c>
      <c r="CB63" s="1">
        <v>1.5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3.3456176499999981</v>
      </c>
      <c r="CL63" s="1">
        <v>1</v>
      </c>
    </row>
    <row r="64" spans="1:90" x14ac:dyDescent="0.25">
      <c r="A64" s="1" t="s">
        <v>98</v>
      </c>
      <c r="B64" s="1">
        <v>5</v>
      </c>
      <c r="C64" s="1">
        <v>2</v>
      </c>
      <c r="D64" s="1">
        <v>90</v>
      </c>
      <c r="E64" s="1">
        <v>0.35</v>
      </c>
      <c r="F64" s="1">
        <v>0.25</v>
      </c>
      <c r="G64" s="1">
        <v>0.4</v>
      </c>
      <c r="H64" s="1">
        <v>1</v>
      </c>
      <c r="I64" s="1">
        <v>1.5</v>
      </c>
      <c r="J64" s="1">
        <v>1</v>
      </c>
      <c r="K64" s="1">
        <v>1</v>
      </c>
      <c r="L64" s="1">
        <v>0.5</v>
      </c>
      <c r="M64" s="1">
        <v>0.5</v>
      </c>
      <c r="N64" s="1">
        <v>0.5</v>
      </c>
      <c r="O64" s="1">
        <v>0.32</v>
      </c>
      <c r="P64" s="1">
        <v>0.32</v>
      </c>
      <c r="Q64" s="1">
        <v>0.5</v>
      </c>
      <c r="R64" s="1">
        <v>0.5</v>
      </c>
      <c r="S64" s="1">
        <v>0</v>
      </c>
      <c r="T64" s="1">
        <v>0</v>
      </c>
      <c r="U64" s="1">
        <v>8.5</v>
      </c>
      <c r="V64" s="1">
        <v>4.5</v>
      </c>
      <c r="W64" s="1">
        <v>53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0.06</v>
      </c>
      <c r="AF64" s="1">
        <v>0</v>
      </c>
      <c r="AG64" s="1">
        <v>0</v>
      </c>
      <c r="AH64" s="1">
        <v>0</v>
      </c>
      <c r="AI64" s="1">
        <v>0</v>
      </c>
      <c r="AJ64" s="1">
        <v>0.5</v>
      </c>
      <c r="AK64" s="1">
        <v>24</v>
      </c>
      <c r="AL64" s="1">
        <v>0.75</v>
      </c>
      <c r="AM64" s="1">
        <v>31.6</v>
      </c>
      <c r="AN64" s="1">
        <v>2.1</v>
      </c>
      <c r="AO64" s="1">
        <v>5.8</v>
      </c>
      <c r="AP64" s="1">
        <v>14.5</v>
      </c>
      <c r="AQ64" s="1">
        <v>26.5</v>
      </c>
      <c r="AR64" s="1">
        <v>1.5</v>
      </c>
      <c r="AS64" s="1">
        <v>8.5</v>
      </c>
      <c r="AT64" s="1">
        <v>0.5</v>
      </c>
      <c r="AU64" s="1">
        <v>0</v>
      </c>
      <c r="AV64" s="1">
        <v>0</v>
      </c>
      <c r="AX64" s="1">
        <v>7.5</v>
      </c>
      <c r="AY64" s="1">
        <v>6</v>
      </c>
      <c r="AZ64" s="1">
        <v>0</v>
      </c>
      <c r="BA64" s="1">
        <v>0</v>
      </c>
      <c r="BB64" s="1">
        <v>6</v>
      </c>
      <c r="BC64" s="1">
        <v>7</v>
      </c>
      <c r="BD64" s="1">
        <v>5</v>
      </c>
      <c r="BE64" s="1">
        <v>2.5</v>
      </c>
      <c r="BF64" s="1">
        <v>0.5</v>
      </c>
      <c r="BG64" s="1">
        <v>0.5</v>
      </c>
      <c r="BH64" s="1">
        <v>1</v>
      </c>
      <c r="BI64" s="1">
        <v>0.82</v>
      </c>
      <c r="BJ64" s="1">
        <v>41.5</v>
      </c>
      <c r="BK64" s="1">
        <v>34.5</v>
      </c>
      <c r="BL64" s="1">
        <v>83</v>
      </c>
      <c r="BM64" s="1">
        <v>16</v>
      </c>
      <c r="BN64" s="1">
        <v>11</v>
      </c>
      <c r="BO64" s="1">
        <v>69</v>
      </c>
      <c r="BP64" s="1">
        <v>8.5</v>
      </c>
      <c r="BQ64" s="1">
        <v>4.5</v>
      </c>
      <c r="BR64" s="1">
        <v>53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0.5</v>
      </c>
      <c r="BY64" s="1">
        <v>53.5</v>
      </c>
      <c r="BZ64" s="1">
        <v>2.5</v>
      </c>
      <c r="CA64" s="1">
        <v>6</v>
      </c>
      <c r="CB64" s="1">
        <v>0.5</v>
      </c>
      <c r="CC64" s="1">
        <v>0.5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3.6490748800000019</v>
      </c>
      <c r="CL64" s="1">
        <v>1</v>
      </c>
    </row>
    <row r="65" spans="1:90" x14ac:dyDescent="0.25">
      <c r="A65" s="1" t="s">
        <v>102</v>
      </c>
      <c r="B65" s="1">
        <v>4.3</v>
      </c>
      <c r="C65" s="1">
        <v>2</v>
      </c>
      <c r="D65" s="1">
        <v>90</v>
      </c>
      <c r="E65" s="1">
        <v>0.1</v>
      </c>
      <c r="F65" s="1">
        <v>0</v>
      </c>
      <c r="G65" s="1">
        <v>0.3</v>
      </c>
      <c r="H65" s="1">
        <v>0</v>
      </c>
      <c r="I65" s="1">
        <v>0.5</v>
      </c>
      <c r="J65" s="1">
        <v>0</v>
      </c>
      <c r="K65" s="1">
        <v>0.5</v>
      </c>
      <c r="L65" s="1">
        <v>0</v>
      </c>
      <c r="M65" s="1">
        <v>0</v>
      </c>
      <c r="N65" s="1">
        <v>0.5</v>
      </c>
      <c r="O65" s="1">
        <v>0.01</v>
      </c>
      <c r="P65" s="1">
        <v>0.01</v>
      </c>
      <c r="Q65" s="1">
        <v>0</v>
      </c>
      <c r="R65" s="1">
        <v>0</v>
      </c>
      <c r="S65" s="1">
        <v>0</v>
      </c>
      <c r="T65" s="1">
        <v>0</v>
      </c>
      <c r="U65" s="1">
        <v>10.5</v>
      </c>
      <c r="V65" s="1">
        <v>4</v>
      </c>
      <c r="W65" s="1">
        <v>38</v>
      </c>
      <c r="X65" s="1">
        <v>3</v>
      </c>
      <c r="Y65" s="1">
        <v>1.5</v>
      </c>
      <c r="Z65" s="1">
        <v>50</v>
      </c>
      <c r="AA65" s="1">
        <v>0</v>
      </c>
      <c r="AB65" s="1">
        <v>0</v>
      </c>
      <c r="AC65" s="1">
        <v>1.5</v>
      </c>
      <c r="AD65" s="1">
        <v>0.5</v>
      </c>
      <c r="AE65" s="1">
        <v>0.25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5.5</v>
      </c>
      <c r="AL65" s="1">
        <v>22.1</v>
      </c>
      <c r="AM65" s="1">
        <v>22</v>
      </c>
      <c r="AN65" s="1">
        <v>0.8</v>
      </c>
      <c r="AO65" s="1">
        <v>2.8</v>
      </c>
      <c r="AP65" s="1">
        <v>13.5</v>
      </c>
      <c r="AQ65" s="1">
        <v>13.5</v>
      </c>
      <c r="AR65" s="1">
        <v>0</v>
      </c>
      <c r="AS65" s="1">
        <v>1</v>
      </c>
      <c r="AT65" s="1">
        <v>2.5</v>
      </c>
      <c r="AU65" s="1">
        <v>4</v>
      </c>
      <c r="AV65" s="1">
        <v>2.5</v>
      </c>
      <c r="AW65" s="1">
        <v>63</v>
      </c>
      <c r="AX65" s="1">
        <v>7</v>
      </c>
      <c r="AY65" s="1">
        <v>2.5</v>
      </c>
      <c r="AZ65" s="1">
        <v>0.5</v>
      </c>
      <c r="BA65" s="1">
        <v>2.5</v>
      </c>
      <c r="BB65" s="1">
        <v>5.5</v>
      </c>
      <c r="BC65" s="1">
        <v>13.5</v>
      </c>
      <c r="BD65" s="1">
        <v>10.5</v>
      </c>
      <c r="BE65" s="1">
        <v>5.5</v>
      </c>
      <c r="BF65" s="1">
        <v>0.5</v>
      </c>
      <c r="BG65" s="1">
        <v>2.5</v>
      </c>
      <c r="BH65" s="1">
        <v>3.5</v>
      </c>
      <c r="BI65" s="1">
        <v>2.12</v>
      </c>
      <c r="BJ65" s="1">
        <v>28</v>
      </c>
      <c r="BK65" s="1">
        <v>16</v>
      </c>
      <c r="BL65" s="1">
        <v>57</v>
      </c>
      <c r="BM65" s="1">
        <v>20.5</v>
      </c>
      <c r="BN65" s="1">
        <v>9.5</v>
      </c>
      <c r="BO65" s="1">
        <v>46</v>
      </c>
      <c r="BP65" s="1">
        <v>10.5</v>
      </c>
      <c r="BQ65" s="1">
        <v>4</v>
      </c>
      <c r="BR65" s="1">
        <v>38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61</v>
      </c>
      <c r="BZ65" s="1">
        <v>1.5</v>
      </c>
      <c r="CA65" s="1">
        <v>11</v>
      </c>
      <c r="CB65" s="1">
        <v>3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3.7979937899999996</v>
      </c>
      <c r="CL65" s="1">
        <v>1</v>
      </c>
    </row>
    <row r="66" spans="1:90" x14ac:dyDescent="0.25">
      <c r="A66" s="1" t="s">
        <v>197</v>
      </c>
      <c r="B66" s="1">
        <v>4.4000000000000004</v>
      </c>
      <c r="C66" s="1">
        <v>2</v>
      </c>
      <c r="D66" s="1">
        <v>53.5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3</v>
      </c>
      <c r="W66" s="1">
        <v>38</v>
      </c>
      <c r="X66" s="1">
        <v>0.5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0.6</v>
      </c>
      <c r="AM66" s="1">
        <v>13.6</v>
      </c>
      <c r="AN66" s="1">
        <v>0</v>
      </c>
      <c r="AO66" s="1">
        <v>2.2999999999999998</v>
      </c>
      <c r="AP66" s="1">
        <v>7</v>
      </c>
      <c r="AQ66" s="1">
        <v>7</v>
      </c>
      <c r="AR66" s="1">
        <v>0</v>
      </c>
      <c r="AS66" s="1">
        <v>0.5</v>
      </c>
      <c r="AT66" s="1">
        <v>2.5</v>
      </c>
      <c r="AU66" s="1">
        <v>2</v>
      </c>
      <c r="AV66" s="1">
        <v>1</v>
      </c>
      <c r="AW66" s="1">
        <v>50</v>
      </c>
      <c r="AX66" s="1">
        <v>5.5</v>
      </c>
      <c r="AY66" s="1">
        <v>3</v>
      </c>
      <c r="AZ66" s="1">
        <v>0.5</v>
      </c>
      <c r="BA66" s="1">
        <v>0.5</v>
      </c>
      <c r="BB66" s="1">
        <v>4</v>
      </c>
      <c r="BC66" s="1">
        <v>14</v>
      </c>
      <c r="BD66" s="1">
        <v>10</v>
      </c>
      <c r="BE66" s="1">
        <v>5</v>
      </c>
      <c r="BF66" s="1">
        <v>0.5</v>
      </c>
      <c r="BG66" s="1">
        <v>2.5</v>
      </c>
      <c r="BH66" s="1">
        <v>1.5</v>
      </c>
      <c r="BI66" s="1">
        <v>1.47</v>
      </c>
      <c r="BJ66" s="1">
        <v>33</v>
      </c>
      <c r="BK66" s="1">
        <v>24.5</v>
      </c>
      <c r="BL66" s="1">
        <v>74</v>
      </c>
      <c r="BM66" s="1">
        <v>18</v>
      </c>
      <c r="BN66" s="1">
        <v>9</v>
      </c>
      <c r="BO66" s="1">
        <v>50</v>
      </c>
      <c r="BP66" s="1">
        <v>8</v>
      </c>
      <c r="BQ66" s="1">
        <v>3</v>
      </c>
      <c r="BR66" s="1">
        <v>38</v>
      </c>
      <c r="BS66" s="1">
        <v>0</v>
      </c>
      <c r="BT66" s="1">
        <v>0</v>
      </c>
      <c r="BU66" s="1">
        <v>1</v>
      </c>
      <c r="BV66" s="1">
        <v>1</v>
      </c>
      <c r="BW66" s="1">
        <v>0</v>
      </c>
      <c r="BX66" s="1">
        <v>0.5</v>
      </c>
      <c r="BY66" s="1">
        <v>44</v>
      </c>
      <c r="BZ66" s="1">
        <v>0</v>
      </c>
      <c r="CA66" s="1">
        <v>8</v>
      </c>
      <c r="CB66" s="1">
        <v>1.5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3.3333512000000001</v>
      </c>
      <c r="CL66" s="1">
        <v>1</v>
      </c>
    </row>
    <row r="67" spans="1:90" x14ac:dyDescent="0.25">
      <c r="A67" s="1" t="s">
        <v>106</v>
      </c>
      <c r="B67" s="1">
        <v>4.3</v>
      </c>
      <c r="C67" s="1">
        <v>2</v>
      </c>
      <c r="D67" s="1">
        <v>90</v>
      </c>
      <c r="E67" s="1">
        <v>0.03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0.01</v>
      </c>
      <c r="P67" s="1">
        <v>0.01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5</v>
      </c>
      <c r="W67" s="1">
        <v>50</v>
      </c>
      <c r="X67" s="1">
        <v>2.5</v>
      </c>
      <c r="Y67" s="1">
        <v>1</v>
      </c>
      <c r="Z67" s="1">
        <v>40</v>
      </c>
      <c r="AA67" s="1">
        <v>0</v>
      </c>
      <c r="AB67" s="1">
        <v>0</v>
      </c>
      <c r="AC67" s="1">
        <v>0.5</v>
      </c>
      <c r="AD67" s="1">
        <v>0</v>
      </c>
      <c r="AE67" s="1">
        <v>0.03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12.7</v>
      </c>
      <c r="AM67" s="1">
        <v>15.6</v>
      </c>
      <c r="AN67" s="1">
        <v>0.1</v>
      </c>
      <c r="AO67" s="1">
        <v>3</v>
      </c>
      <c r="AP67" s="1">
        <v>12.5</v>
      </c>
      <c r="AQ67" s="1">
        <v>12.5</v>
      </c>
      <c r="AR67" s="1">
        <v>0</v>
      </c>
      <c r="AS67" s="1">
        <v>0.5</v>
      </c>
      <c r="AT67" s="1">
        <v>3</v>
      </c>
      <c r="AU67" s="1">
        <v>2</v>
      </c>
      <c r="AV67" s="1">
        <v>1</v>
      </c>
      <c r="AW67" s="1">
        <v>50</v>
      </c>
      <c r="AX67" s="1">
        <v>7</v>
      </c>
      <c r="AY67" s="1">
        <v>1.5</v>
      </c>
      <c r="AZ67" s="1">
        <v>0</v>
      </c>
      <c r="BA67" s="1">
        <v>4</v>
      </c>
      <c r="BB67" s="1">
        <v>5.5</v>
      </c>
      <c r="BC67" s="1">
        <v>14</v>
      </c>
      <c r="BD67" s="1">
        <v>10</v>
      </c>
      <c r="BE67" s="1">
        <v>5</v>
      </c>
      <c r="BF67" s="1">
        <v>0.5</v>
      </c>
      <c r="BG67" s="1">
        <v>2.5</v>
      </c>
      <c r="BH67" s="1">
        <v>1.5</v>
      </c>
      <c r="BI67" s="1">
        <v>1.47</v>
      </c>
      <c r="BJ67" s="1">
        <v>36.5</v>
      </c>
      <c r="BK67" s="1">
        <v>26</v>
      </c>
      <c r="BL67" s="1">
        <v>71</v>
      </c>
      <c r="BM67" s="1">
        <v>22.5</v>
      </c>
      <c r="BN67" s="1">
        <v>13.5</v>
      </c>
      <c r="BO67" s="1">
        <v>60</v>
      </c>
      <c r="BP67" s="1">
        <v>10</v>
      </c>
      <c r="BQ67" s="1">
        <v>5</v>
      </c>
      <c r="BR67" s="1">
        <v>50</v>
      </c>
      <c r="BS67" s="1">
        <v>0.5</v>
      </c>
      <c r="BT67" s="1">
        <v>0</v>
      </c>
      <c r="BU67" s="1">
        <v>2</v>
      </c>
      <c r="BV67" s="1">
        <v>0</v>
      </c>
      <c r="BW67" s="1">
        <v>0</v>
      </c>
      <c r="BX67" s="1">
        <v>0.5</v>
      </c>
      <c r="BY67" s="1">
        <v>64</v>
      </c>
      <c r="BZ67" s="1">
        <v>2.5</v>
      </c>
      <c r="CA67" s="1">
        <v>3.5</v>
      </c>
      <c r="CB67" s="1">
        <v>3.5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4.3042733700000015</v>
      </c>
      <c r="CL67" s="1">
        <v>1</v>
      </c>
    </row>
    <row r="68" spans="1:90" x14ac:dyDescent="0.25">
      <c r="A68" s="1" t="s">
        <v>107</v>
      </c>
      <c r="B68" s="1">
        <v>4.8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4</v>
      </c>
      <c r="V68" s="1">
        <v>1.5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0.3</v>
      </c>
      <c r="AM68" s="1">
        <v>20.3</v>
      </c>
      <c r="AN68" s="1">
        <v>0</v>
      </c>
      <c r="AO68" s="1">
        <v>1.7</v>
      </c>
      <c r="AP68" s="1">
        <v>15.5</v>
      </c>
      <c r="AQ68" s="1">
        <v>15.5</v>
      </c>
      <c r="AR68" s="1">
        <v>0</v>
      </c>
      <c r="AS68" s="1">
        <v>1</v>
      </c>
      <c r="AT68" s="1">
        <v>2.5</v>
      </c>
      <c r="AU68" s="1">
        <v>0.5</v>
      </c>
      <c r="AV68" s="1">
        <v>0.5</v>
      </c>
      <c r="AW68" s="1">
        <v>100</v>
      </c>
      <c r="AX68" s="1">
        <v>8</v>
      </c>
      <c r="AY68" s="1">
        <v>6</v>
      </c>
      <c r="AZ68" s="1">
        <v>1</v>
      </c>
      <c r="BA68" s="1">
        <v>1</v>
      </c>
      <c r="BB68" s="1">
        <v>8</v>
      </c>
      <c r="BC68" s="1">
        <v>22</v>
      </c>
      <c r="BD68" s="1">
        <v>16</v>
      </c>
      <c r="BE68" s="1">
        <v>6.5</v>
      </c>
      <c r="BF68" s="1">
        <v>0.5</v>
      </c>
      <c r="BG68" s="1">
        <v>3.5</v>
      </c>
      <c r="BH68" s="1">
        <v>2.5</v>
      </c>
      <c r="BI68" s="1">
        <v>2.4</v>
      </c>
      <c r="BJ68" s="1">
        <v>46.5</v>
      </c>
      <c r="BK68" s="1">
        <v>37.5</v>
      </c>
      <c r="BL68" s="1">
        <v>81</v>
      </c>
      <c r="BM68" s="1">
        <v>11</v>
      </c>
      <c r="BN68" s="1">
        <v>6.5</v>
      </c>
      <c r="BO68" s="1">
        <v>59</v>
      </c>
      <c r="BP68" s="1">
        <v>4</v>
      </c>
      <c r="BQ68" s="1">
        <v>1.5</v>
      </c>
      <c r="BR68" s="1">
        <v>38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60</v>
      </c>
      <c r="BZ68" s="1">
        <v>0</v>
      </c>
      <c r="CA68" s="1">
        <v>3.5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3.4006651000000003</v>
      </c>
      <c r="CL68" s="1">
        <v>1</v>
      </c>
    </row>
    <row r="69" spans="1:90" x14ac:dyDescent="0.25">
      <c r="A69" s="1" t="s">
        <v>112</v>
      </c>
      <c r="B69" s="1">
        <v>4.9000000000000004</v>
      </c>
      <c r="C69" s="1">
        <v>2</v>
      </c>
      <c r="D69" s="1">
        <v>90</v>
      </c>
      <c r="E69" s="1">
        <v>0.03</v>
      </c>
      <c r="F69" s="1">
        <v>0</v>
      </c>
      <c r="G69" s="1">
        <v>0</v>
      </c>
      <c r="H69" s="1">
        <v>0</v>
      </c>
      <c r="I69" s="1">
        <v>0.5</v>
      </c>
      <c r="J69" s="1">
        <v>0</v>
      </c>
      <c r="K69" s="1">
        <v>0.5</v>
      </c>
      <c r="L69" s="1">
        <v>0</v>
      </c>
      <c r="M69" s="1">
        <v>0</v>
      </c>
      <c r="N69" s="1">
        <v>0.5</v>
      </c>
      <c r="O69" s="1">
        <v>0.01</v>
      </c>
      <c r="P69" s="1">
        <v>0.01</v>
      </c>
      <c r="Q69" s="1">
        <v>0</v>
      </c>
      <c r="R69" s="1">
        <v>0</v>
      </c>
      <c r="S69" s="1">
        <v>0</v>
      </c>
      <c r="T69" s="1">
        <v>0</v>
      </c>
      <c r="U69" s="1">
        <v>4.5</v>
      </c>
      <c r="V69" s="1">
        <v>2.5</v>
      </c>
      <c r="W69" s="1">
        <v>56</v>
      </c>
      <c r="X69" s="1">
        <v>0</v>
      </c>
      <c r="Y69" s="1">
        <v>0</v>
      </c>
      <c r="AA69" s="1">
        <v>0</v>
      </c>
      <c r="AB69" s="1">
        <v>0</v>
      </c>
      <c r="AC69" s="1">
        <v>0.5</v>
      </c>
      <c r="AD69" s="1">
        <v>0</v>
      </c>
      <c r="AE69" s="1">
        <v>0.02</v>
      </c>
      <c r="AF69" s="1">
        <v>0</v>
      </c>
      <c r="AG69" s="1">
        <v>0</v>
      </c>
      <c r="AH69" s="1">
        <v>0.5</v>
      </c>
      <c r="AI69" s="1">
        <v>0</v>
      </c>
      <c r="AJ69" s="1">
        <v>0.5</v>
      </c>
      <c r="AK69" s="1">
        <v>4</v>
      </c>
      <c r="AL69" s="1">
        <v>6</v>
      </c>
      <c r="AM69" s="1">
        <v>7.3</v>
      </c>
      <c r="AN69" s="1">
        <v>0.1</v>
      </c>
      <c r="AO69" s="1">
        <v>3.3</v>
      </c>
      <c r="AP69" s="1">
        <v>9</v>
      </c>
      <c r="AQ69" s="1">
        <v>15</v>
      </c>
      <c r="AR69" s="1">
        <v>0</v>
      </c>
      <c r="AS69" s="1">
        <v>3.5</v>
      </c>
      <c r="AT69" s="1">
        <v>0.5</v>
      </c>
      <c r="AU69" s="1">
        <v>0</v>
      </c>
      <c r="AV69" s="1">
        <v>0</v>
      </c>
      <c r="AX69" s="1">
        <v>2.5</v>
      </c>
      <c r="AY69" s="1">
        <v>1.5</v>
      </c>
      <c r="AZ69" s="1">
        <v>0.5</v>
      </c>
      <c r="BA69" s="1">
        <v>0.5</v>
      </c>
      <c r="BB69" s="1">
        <v>2.5</v>
      </c>
      <c r="BC69" s="1">
        <v>7</v>
      </c>
      <c r="BD69" s="1">
        <v>5</v>
      </c>
      <c r="BE69" s="1">
        <v>2.5</v>
      </c>
      <c r="BF69" s="1">
        <v>0.5</v>
      </c>
      <c r="BG69" s="1">
        <v>0.5</v>
      </c>
      <c r="BH69" s="1">
        <v>1</v>
      </c>
      <c r="BI69" s="1">
        <v>0.82</v>
      </c>
      <c r="BJ69" s="1">
        <v>23.5</v>
      </c>
      <c r="BK69" s="1">
        <v>20.5</v>
      </c>
      <c r="BL69" s="1">
        <v>87</v>
      </c>
      <c r="BM69" s="1">
        <v>8</v>
      </c>
      <c r="BN69" s="1">
        <v>5.5</v>
      </c>
      <c r="BO69" s="1">
        <v>69</v>
      </c>
      <c r="BP69" s="1">
        <v>4.5</v>
      </c>
      <c r="BQ69" s="1">
        <v>2.5</v>
      </c>
      <c r="BR69" s="1">
        <v>56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30</v>
      </c>
      <c r="BZ69" s="1">
        <v>1.5</v>
      </c>
      <c r="CA69" s="1">
        <v>3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3.2705292700000004</v>
      </c>
      <c r="CL69" s="1">
        <v>1</v>
      </c>
    </row>
    <row r="70" spans="1:90" x14ac:dyDescent="0.25">
      <c r="A70" s="1" t="s">
        <v>117</v>
      </c>
      <c r="B70" s="1">
        <v>4.5999999999999996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0.5</v>
      </c>
      <c r="W70" s="1">
        <v>25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0.5</v>
      </c>
      <c r="AI70" s="1">
        <v>0</v>
      </c>
      <c r="AJ70" s="1">
        <v>0.5</v>
      </c>
      <c r="AK70" s="1">
        <v>1</v>
      </c>
      <c r="AL70" s="1">
        <v>0</v>
      </c>
      <c r="AM70" s="1">
        <v>14.7</v>
      </c>
      <c r="AN70" s="1">
        <v>0</v>
      </c>
      <c r="AO70" s="1">
        <v>1.5</v>
      </c>
      <c r="AP70" s="1">
        <v>10.5</v>
      </c>
      <c r="AQ70" s="1">
        <v>16.5</v>
      </c>
      <c r="AR70" s="1">
        <v>0</v>
      </c>
      <c r="AS70" s="1">
        <v>3</v>
      </c>
      <c r="AT70" s="1">
        <v>1.5</v>
      </c>
      <c r="AU70" s="1">
        <v>0.5</v>
      </c>
      <c r="AV70" s="1">
        <v>0</v>
      </c>
      <c r="AW70" s="1">
        <v>0</v>
      </c>
      <c r="AX70" s="1">
        <v>2</v>
      </c>
      <c r="AY70" s="1">
        <v>6</v>
      </c>
      <c r="AZ70" s="1">
        <v>0.5</v>
      </c>
      <c r="BA70" s="1">
        <v>1</v>
      </c>
      <c r="BB70" s="1">
        <v>7.5</v>
      </c>
      <c r="BC70" s="1">
        <v>18.5</v>
      </c>
      <c r="BD70" s="1">
        <v>13</v>
      </c>
      <c r="BE70" s="1">
        <v>7</v>
      </c>
      <c r="BF70" s="1">
        <v>1.5</v>
      </c>
      <c r="BG70" s="1">
        <v>7</v>
      </c>
      <c r="BH70" s="1">
        <v>2.5</v>
      </c>
      <c r="BI70" s="1">
        <v>2.13</v>
      </c>
      <c r="BJ70" s="1">
        <v>26.5</v>
      </c>
      <c r="BK70" s="1">
        <v>23</v>
      </c>
      <c r="BL70" s="1">
        <v>87</v>
      </c>
      <c r="BM70" s="1">
        <v>5.5</v>
      </c>
      <c r="BN70" s="1">
        <v>3</v>
      </c>
      <c r="BO70" s="1">
        <v>55</v>
      </c>
      <c r="BP70" s="1">
        <v>2</v>
      </c>
      <c r="BQ70" s="1">
        <v>0.5</v>
      </c>
      <c r="BR70" s="1">
        <v>25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38.5</v>
      </c>
      <c r="BZ70" s="1">
        <v>0.5</v>
      </c>
      <c r="CA70" s="1">
        <v>2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2.8235213999999997</v>
      </c>
      <c r="CL70" s="1">
        <v>1</v>
      </c>
    </row>
    <row r="71" spans="1:90" x14ac:dyDescent="0.25">
      <c r="A71" s="1" t="s">
        <v>122</v>
      </c>
      <c r="B71" s="1">
        <v>4.5</v>
      </c>
      <c r="C71" s="1">
        <v>2</v>
      </c>
      <c r="D71" s="1">
        <v>83.5</v>
      </c>
      <c r="E71" s="1">
        <v>0.23</v>
      </c>
      <c r="F71" s="1">
        <v>0.25</v>
      </c>
      <c r="G71" s="1">
        <v>0.3</v>
      </c>
      <c r="H71" s="1">
        <v>1</v>
      </c>
      <c r="I71" s="1">
        <v>0.5</v>
      </c>
      <c r="J71" s="1">
        <v>0.5</v>
      </c>
      <c r="K71" s="1">
        <v>0.5</v>
      </c>
      <c r="L71" s="1">
        <v>0</v>
      </c>
      <c r="M71" s="1">
        <v>0.5</v>
      </c>
      <c r="N71" s="1">
        <v>0.5</v>
      </c>
      <c r="O71" s="1">
        <v>0.24</v>
      </c>
      <c r="P71" s="1">
        <v>0.24</v>
      </c>
      <c r="Q71" s="1">
        <v>0.5</v>
      </c>
      <c r="R71" s="1">
        <v>0.5</v>
      </c>
      <c r="S71" s="1">
        <v>0</v>
      </c>
      <c r="T71" s="1">
        <v>0.5</v>
      </c>
      <c r="U71" s="1">
        <v>6</v>
      </c>
      <c r="V71" s="1">
        <v>5.5</v>
      </c>
      <c r="W71" s="1">
        <v>92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0.06</v>
      </c>
      <c r="AF71" s="1">
        <v>0</v>
      </c>
      <c r="AG71" s="1">
        <v>0</v>
      </c>
      <c r="AH71" s="1">
        <v>0</v>
      </c>
      <c r="AI71" s="1">
        <v>0</v>
      </c>
      <c r="AJ71" s="1">
        <v>0.5</v>
      </c>
      <c r="AK71" s="1">
        <v>17.5</v>
      </c>
      <c r="AL71" s="1">
        <v>6.7</v>
      </c>
      <c r="AM71" s="1">
        <v>22.4</v>
      </c>
      <c r="AN71" s="1">
        <v>1.6</v>
      </c>
      <c r="AO71" s="1">
        <v>3.6</v>
      </c>
      <c r="AP71" s="1">
        <v>6.5</v>
      </c>
      <c r="AQ71" s="1">
        <v>18.5</v>
      </c>
      <c r="AR71" s="1">
        <v>0</v>
      </c>
      <c r="AS71" s="1">
        <v>6.5</v>
      </c>
      <c r="AT71" s="1">
        <v>1.5</v>
      </c>
      <c r="AU71" s="1">
        <v>0</v>
      </c>
      <c r="AV71" s="1">
        <v>0</v>
      </c>
      <c r="AX71" s="1">
        <v>3.5</v>
      </c>
      <c r="AY71" s="1">
        <v>1.5</v>
      </c>
      <c r="AZ71" s="1">
        <v>0</v>
      </c>
      <c r="BA71" s="1">
        <v>1</v>
      </c>
      <c r="BB71" s="1">
        <v>2.5</v>
      </c>
      <c r="BC71" s="1">
        <v>18.5</v>
      </c>
      <c r="BD71" s="1">
        <v>13</v>
      </c>
      <c r="BE71" s="1">
        <v>7</v>
      </c>
      <c r="BF71" s="1">
        <v>1.5</v>
      </c>
      <c r="BG71" s="1">
        <v>7</v>
      </c>
      <c r="BH71" s="1">
        <v>2.5</v>
      </c>
      <c r="BI71" s="1">
        <v>2.13</v>
      </c>
      <c r="BJ71" s="1">
        <v>28.5</v>
      </c>
      <c r="BK71" s="1">
        <v>22</v>
      </c>
      <c r="BL71" s="1">
        <v>77</v>
      </c>
      <c r="BM71" s="1">
        <v>14.5</v>
      </c>
      <c r="BN71" s="1">
        <v>10.5</v>
      </c>
      <c r="BO71" s="1">
        <v>72</v>
      </c>
      <c r="BP71" s="1">
        <v>6</v>
      </c>
      <c r="BQ71" s="1">
        <v>5.5</v>
      </c>
      <c r="BR71" s="1">
        <v>92</v>
      </c>
      <c r="BS71" s="1">
        <v>0</v>
      </c>
      <c r="BT71" s="1">
        <v>0</v>
      </c>
      <c r="BU71" s="1">
        <v>2</v>
      </c>
      <c r="BV71" s="1">
        <v>0</v>
      </c>
      <c r="BW71" s="1">
        <v>1</v>
      </c>
      <c r="BX71" s="1">
        <v>0.5</v>
      </c>
      <c r="BY71" s="1">
        <v>42</v>
      </c>
      <c r="BZ71" s="1">
        <v>1</v>
      </c>
      <c r="CA71" s="1">
        <v>2</v>
      </c>
      <c r="CB71" s="1">
        <v>2.5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1.9830190399999996</v>
      </c>
      <c r="CL71" s="1">
        <v>1</v>
      </c>
    </row>
    <row r="72" spans="1:90" x14ac:dyDescent="0.25">
      <c r="A72" s="1" t="s">
        <v>124</v>
      </c>
      <c r="B72" s="1">
        <v>4.5</v>
      </c>
      <c r="C72" s="1">
        <v>2</v>
      </c>
      <c r="D72" s="1">
        <v>90</v>
      </c>
      <c r="E72" s="1">
        <v>0.32</v>
      </c>
      <c r="F72" s="1">
        <v>0.5</v>
      </c>
      <c r="G72" s="1">
        <v>0.5</v>
      </c>
      <c r="H72" s="1">
        <v>2</v>
      </c>
      <c r="I72" s="1">
        <v>2</v>
      </c>
      <c r="J72" s="1">
        <v>1.5</v>
      </c>
      <c r="K72" s="1">
        <v>2</v>
      </c>
      <c r="L72" s="1">
        <v>0</v>
      </c>
      <c r="M72" s="1">
        <v>0.5</v>
      </c>
      <c r="N72" s="1">
        <v>0</v>
      </c>
      <c r="O72" s="1">
        <v>0.4</v>
      </c>
      <c r="P72" s="1">
        <v>0.4</v>
      </c>
      <c r="Q72" s="1">
        <v>1</v>
      </c>
      <c r="R72" s="1">
        <v>1</v>
      </c>
      <c r="S72" s="1">
        <v>0</v>
      </c>
      <c r="T72" s="1">
        <v>0</v>
      </c>
      <c r="U72" s="1">
        <v>9.5</v>
      </c>
      <c r="V72" s="1">
        <v>8.5</v>
      </c>
      <c r="W72" s="1">
        <v>89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0.08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35.5</v>
      </c>
      <c r="AL72" s="1">
        <v>1.35</v>
      </c>
      <c r="AM72" s="1">
        <v>52.7</v>
      </c>
      <c r="AN72" s="1">
        <v>2.7</v>
      </c>
      <c r="AO72" s="1">
        <v>6</v>
      </c>
      <c r="AP72" s="1">
        <v>17.5</v>
      </c>
      <c r="AQ72" s="1">
        <v>29.5</v>
      </c>
      <c r="AR72" s="1">
        <v>1</v>
      </c>
      <c r="AS72" s="1">
        <v>8</v>
      </c>
      <c r="AT72" s="1">
        <v>2.5</v>
      </c>
      <c r="AU72" s="1">
        <v>1</v>
      </c>
      <c r="AV72" s="1">
        <v>1</v>
      </c>
      <c r="AW72" s="1">
        <v>100</v>
      </c>
      <c r="AX72" s="1">
        <v>7.5</v>
      </c>
      <c r="AY72" s="1">
        <v>2</v>
      </c>
      <c r="AZ72" s="1">
        <v>1</v>
      </c>
      <c r="BA72" s="1">
        <v>0.5</v>
      </c>
      <c r="BB72" s="1">
        <v>3.5</v>
      </c>
      <c r="BC72" s="1">
        <v>12.5</v>
      </c>
      <c r="BD72" s="1">
        <v>7.5</v>
      </c>
      <c r="BE72" s="1">
        <v>6</v>
      </c>
      <c r="BF72" s="1">
        <v>3.5</v>
      </c>
      <c r="BG72" s="1">
        <v>3</v>
      </c>
      <c r="BH72" s="1">
        <v>0.5</v>
      </c>
      <c r="BI72" s="1">
        <v>1.2</v>
      </c>
      <c r="BJ72" s="1">
        <v>64.5</v>
      </c>
      <c r="BK72" s="1">
        <v>59</v>
      </c>
      <c r="BL72" s="1">
        <v>91</v>
      </c>
      <c r="BM72" s="1">
        <v>21.5</v>
      </c>
      <c r="BN72" s="1">
        <v>18</v>
      </c>
      <c r="BO72" s="1">
        <v>84</v>
      </c>
      <c r="BP72" s="1">
        <v>9.5</v>
      </c>
      <c r="BQ72" s="1">
        <v>8.5</v>
      </c>
      <c r="BR72" s="1">
        <v>89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1.5</v>
      </c>
      <c r="BY72" s="1">
        <v>75.5</v>
      </c>
      <c r="BZ72" s="1">
        <v>2.5</v>
      </c>
      <c r="CA72" s="1">
        <v>7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3.398720620000002</v>
      </c>
      <c r="CL72" s="1">
        <v>1</v>
      </c>
    </row>
    <row r="73" spans="1:90" x14ac:dyDescent="0.25">
      <c r="A73" s="1" t="s">
        <v>201</v>
      </c>
      <c r="B73" s="1">
        <v>3.9</v>
      </c>
      <c r="C73" s="1">
        <v>2</v>
      </c>
      <c r="D73" s="1">
        <v>50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3</v>
      </c>
      <c r="V73" s="1">
        <v>0.5</v>
      </c>
      <c r="W73" s="1">
        <v>17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0.02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0</v>
      </c>
      <c r="AL73" s="1">
        <v>5.0999999999999996</v>
      </c>
      <c r="AM73" s="1">
        <v>6.6</v>
      </c>
      <c r="AN73" s="1">
        <v>0.1</v>
      </c>
      <c r="AO73" s="1">
        <v>1.5</v>
      </c>
      <c r="AP73" s="1">
        <v>8</v>
      </c>
      <c r="AQ73" s="1">
        <v>14</v>
      </c>
      <c r="AR73" s="1">
        <v>0</v>
      </c>
      <c r="AS73" s="1">
        <v>3.5</v>
      </c>
      <c r="AT73" s="1">
        <v>0</v>
      </c>
      <c r="AU73" s="1">
        <v>1.5</v>
      </c>
      <c r="AV73" s="1">
        <v>1</v>
      </c>
      <c r="AW73" s="1">
        <v>67</v>
      </c>
      <c r="AX73" s="1">
        <v>4.5</v>
      </c>
      <c r="AY73" s="1">
        <v>1</v>
      </c>
      <c r="AZ73" s="1">
        <v>0</v>
      </c>
      <c r="BA73" s="1">
        <v>0</v>
      </c>
      <c r="BB73" s="1">
        <v>1</v>
      </c>
      <c r="BC73" s="1">
        <v>18.5</v>
      </c>
      <c r="BD73" s="1">
        <v>13</v>
      </c>
      <c r="BE73" s="1">
        <v>7</v>
      </c>
      <c r="BF73" s="1">
        <v>1.5</v>
      </c>
      <c r="BG73" s="1">
        <v>7</v>
      </c>
      <c r="BH73" s="1">
        <v>2.5</v>
      </c>
      <c r="BI73" s="1">
        <v>2.13</v>
      </c>
      <c r="BJ73" s="1">
        <v>15</v>
      </c>
      <c r="BK73" s="1">
        <v>7.5</v>
      </c>
      <c r="BL73" s="1">
        <v>50</v>
      </c>
      <c r="BM73" s="1">
        <v>6.5</v>
      </c>
      <c r="BN73" s="1">
        <v>1</v>
      </c>
      <c r="BO73" s="1">
        <v>15</v>
      </c>
      <c r="BP73" s="1">
        <v>3</v>
      </c>
      <c r="BQ73" s="1">
        <v>0.5</v>
      </c>
      <c r="BR73" s="1">
        <v>17</v>
      </c>
      <c r="BS73" s="1">
        <v>0</v>
      </c>
      <c r="BT73" s="1">
        <v>0</v>
      </c>
      <c r="BU73" s="1">
        <v>1</v>
      </c>
      <c r="BV73" s="1">
        <v>1</v>
      </c>
      <c r="BW73" s="1">
        <v>0</v>
      </c>
      <c r="BX73" s="1">
        <v>0.5</v>
      </c>
      <c r="BY73" s="1">
        <v>29.5</v>
      </c>
      <c r="BZ73" s="1">
        <v>0</v>
      </c>
      <c r="CA73" s="1">
        <v>3</v>
      </c>
      <c r="CB73" s="1">
        <v>4.5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3.9225083600000006</v>
      </c>
      <c r="CL73" s="1">
        <v>1</v>
      </c>
    </row>
    <row r="74" spans="1:90" x14ac:dyDescent="0.25">
      <c r="A74" s="1" t="s">
        <v>178</v>
      </c>
      <c r="B74" s="1">
        <v>5.3</v>
      </c>
      <c r="C74" s="1">
        <v>2</v>
      </c>
      <c r="D74" s="1">
        <v>90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4.5</v>
      </c>
      <c r="V74" s="1">
        <v>3.5</v>
      </c>
      <c r="W74" s="1">
        <v>78</v>
      </c>
      <c r="X74" s="1">
        <v>0</v>
      </c>
      <c r="Y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0</v>
      </c>
      <c r="AI74" s="1">
        <v>0</v>
      </c>
      <c r="AJ74" s="1">
        <v>0.5</v>
      </c>
      <c r="AK74" s="1">
        <v>2</v>
      </c>
      <c r="AL74" s="1">
        <v>6.15</v>
      </c>
      <c r="AM74" s="1">
        <v>27.5</v>
      </c>
      <c r="AN74" s="1">
        <v>0.1</v>
      </c>
      <c r="AO74" s="1">
        <v>2.5</v>
      </c>
      <c r="AP74" s="1">
        <v>16</v>
      </c>
      <c r="AQ74" s="1">
        <v>22</v>
      </c>
      <c r="AR74" s="1">
        <v>1</v>
      </c>
      <c r="AS74" s="1">
        <v>4</v>
      </c>
      <c r="AT74" s="1">
        <v>2</v>
      </c>
      <c r="AU74" s="1">
        <v>4</v>
      </c>
      <c r="AV74" s="1">
        <v>1.5</v>
      </c>
      <c r="AW74" s="1">
        <v>38</v>
      </c>
      <c r="AX74" s="1">
        <v>4</v>
      </c>
      <c r="AY74" s="1">
        <v>2.5</v>
      </c>
      <c r="AZ74" s="1">
        <v>1.5</v>
      </c>
      <c r="BA74" s="1">
        <v>0</v>
      </c>
      <c r="BB74" s="1">
        <v>4</v>
      </c>
      <c r="BC74" s="1">
        <v>14</v>
      </c>
      <c r="BD74" s="1">
        <v>9.5</v>
      </c>
      <c r="BE74" s="1">
        <v>7</v>
      </c>
      <c r="BF74" s="1">
        <v>1</v>
      </c>
      <c r="BG74" s="1">
        <v>2</v>
      </c>
      <c r="BH74" s="1">
        <v>2.5</v>
      </c>
      <c r="BI74" s="1">
        <v>2.0699999999999998</v>
      </c>
      <c r="BJ74" s="1">
        <v>58</v>
      </c>
      <c r="BK74" s="1">
        <v>53</v>
      </c>
      <c r="BL74" s="1">
        <v>91</v>
      </c>
      <c r="BM74" s="1">
        <v>19.5</v>
      </c>
      <c r="BN74" s="1">
        <v>16.5</v>
      </c>
      <c r="BO74" s="1">
        <v>85</v>
      </c>
      <c r="BP74" s="1">
        <v>4.5</v>
      </c>
      <c r="BQ74" s="1">
        <v>3.5</v>
      </c>
      <c r="BR74" s="1">
        <v>78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0.5</v>
      </c>
      <c r="BY74" s="1">
        <v>71</v>
      </c>
      <c r="BZ74" s="1">
        <v>1</v>
      </c>
      <c r="CA74" s="1">
        <v>4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2.9606793199999983</v>
      </c>
      <c r="CL74" s="1">
        <v>1</v>
      </c>
    </row>
    <row r="75" spans="1:90" x14ac:dyDescent="0.25">
      <c r="A75" s="1" t="s">
        <v>188</v>
      </c>
      <c r="B75" s="1">
        <v>4.3</v>
      </c>
      <c r="C75" s="1">
        <v>2</v>
      </c>
      <c r="D75" s="1">
        <v>90</v>
      </c>
      <c r="E75" s="1">
        <v>0.09</v>
      </c>
      <c r="F75" s="1">
        <v>0.17</v>
      </c>
      <c r="G75" s="1">
        <v>0.2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11</v>
      </c>
      <c r="V75" s="1">
        <v>8</v>
      </c>
      <c r="W75" s="1">
        <v>73</v>
      </c>
      <c r="X75" s="1">
        <v>4</v>
      </c>
      <c r="Y75" s="1">
        <v>0.5</v>
      </c>
      <c r="Z75" s="1">
        <v>13</v>
      </c>
      <c r="AA75" s="1">
        <v>0</v>
      </c>
      <c r="AB75" s="1">
        <v>0</v>
      </c>
      <c r="AC75" s="1">
        <v>1</v>
      </c>
      <c r="AD75" s="1">
        <v>0.5</v>
      </c>
      <c r="AE75" s="1">
        <v>0.22</v>
      </c>
      <c r="AF75" s="1">
        <v>0.5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14.2</v>
      </c>
      <c r="AM75" s="1">
        <v>22.7</v>
      </c>
      <c r="AN75" s="1">
        <v>0.7</v>
      </c>
      <c r="AO75" s="1">
        <v>2.7</v>
      </c>
      <c r="AP75" s="1">
        <v>13.5</v>
      </c>
      <c r="AQ75" s="1">
        <v>18</v>
      </c>
      <c r="AR75" s="1">
        <v>0</v>
      </c>
      <c r="AS75" s="1">
        <v>2.5</v>
      </c>
      <c r="AT75" s="1">
        <v>2.5</v>
      </c>
      <c r="AU75" s="1">
        <v>4</v>
      </c>
      <c r="AV75" s="1">
        <v>2.5</v>
      </c>
      <c r="AW75" s="1">
        <v>63</v>
      </c>
      <c r="AX75" s="1">
        <v>5.5</v>
      </c>
      <c r="AY75" s="1">
        <v>2</v>
      </c>
      <c r="AZ75" s="1">
        <v>0</v>
      </c>
      <c r="BA75" s="1">
        <v>0.5</v>
      </c>
      <c r="BB75" s="1">
        <v>2.5</v>
      </c>
      <c r="BC75" s="1">
        <v>13.5</v>
      </c>
      <c r="BD75" s="1">
        <v>10.5</v>
      </c>
      <c r="BE75" s="1">
        <v>5.5</v>
      </c>
      <c r="BF75" s="1">
        <v>0.5</v>
      </c>
      <c r="BG75" s="1">
        <v>2.5</v>
      </c>
      <c r="BH75" s="1">
        <v>3.5</v>
      </c>
      <c r="BI75" s="1">
        <v>2.12</v>
      </c>
      <c r="BJ75" s="1">
        <v>32</v>
      </c>
      <c r="BK75" s="1">
        <v>21</v>
      </c>
      <c r="BL75" s="1">
        <v>66</v>
      </c>
      <c r="BM75" s="1">
        <v>22.5</v>
      </c>
      <c r="BN75" s="1">
        <v>12</v>
      </c>
      <c r="BO75" s="1">
        <v>53</v>
      </c>
      <c r="BP75" s="1">
        <v>11</v>
      </c>
      <c r="BQ75" s="1">
        <v>8</v>
      </c>
      <c r="BR75" s="1">
        <v>73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54.5</v>
      </c>
      <c r="BZ75" s="1">
        <v>0.5</v>
      </c>
      <c r="CA75" s="1">
        <v>3</v>
      </c>
      <c r="CB75" s="1">
        <v>5.5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3.9072066399999987</v>
      </c>
      <c r="CL75" s="1">
        <v>1</v>
      </c>
    </row>
    <row r="76" spans="1:90" x14ac:dyDescent="0.25">
      <c r="A76" s="1" t="s">
        <v>145</v>
      </c>
      <c r="B76" s="1">
        <v>4.7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0.5</v>
      </c>
      <c r="J76" s="1">
        <v>0</v>
      </c>
      <c r="K76" s="1">
        <v>0</v>
      </c>
      <c r="L76" s="1">
        <v>0.5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13.5</v>
      </c>
      <c r="V76" s="1">
        <v>12</v>
      </c>
      <c r="W76" s="1">
        <v>89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1.5</v>
      </c>
      <c r="AL76" s="1">
        <v>3.2</v>
      </c>
      <c r="AM76" s="1">
        <v>10</v>
      </c>
      <c r="AN76" s="1">
        <v>0</v>
      </c>
      <c r="AO76" s="1">
        <v>4.0999999999999996</v>
      </c>
      <c r="AP76" s="1">
        <v>12.5</v>
      </c>
      <c r="AQ76" s="1">
        <v>18.5</v>
      </c>
      <c r="AR76" s="1">
        <v>0</v>
      </c>
      <c r="AS76" s="1">
        <v>4</v>
      </c>
      <c r="AT76" s="1">
        <v>0.5</v>
      </c>
      <c r="AU76" s="1">
        <v>1</v>
      </c>
      <c r="AV76" s="1">
        <v>0.5</v>
      </c>
      <c r="AW76" s="1">
        <v>50</v>
      </c>
      <c r="AX76" s="1">
        <v>4.5</v>
      </c>
      <c r="AY76" s="1">
        <v>0.5</v>
      </c>
      <c r="AZ76" s="1">
        <v>0</v>
      </c>
      <c r="BA76" s="1">
        <v>2</v>
      </c>
      <c r="BB76" s="1">
        <v>2.5</v>
      </c>
      <c r="BC76" s="1">
        <v>3.5</v>
      </c>
      <c r="BD76" s="1">
        <v>1</v>
      </c>
      <c r="BE76" s="1">
        <v>2.5</v>
      </c>
      <c r="BF76" s="1">
        <v>0</v>
      </c>
      <c r="BG76" s="1">
        <v>0.5</v>
      </c>
      <c r="BH76" s="1">
        <v>1</v>
      </c>
      <c r="BI76" s="1">
        <v>0.66</v>
      </c>
      <c r="BJ76" s="1">
        <v>81.5</v>
      </c>
      <c r="BK76" s="1">
        <v>71</v>
      </c>
      <c r="BL76" s="1">
        <v>87</v>
      </c>
      <c r="BM76" s="1">
        <v>35</v>
      </c>
      <c r="BN76" s="1">
        <v>29</v>
      </c>
      <c r="BO76" s="1">
        <v>83</v>
      </c>
      <c r="BP76" s="1">
        <v>13.5</v>
      </c>
      <c r="BQ76" s="1">
        <v>12</v>
      </c>
      <c r="BR76" s="1">
        <v>89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0.5</v>
      </c>
      <c r="BY76" s="1">
        <v>89.5</v>
      </c>
      <c r="BZ76" s="1">
        <v>0.5</v>
      </c>
      <c r="CA76" s="1">
        <v>6</v>
      </c>
      <c r="CB76" s="1">
        <v>1</v>
      </c>
      <c r="CC76" s="1">
        <v>0.5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4.2733129999999999</v>
      </c>
      <c r="CL76" s="1">
        <v>1</v>
      </c>
    </row>
    <row r="77" spans="1:90" x14ac:dyDescent="0.25">
      <c r="A77" s="1" t="s">
        <v>146</v>
      </c>
      <c r="B77" s="1">
        <v>4.3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2</v>
      </c>
      <c r="W77" s="1">
        <v>31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0.3</v>
      </c>
      <c r="AM77" s="1">
        <v>19.100000000000001</v>
      </c>
      <c r="AN77" s="1">
        <v>0</v>
      </c>
      <c r="AO77" s="1">
        <v>2</v>
      </c>
      <c r="AP77" s="1">
        <v>13.5</v>
      </c>
      <c r="AQ77" s="1">
        <v>13.5</v>
      </c>
      <c r="AR77" s="1">
        <v>0</v>
      </c>
      <c r="AS77" s="1">
        <v>1</v>
      </c>
      <c r="AT77" s="1">
        <v>2.5</v>
      </c>
      <c r="AU77" s="1">
        <v>1</v>
      </c>
      <c r="AV77" s="1">
        <v>1</v>
      </c>
      <c r="AW77" s="1">
        <v>100</v>
      </c>
      <c r="AX77" s="1">
        <v>6.5</v>
      </c>
      <c r="AY77" s="1">
        <v>3.5</v>
      </c>
      <c r="AZ77" s="1">
        <v>1.5</v>
      </c>
      <c r="BA77" s="1">
        <v>1</v>
      </c>
      <c r="BB77" s="1">
        <v>6</v>
      </c>
      <c r="BC77" s="1">
        <v>13.5</v>
      </c>
      <c r="BD77" s="1">
        <v>10.5</v>
      </c>
      <c r="BE77" s="1">
        <v>5.5</v>
      </c>
      <c r="BF77" s="1">
        <v>0.5</v>
      </c>
      <c r="BG77" s="1">
        <v>2.5</v>
      </c>
      <c r="BH77" s="1">
        <v>3.5</v>
      </c>
      <c r="BI77" s="1">
        <v>2.12</v>
      </c>
      <c r="BJ77" s="1">
        <v>35.5</v>
      </c>
      <c r="BK77" s="1">
        <v>23</v>
      </c>
      <c r="BL77" s="1">
        <v>65</v>
      </c>
      <c r="BM77" s="1">
        <v>14</v>
      </c>
      <c r="BN77" s="1">
        <v>6</v>
      </c>
      <c r="BO77" s="1">
        <v>43</v>
      </c>
      <c r="BP77" s="1">
        <v>6.5</v>
      </c>
      <c r="BQ77" s="1">
        <v>2</v>
      </c>
      <c r="BR77" s="1">
        <v>31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44</v>
      </c>
      <c r="BZ77" s="1">
        <v>0</v>
      </c>
      <c r="CA77" s="1">
        <v>6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3.1226741999999992</v>
      </c>
      <c r="CL77" s="1">
        <v>1</v>
      </c>
    </row>
    <row r="78" spans="1:90" x14ac:dyDescent="0.25">
      <c r="A78" s="1" t="s">
        <v>170</v>
      </c>
      <c r="B78" s="1">
        <v>5.3</v>
      </c>
      <c r="C78" s="1">
        <v>2</v>
      </c>
      <c r="D78" s="1">
        <v>90</v>
      </c>
      <c r="E78" s="1">
        <v>0.02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11.5</v>
      </c>
      <c r="V78" s="1">
        <v>7.5</v>
      </c>
      <c r="W78" s="1">
        <v>65</v>
      </c>
      <c r="X78" s="1">
        <v>1</v>
      </c>
      <c r="Y78" s="1">
        <v>0.5</v>
      </c>
      <c r="Z78" s="1">
        <v>50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8.8000000000000007</v>
      </c>
      <c r="AM78" s="1">
        <v>12.7</v>
      </c>
      <c r="AN78" s="1">
        <v>0.1</v>
      </c>
      <c r="AO78" s="1">
        <v>1.6</v>
      </c>
      <c r="AP78" s="1">
        <v>9</v>
      </c>
      <c r="AQ78" s="1">
        <v>9</v>
      </c>
      <c r="AR78" s="1">
        <v>0</v>
      </c>
      <c r="AS78" s="1">
        <v>1</v>
      </c>
      <c r="AT78" s="1">
        <v>2.5</v>
      </c>
      <c r="AU78" s="1">
        <v>3</v>
      </c>
      <c r="AV78" s="1">
        <v>2</v>
      </c>
      <c r="AW78" s="1">
        <v>67</v>
      </c>
      <c r="AX78" s="1">
        <v>5.5</v>
      </c>
      <c r="AY78" s="1">
        <v>1</v>
      </c>
      <c r="AZ78" s="1">
        <v>0.5</v>
      </c>
      <c r="BA78" s="1">
        <v>1</v>
      </c>
      <c r="BB78" s="1">
        <v>2.5</v>
      </c>
      <c r="BC78" s="1">
        <v>16.5</v>
      </c>
      <c r="BD78" s="1">
        <v>11</v>
      </c>
      <c r="BE78" s="1">
        <v>6</v>
      </c>
      <c r="BF78" s="1">
        <v>2.5</v>
      </c>
      <c r="BG78" s="1">
        <v>3</v>
      </c>
      <c r="BH78" s="1">
        <v>4.5</v>
      </c>
      <c r="BI78" s="1">
        <v>2.58</v>
      </c>
      <c r="BJ78" s="1">
        <v>39</v>
      </c>
      <c r="BK78" s="1">
        <v>25</v>
      </c>
      <c r="BL78" s="1">
        <v>64</v>
      </c>
      <c r="BM78" s="1">
        <v>21.5</v>
      </c>
      <c r="BN78" s="1">
        <v>12.5</v>
      </c>
      <c r="BO78" s="1">
        <v>58</v>
      </c>
      <c r="BP78" s="1">
        <v>11.5</v>
      </c>
      <c r="BQ78" s="1">
        <v>7.5</v>
      </c>
      <c r="BR78" s="1">
        <v>65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0.5</v>
      </c>
      <c r="BY78" s="1">
        <v>69.5</v>
      </c>
      <c r="BZ78" s="1">
        <v>1</v>
      </c>
      <c r="CA78" s="1">
        <v>6</v>
      </c>
      <c r="CB78" s="1">
        <v>2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3.9739612199999996</v>
      </c>
      <c r="CL78" s="1">
        <v>1</v>
      </c>
    </row>
    <row r="79" spans="1:90" x14ac:dyDescent="0.25">
      <c r="A79" s="1" t="s">
        <v>147</v>
      </c>
      <c r="B79" s="1">
        <v>5.0999999999999996</v>
      </c>
      <c r="C79" s="1">
        <v>2</v>
      </c>
      <c r="D79" s="1">
        <v>90</v>
      </c>
      <c r="E79" s="1">
        <v>0.11</v>
      </c>
      <c r="F79" s="1">
        <v>0</v>
      </c>
      <c r="G79" s="1">
        <v>0.1</v>
      </c>
      <c r="H79" s="1">
        <v>0</v>
      </c>
      <c r="I79" s="1">
        <v>1</v>
      </c>
      <c r="J79" s="1">
        <v>0.5</v>
      </c>
      <c r="K79" s="1">
        <v>1</v>
      </c>
      <c r="L79" s="1">
        <v>0</v>
      </c>
      <c r="M79" s="1">
        <v>0</v>
      </c>
      <c r="N79" s="1">
        <v>0.5</v>
      </c>
      <c r="O79" s="1">
        <v>0.09</v>
      </c>
      <c r="P79" s="1">
        <v>0.09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4.5</v>
      </c>
      <c r="W79" s="1">
        <v>75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0.03</v>
      </c>
      <c r="AF79" s="1">
        <v>0</v>
      </c>
      <c r="AG79" s="1">
        <v>0</v>
      </c>
      <c r="AH79" s="1">
        <v>1</v>
      </c>
      <c r="AI79" s="1">
        <v>0</v>
      </c>
      <c r="AJ79" s="1">
        <v>0.5</v>
      </c>
      <c r="AK79" s="1">
        <v>13.5</v>
      </c>
      <c r="AL79" s="1">
        <v>3.25</v>
      </c>
      <c r="AM79" s="1">
        <v>13.8</v>
      </c>
      <c r="AN79" s="1">
        <v>0.6</v>
      </c>
      <c r="AO79" s="1">
        <v>3.3</v>
      </c>
      <c r="AP79" s="1">
        <v>9</v>
      </c>
      <c r="AQ79" s="1">
        <v>15</v>
      </c>
      <c r="AR79" s="1">
        <v>0</v>
      </c>
      <c r="AS79" s="1">
        <v>3</v>
      </c>
      <c r="AT79" s="1">
        <v>0.5</v>
      </c>
      <c r="AU79" s="1">
        <v>1.5</v>
      </c>
      <c r="AV79" s="1">
        <v>1.5</v>
      </c>
      <c r="AW79" s="1">
        <v>100</v>
      </c>
      <c r="AX79" s="1">
        <v>5.5</v>
      </c>
      <c r="AY79" s="1">
        <v>5</v>
      </c>
      <c r="AZ79" s="1">
        <v>0</v>
      </c>
      <c r="BA79" s="1">
        <v>2</v>
      </c>
      <c r="BB79" s="1">
        <v>7</v>
      </c>
      <c r="BC79" s="1">
        <v>7</v>
      </c>
      <c r="BD79" s="1">
        <v>5</v>
      </c>
      <c r="BE79" s="1">
        <v>2.5</v>
      </c>
      <c r="BF79" s="1">
        <v>0.5</v>
      </c>
      <c r="BG79" s="1">
        <v>0.5</v>
      </c>
      <c r="BH79" s="1">
        <v>1</v>
      </c>
      <c r="BI79" s="1">
        <v>0.82</v>
      </c>
      <c r="BJ79" s="1">
        <v>26.5</v>
      </c>
      <c r="BK79" s="1">
        <v>20.5</v>
      </c>
      <c r="BL79" s="1">
        <v>77</v>
      </c>
      <c r="BM79" s="1">
        <v>13</v>
      </c>
      <c r="BN79" s="1">
        <v>9</v>
      </c>
      <c r="BO79" s="1">
        <v>69</v>
      </c>
      <c r="BP79" s="1">
        <v>6</v>
      </c>
      <c r="BQ79" s="1">
        <v>4.5</v>
      </c>
      <c r="BR79" s="1">
        <v>75</v>
      </c>
      <c r="BS79" s="1">
        <v>0.5</v>
      </c>
      <c r="BT79" s="1">
        <v>0</v>
      </c>
      <c r="BU79" s="1">
        <v>2</v>
      </c>
      <c r="BV79" s="1">
        <v>0</v>
      </c>
      <c r="BW79" s="1">
        <v>0</v>
      </c>
      <c r="BX79" s="1">
        <v>1.5</v>
      </c>
      <c r="BY79" s="1">
        <v>52.5</v>
      </c>
      <c r="BZ79" s="1">
        <v>2.5</v>
      </c>
      <c r="CA79" s="1">
        <v>3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4.650222069999999</v>
      </c>
      <c r="CL79" s="1">
        <v>1</v>
      </c>
    </row>
    <row r="80" spans="1:90" x14ac:dyDescent="0.25">
      <c r="A80" s="1" t="s">
        <v>71</v>
      </c>
      <c r="B80" s="1">
        <v>4.3</v>
      </c>
      <c r="C80" s="1">
        <v>2</v>
      </c>
      <c r="D80" s="1">
        <v>58</v>
      </c>
      <c r="E80" s="1">
        <v>0</v>
      </c>
      <c r="F80" s="1">
        <v>0</v>
      </c>
      <c r="G80" s="1">
        <v>0</v>
      </c>
      <c r="H80" s="1">
        <v>0</v>
      </c>
      <c r="I80" s="1">
        <v>0.5</v>
      </c>
      <c r="J80" s="1">
        <v>0</v>
      </c>
      <c r="K80" s="1">
        <v>0.5</v>
      </c>
      <c r="L80" s="1">
        <v>0</v>
      </c>
      <c r="M80" s="1">
        <v>0</v>
      </c>
      <c r="N80" s="1">
        <v>0.5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1</v>
      </c>
      <c r="W80" s="1">
        <v>50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</v>
      </c>
      <c r="AL80" s="1">
        <v>0.05</v>
      </c>
      <c r="AM80" s="1">
        <v>1.4</v>
      </c>
      <c r="AN80" s="1">
        <v>0</v>
      </c>
      <c r="AO80" s="1">
        <v>1.4</v>
      </c>
      <c r="AP80" s="1">
        <v>5.5</v>
      </c>
      <c r="AQ80" s="1">
        <v>5.5</v>
      </c>
      <c r="AR80" s="1">
        <v>0</v>
      </c>
      <c r="AS80" s="1">
        <v>0.5</v>
      </c>
      <c r="AT80" s="1">
        <v>2</v>
      </c>
      <c r="AU80" s="1">
        <v>0.5</v>
      </c>
      <c r="AV80" s="1">
        <v>0.5</v>
      </c>
      <c r="AW80" s="1">
        <v>100</v>
      </c>
      <c r="AX80" s="1">
        <v>4.5</v>
      </c>
      <c r="AY80" s="1">
        <v>2</v>
      </c>
      <c r="AZ80" s="1">
        <v>0</v>
      </c>
      <c r="BA80" s="1">
        <v>0.5</v>
      </c>
      <c r="BB80" s="1">
        <v>2.5</v>
      </c>
      <c r="BC80" s="1">
        <v>13.5</v>
      </c>
      <c r="BD80" s="1">
        <v>10.5</v>
      </c>
      <c r="BE80" s="1">
        <v>5.5</v>
      </c>
      <c r="BF80" s="1">
        <v>0.5</v>
      </c>
      <c r="BG80" s="1">
        <v>2.5</v>
      </c>
      <c r="BH80" s="1">
        <v>3.5</v>
      </c>
      <c r="BI80" s="1">
        <v>2.12</v>
      </c>
      <c r="BJ80" s="1">
        <v>14.5</v>
      </c>
      <c r="BK80" s="1">
        <v>8</v>
      </c>
      <c r="BL80" s="1">
        <v>55</v>
      </c>
      <c r="BM80" s="1">
        <v>5</v>
      </c>
      <c r="BN80" s="1">
        <v>2</v>
      </c>
      <c r="BO80" s="1">
        <v>40</v>
      </c>
      <c r="BP80" s="1">
        <v>2</v>
      </c>
      <c r="BQ80" s="1">
        <v>1</v>
      </c>
      <c r="BR80" s="1">
        <v>50</v>
      </c>
      <c r="BS80" s="1">
        <v>0</v>
      </c>
      <c r="BT80" s="1">
        <v>0</v>
      </c>
      <c r="BU80" s="1">
        <v>1</v>
      </c>
      <c r="BV80" s="1">
        <v>1</v>
      </c>
      <c r="BW80" s="1">
        <v>0</v>
      </c>
      <c r="BX80" s="1">
        <v>0</v>
      </c>
      <c r="BY80" s="1">
        <v>18</v>
      </c>
      <c r="BZ80" s="1">
        <v>0.5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3.5345307999999998</v>
      </c>
      <c r="CL80" s="1">
        <v>0</v>
      </c>
    </row>
    <row r="81" spans="1:90" x14ac:dyDescent="0.25">
      <c r="A81" s="1" t="s">
        <v>82</v>
      </c>
      <c r="B81" s="1">
        <v>4.3</v>
      </c>
      <c r="C81" s="1">
        <v>2</v>
      </c>
      <c r="D81" s="1">
        <v>67.5</v>
      </c>
      <c r="E81" s="1">
        <v>0.08</v>
      </c>
      <c r="F81" s="1">
        <v>0</v>
      </c>
      <c r="G81" s="1">
        <v>0.1</v>
      </c>
      <c r="H81" s="1">
        <v>0</v>
      </c>
      <c r="I81" s="1">
        <v>0.5</v>
      </c>
      <c r="J81" s="1">
        <v>0</v>
      </c>
      <c r="K81" s="1">
        <v>0.5</v>
      </c>
      <c r="L81" s="1">
        <v>0</v>
      </c>
      <c r="M81" s="1">
        <v>0</v>
      </c>
      <c r="N81" s="1">
        <v>0.5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11</v>
      </c>
      <c r="V81" s="1">
        <v>9</v>
      </c>
      <c r="W81" s="1">
        <v>82</v>
      </c>
      <c r="X81" s="1">
        <v>0</v>
      </c>
      <c r="Y81" s="1">
        <v>0</v>
      </c>
      <c r="AA81" s="1">
        <v>0</v>
      </c>
      <c r="AB81" s="1">
        <v>0</v>
      </c>
      <c r="AC81" s="1">
        <v>2.5</v>
      </c>
      <c r="AD81" s="1">
        <v>0</v>
      </c>
      <c r="AE81" s="1">
        <v>0.1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</v>
      </c>
      <c r="AL81" s="1">
        <v>26.55</v>
      </c>
      <c r="AM81" s="1">
        <v>15.1</v>
      </c>
      <c r="AN81" s="1">
        <v>0.3</v>
      </c>
      <c r="AO81" s="1">
        <v>2.1</v>
      </c>
      <c r="AP81" s="1">
        <v>11</v>
      </c>
      <c r="AQ81" s="1">
        <v>11</v>
      </c>
      <c r="AR81" s="1">
        <v>0</v>
      </c>
      <c r="AS81" s="1">
        <v>1</v>
      </c>
      <c r="AT81" s="1">
        <v>1</v>
      </c>
      <c r="AU81" s="1">
        <v>2</v>
      </c>
      <c r="AV81" s="1">
        <v>1.5</v>
      </c>
      <c r="AW81" s="1">
        <v>75</v>
      </c>
      <c r="AX81" s="1">
        <v>5</v>
      </c>
      <c r="AY81" s="1">
        <v>2</v>
      </c>
      <c r="AZ81" s="1">
        <v>0.5</v>
      </c>
      <c r="BA81" s="1">
        <v>2</v>
      </c>
      <c r="BB81" s="1">
        <v>4.5</v>
      </c>
      <c r="BC81" s="1">
        <v>16.5</v>
      </c>
      <c r="BD81" s="1">
        <v>10</v>
      </c>
      <c r="BE81" s="1">
        <v>4</v>
      </c>
      <c r="BF81" s="1">
        <v>1</v>
      </c>
      <c r="BG81" s="1">
        <v>0.5</v>
      </c>
      <c r="BH81" s="1">
        <v>3</v>
      </c>
      <c r="BI81" s="1">
        <v>1.74</v>
      </c>
      <c r="BJ81" s="1">
        <v>33</v>
      </c>
      <c r="BK81" s="1">
        <v>26.5</v>
      </c>
      <c r="BL81" s="1">
        <v>80</v>
      </c>
      <c r="BM81" s="1">
        <v>19</v>
      </c>
      <c r="BN81" s="1">
        <v>14</v>
      </c>
      <c r="BO81" s="1">
        <v>74</v>
      </c>
      <c r="BP81" s="1">
        <v>11</v>
      </c>
      <c r="BQ81" s="1">
        <v>9</v>
      </c>
      <c r="BR81" s="1">
        <v>82</v>
      </c>
      <c r="BS81" s="1">
        <v>0</v>
      </c>
      <c r="BT81" s="1">
        <v>0</v>
      </c>
      <c r="BU81" s="1">
        <v>1</v>
      </c>
      <c r="BV81" s="1">
        <v>1</v>
      </c>
      <c r="BW81" s="1">
        <v>0</v>
      </c>
      <c r="BX81" s="1">
        <v>0.5</v>
      </c>
      <c r="BY81" s="1">
        <v>49</v>
      </c>
      <c r="BZ81" s="1">
        <v>1</v>
      </c>
      <c r="CA81" s="1">
        <v>7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3.3704579799999985</v>
      </c>
      <c r="CL81" s="1">
        <v>0</v>
      </c>
    </row>
    <row r="82" spans="1:90" x14ac:dyDescent="0.25">
      <c r="A82" s="1" t="s">
        <v>115</v>
      </c>
      <c r="B82" s="1">
        <v>4.9000000000000004</v>
      </c>
      <c r="C82" s="1">
        <v>2</v>
      </c>
      <c r="D82" s="1">
        <v>90</v>
      </c>
      <c r="E82" s="1">
        <v>0.02</v>
      </c>
      <c r="F82" s="1">
        <v>0</v>
      </c>
      <c r="G82" s="1">
        <v>0</v>
      </c>
      <c r="H82" s="1">
        <v>0</v>
      </c>
      <c r="I82" s="1">
        <v>0.5</v>
      </c>
      <c r="J82" s="1">
        <v>0</v>
      </c>
      <c r="K82" s="1">
        <v>0</v>
      </c>
      <c r="L82" s="1">
        <v>0.5</v>
      </c>
      <c r="M82" s="1">
        <v>0</v>
      </c>
      <c r="N82" s="1">
        <v>0</v>
      </c>
      <c r="O82" s="1">
        <v>0.01</v>
      </c>
      <c r="P82" s="1">
        <v>0.01</v>
      </c>
      <c r="Q82" s="1">
        <v>0</v>
      </c>
      <c r="R82" s="1">
        <v>0</v>
      </c>
      <c r="S82" s="1">
        <v>0</v>
      </c>
      <c r="T82" s="1">
        <v>0</v>
      </c>
      <c r="U82" s="1">
        <v>10.5</v>
      </c>
      <c r="V82" s="1">
        <v>6.5</v>
      </c>
      <c r="W82" s="1">
        <v>62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0.01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4</v>
      </c>
      <c r="AL82" s="1">
        <v>0.75</v>
      </c>
      <c r="AM82" s="1">
        <v>17.899999999999999</v>
      </c>
      <c r="AN82" s="1">
        <v>0.1</v>
      </c>
      <c r="AO82" s="1">
        <v>2.2999999999999998</v>
      </c>
      <c r="AP82" s="1">
        <v>13</v>
      </c>
      <c r="AQ82" s="1">
        <v>13</v>
      </c>
      <c r="AR82" s="1">
        <v>0</v>
      </c>
      <c r="AS82" s="1">
        <v>1.5</v>
      </c>
      <c r="AT82" s="1">
        <v>2</v>
      </c>
      <c r="AU82" s="1">
        <v>1</v>
      </c>
      <c r="AV82" s="1">
        <v>0.5</v>
      </c>
      <c r="AW82" s="1">
        <v>50</v>
      </c>
      <c r="AX82" s="1">
        <v>6</v>
      </c>
      <c r="AY82" s="1">
        <v>6</v>
      </c>
      <c r="AZ82" s="1">
        <v>0</v>
      </c>
      <c r="BA82" s="1">
        <v>1</v>
      </c>
      <c r="BB82" s="1">
        <v>7</v>
      </c>
      <c r="BC82" s="1">
        <v>11.5</v>
      </c>
      <c r="BD82" s="1">
        <v>8.5</v>
      </c>
      <c r="BE82" s="1">
        <v>5.5</v>
      </c>
      <c r="BF82" s="1">
        <v>0</v>
      </c>
      <c r="BG82" s="1">
        <v>2</v>
      </c>
      <c r="BH82" s="1">
        <v>3</v>
      </c>
      <c r="BI82" s="1">
        <v>2</v>
      </c>
      <c r="BJ82" s="1">
        <v>42.5</v>
      </c>
      <c r="BK82" s="1">
        <v>34.5</v>
      </c>
      <c r="BL82" s="1">
        <v>81</v>
      </c>
      <c r="BM82" s="1">
        <v>22</v>
      </c>
      <c r="BN82" s="1">
        <v>15</v>
      </c>
      <c r="BO82" s="1">
        <v>68</v>
      </c>
      <c r="BP82" s="1">
        <v>10.5</v>
      </c>
      <c r="BQ82" s="1">
        <v>6.5</v>
      </c>
      <c r="BR82" s="1">
        <v>62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0.5</v>
      </c>
      <c r="BY82" s="1">
        <v>53.5</v>
      </c>
      <c r="BZ82" s="1">
        <v>0</v>
      </c>
      <c r="CA82" s="1">
        <v>9</v>
      </c>
      <c r="CB82" s="1">
        <v>0.5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3.1857743099999993</v>
      </c>
      <c r="CL82" s="1">
        <v>0</v>
      </c>
    </row>
    <row r="83" spans="1:90" x14ac:dyDescent="0.25">
      <c r="A83" s="1" t="s">
        <v>177</v>
      </c>
      <c r="B83" s="1">
        <v>4.8</v>
      </c>
      <c r="C83" s="1">
        <v>2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4.5</v>
      </c>
      <c r="V83" s="1">
        <v>3</v>
      </c>
      <c r="W83" s="1">
        <v>67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0.5</v>
      </c>
      <c r="AI83" s="1">
        <v>0</v>
      </c>
      <c r="AJ83" s="1">
        <v>0</v>
      </c>
      <c r="AK83" s="1">
        <v>0</v>
      </c>
      <c r="AL83" s="1">
        <v>0.35</v>
      </c>
      <c r="AM83" s="1">
        <v>15.5</v>
      </c>
      <c r="AN83" s="1">
        <v>0</v>
      </c>
      <c r="AO83" s="1">
        <v>1.6</v>
      </c>
      <c r="AP83" s="1">
        <v>10</v>
      </c>
      <c r="AQ83" s="1">
        <v>10</v>
      </c>
      <c r="AR83" s="1">
        <v>0</v>
      </c>
      <c r="AS83" s="1">
        <v>1</v>
      </c>
      <c r="AT83" s="1">
        <v>2</v>
      </c>
      <c r="AU83" s="1">
        <v>3</v>
      </c>
      <c r="AV83" s="1">
        <v>1.5</v>
      </c>
      <c r="AW83" s="1">
        <v>50</v>
      </c>
      <c r="AX83" s="1">
        <v>4</v>
      </c>
      <c r="AY83" s="1">
        <v>4.5</v>
      </c>
      <c r="AZ83" s="1">
        <v>0.5</v>
      </c>
      <c r="BA83" s="1">
        <v>1.5</v>
      </c>
      <c r="BB83" s="1">
        <v>6.5</v>
      </c>
      <c r="BC83" s="1">
        <v>11.5</v>
      </c>
      <c r="BD83" s="1">
        <v>8.5</v>
      </c>
      <c r="BE83" s="1">
        <v>5.5</v>
      </c>
      <c r="BF83" s="1">
        <v>0</v>
      </c>
      <c r="BG83" s="1">
        <v>2</v>
      </c>
      <c r="BH83" s="1">
        <v>3</v>
      </c>
      <c r="BI83" s="1">
        <v>2</v>
      </c>
      <c r="BJ83" s="1">
        <v>32</v>
      </c>
      <c r="BK83" s="1">
        <v>23.5</v>
      </c>
      <c r="BL83" s="1">
        <v>73</v>
      </c>
      <c r="BM83" s="1">
        <v>10.5</v>
      </c>
      <c r="BN83" s="1">
        <v>7.5</v>
      </c>
      <c r="BO83" s="1">
        <v>71</v>
      </c>
      <c r="BP83" s="1">
        <v>4.5</v>
      </c>
      <c r="BQ83" s="1">
        <v>3</v>
      </c>
      <c r="BR83" s="1">
        <v>67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45</v>
      </c>
      <c r="BZ83" s="1">
        <v>0</v>
      </c>
      <c r="CA83" s="1">
        <v>4.5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3.199600999999999</v>
      </c>
      <c r="CL83" s="1">
        <v>0</v>
      </c>
    </row>
    <row r="84" spans="1:90" x14ac:dyDescent="0.25">
      <c r="A84" s="1" t="s">
        <v>127</v>
      </c>
      <c r="B84" s="1">
        <v>4.7</v>
      </c>
      <c r="C84" s="1">
        <v>2</v>
      </c>
      <c r="D84" s="1">
        <v>38</v>
      </c>
      <c r="E84" s="1">
        <v>0.01</v>
      </c>
      <c r="F84" s="1">
        <v>0</v>
      </c>
      <c r="G84" s="1">
        <v>0</v>
      </c>
      <c r="H84" s="1">
        <v>0</v>
      </c>
      <c r="I84" s="1">
        <v>0.5</v>
      </c>
      <c r="J84" s="1">
        <v>0</v>
      </c>
      <c r="K84" s="1">
        <v>0.5</v>
      </c>
      <c r="L84" s="1">
        <v>0</v>
      </c>
      <c r="M84" s="1">
        <v>0</v>
      </c>
      <c r="N84" s="1">
        <v>0.5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</v>
      </c>
      <c r="V84" s="1">
        <v>3.5</v>
      </c>
      <c r="W84" s="1">
        <v>78</v>
      </c>
      <c r="X84" s="1">
        <v>0.5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0.5</v>
      </c>
      <c r="AI84" s="1">
        <v>0</v>
      </c>
      <c r="AJ84" s="1">
        <v>0</v>
      </c>
      <c r="AK84" s="1">
        <v>3</v>
      </c>
      <c r="AL84" s="1">
        <v>1</v>
      </c>
      <c r="AM84" s="1">
        <v>3</v>
      </c>
      <c r="AN84" s="1">
        <v>0.1</v>
      </c>
      <c r="AO84" s="1">
        <v>0.7</v>
      </c>
      <c r="AP84" s="1">
        <v>1</v>
      </c>
      <c r="AQ84" s="1">
        <v>1</v>
      </c>
      <c r="AR84" s="1">
        <v>0</v>
      </c>
      <c r="AS84" s="1">
        <v>0.5</v>
      </c>
      <c r="AT84" s="1">
        <v>0.5</v>
      </c>
      <c r="AU84" s="1">
        <v>1</v>
      </c>
      <c r="AV84" s="1">
        <v>0</v>
      </c>
      <c r="AW84" s="1">
        <v>0</v>
      </c>
      <c r="AX84" s="1">
        <v>2</v>
      </c>
      <c r="AY84" s="1">
        <v>1</v>
      </c>
      <c r="AZ84" s="1">
        <v>0</v>
      </c>
      <c r="BA84" s="1">
        <v>1</v>
      </c>
      <c r="BB84" s="1">
        <v>2</v>
      </c>
      <c r="BC84" s="1">
        <v>16.5</v>
      </c>
      <c r="BD84" s="1">
        <v>10</v>
      </c>
      <c r="BE84" s="1">
        <v>4</v>
      </c>
      <c r="BF84" s="1">
        <v>1</v>
      </c>
      <c r="BG84" s="1">
        <v>0.5</v>
      </c>
      <c r="BH84" s="1">
        <v>3</v>
      </c>
      <c r="BI84" s="1">
        <v>1.74</v>
      </c>
      <c r="BJ84" s="1">
        <v>19.5</v>
      </c>
      <c r="BK84" s="1">
        <v>14.5</v>
      </c>
      <c r="BL84" s="1">
        <v>74</v>
      </c>
      <c r="BM84" s="1">
        <v>10</v>
      </c>
      <c r="BN84" s="1">
        <v>5</v>
      </c>
      <c r="BO84" s="1">
        <v>50</v>
      </c>
      <c r="BP84" s="1">
        <v>4.5</v>
      </c>
      <c r="BQ84" s="1">
        <v>3.5</v>
      </c>
      <c r="BR84" s="1">
        <v>78</v>
      </c>
      <c r="BS84" s="1">
        <v>0</v>
      </c>
      <c r="BT84" s="1">
        <v>0</v>
      </c>
      <c r="BU84" s="1">
        <v>1</v>
      </c>
      <c r="BV84" s="1">
        <v>1</v>
      </c>
      <c r="BW84" s="1">
        <v>1</v>
      </c>
      <c r="BX84" s="1">
        <v>1</v>
      </c>
      <c r="BY84" s="1">
        <v>33.5</v>
      </c>
      <c r="BZ84" s="1">
        <v>1</v>
      </c>
      <c r="CA84" s="1">
        <v>1.5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>4.731107+(-0.007234*D84)+(-2.154884*E84)+(1.01629*F84)+(-6.03479*J84)+(-13.654681*M84)+(46.945219*P84)+(1.143218*R84)+(-1.618802*T84)+(0.108227*Y84)+(-0.186185*AB84)+(-0.096661*AK84)+(-0.047958*AM84)+(0.575275*AN84)+(-0.048527*AP84)+(0.075698*AQ84)+(-0.222452*AS84)+(-0.152936*AT84)+(0.055383*AU84)+(0.07594*AY84)+(0.094654*BF84)+(-0.14308*BG84)+(0.054776*BH84)+(-0.017921*BO84)+(-0.066961*BP84)+(0.067354*BQ84)+(1.065218*BS84)+(0.027024*BY84)+(0.072984*BZ84)+(-0.024657*CA84)+(0.04824*CB84)+(0.282859*CC84)+(-1.642304*CD84)+(-0.535628*CF84)+(-1.169115*CG84)+(6.185395*CH84)</f>
        <v>4.2444856599999987</v>
      </c>
      <c r="CL84" s="1">
        <v>0</v>
      </c>
    </row>
    <row r="85" spans="1:90" x14ac:dyDescent="0.25">
      <c r="A85" s="1" t="s">
        <v>140</v>
      </c>
      <c r="B85" s="1">
        <v>4.9000000000000004</v>
      </c>
      <c r="C85" s="1">
        <v>2</v>
      </c>
      <c r="D85" s="1">
        <v>90</v>
      </c>
      <c r="E85" s="1">
        <v>0.16</v>
      </c>
      <c r="F85" s="1">
        <v>0</v>
      </c>
      <c r="G85" s="1">
        <v>0.1</v>
      </c>
      <c r="H85" s="1">
        <v>0</v>
      </c>
      <c r="I85" s="1">
        <v>0.5</v>
      </c>
      <c r="J85" s="1">
        <v>0</v>
      </c>
      <c r="K85" s="1">
        <v>0.5</v>
      </c>
      <c r="L85" s="1">
        <v>0</v>
      </c>
      <c r="M85" s="1">
        <v>0</v>
      </c>
      <c r="N85" s="1">
        <v>0</v>
      </c>
      <c r="O85" s="1">
        <v>0.05</v>
      </c>
      <c r="P85" s="1">
        <v>0.05</v>
      </c>
      <c r="Q85" s="1">
        <v>0</v>
      </c>
      <c r="R85" s="1">
        <v>0</v>
      </c>
      <c r="S85" s="1">
        <v>0</v>
      </c>
      <c r="T85" s="1">
        <v>0</v>
      </c>
      <c r="U85" s="1">
        <v>20</v>
      </c>
      <c r="V85" s="1">
        <v>14</v>
      </c>
      <c r="W85" s="1">
        <v>70</v>
      </c>
      <c r="X85" s="1">
        <v>1.5</v>
      </c>
      <c r="Y85" s="1">
        <v>1.5</v>
      </c>
      <c r="Z85" s="1">
        <v>100</v>
      </c>
      <c r="AA85" s="1">
        <v>0</v>
      </c>
      <c r="AB85" s="1">
        <v>0</v>
      </c>
      <c r="AC85" s="1">
        <v>1</v>
      </c>
      <c r="AD85" s="1">
        <v>0</v>
      </c>
      <c r="AE85" s="1">
        <v>0.08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24</v>
      </c>
      <c r="AL85" s="1">
        <v>18.899999999999999</v>
      </c>
      <c r="AM85" s="1">
        <v>21.4</v>
      </c>
      <c r="AN85" s="1">
        <v>0.6</v>
      </c>
      <c r="AO85" s="1">
        <v>2.7</v>
      </c>
      <c r="AP85" s="1">
        <v>14</v>
      </c>
      <c r="AQ85" s="1">
        <v>14</v>
      </c>
      <c r="AR85" s="1">
        <v>0</v>
      </c>
      <c r="AS85" s="1">
        <v>1.5</v>
      </c>
      <c r="AT85" s="1">
        <v>2</v>
      </c>
      <c r="AU85" s="1">
        <v>3</v>
      </c>
      <c r="AV85" s="1">
        <v>2</v>
      </c>
      <c r="AW85" s="1">
        <v>67</v>
      </c>
      <c r="AX85" s="1">
        <v>9</v>
      </c>
      <c r="AY85" s="1">
        <v>1.5</v>
      </c>
      <c r="AZ85" s="1">
        <v>0</v>
      </c>
      <c r="BA85" s="1">
        <v>1.5</v>
      </c>
      <c r="BB85" s="1">
        <v>3</v>
      </c>
      <c r="BC85" s="1">
        <v>11.5</v>
      </c>
      <c r="BD85" s="1">
        <v>8.5</v>
      </c>
      <c r="BE85" s="1">
        <v>5.5</v>
      </c>
      <c r="BF85" s="1">
        <v>0</v>
      </c>
      <c r="BG85" s="1">
        <v>2</v>
      </c>
      <c r="BH85" s="1">
        <v>3</v>
      </c>
      <c r="BI85" s="1">
        <v>2</v>
      </c>
      <c r="BJ85" s="1">
        <v>47.5</v>
      </c>
      <c r="BK85" s="1">
        <v>37</v>
      </c>
      <c r="BL85" s="1">
        <v>78</v>
      </c>
      <c r="BM85" s="1">
        <v>30</v>
      </c>
      <c r="BN85" s="1">
        <v>21.5</v>
      </c>
      <c r="BO85" s="1">
        <v>72</v>
      </c>
      <c r="BP85" s="1">
        <v>20</v>
      </c>
      <c r="BQ85" s="1">
        <v>14</v>
      </c>
      <c r="BR85" s="1">
        <v>70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2.5</v>
      </c>
      <c r="BY85" s="1">
        <v>74</v>
      </c>
      <c r="BZ85" s="1">
        <v>4</v>
      </c>
      <c r="CA85" s="1">
        <v>13</v>
      </c>
      <c r="CB85" s="1">
        <v>2</v>
      </c>
      <c r="CC85" s="1">
        <v>0.5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>4.731107+(-0.007234*D85)+(-2.154884*E85)+(1.01629*F85)+(-6.03479*J85)+(-13.654681*M85)+(46.945219*P85)+(1.143218*R85)+(-1.618802*T85)+(0.108227*Y85)+(-0.186185*AB85)+(-0.096661*AK85)+(-0.047958*AM85)+(0.575275*AN85)+(-0.048527*AP85)+(0.075698*AQ85)+(-0.222452*AS85)+(-0.152936*AT85)+(0.055383*AU85)+(0.07594*AY85)+(0.094654*BF85)+(-0.14308*BG85)+(0.054776*BH85)+(-0.017921*BO85)+(-0.066961*BP85)+(0.067354*BQ85)+(1.065218*BS85)+(0.027024*BY85)+(0.072984*BZ85)+(-0.024657*CA85)+(0.04824*CB85)+(0.282859*CC85)+(-1.642304*CD85)+(-0.535628*CF85)+(-1.169115*CG85)+(6.185395*CH85)</f>
        <v>3.6654423099999986</v>
      </c>
      <c r="CL85" s="1">
        <v>0</v>
      </c>
    </row>
    <row r="86" spans="1:90" x14ac:dyDescent="0.25">
      <c r="A86" s="1" t="s">
        <v>132</v>
      </c>
      <c r="B86" s="1">
        <v>5.0999999999999996</v>
      </c>
      <c r="C86" s="1">
        <v>2</v>
      </c>
      <c r="D86" s="1">
        <v>90</v>
      </c>
      <c r="E86" s="1">
        <v>0.31</v>
      </c>
      <c r="F86" s="1">
        <v>0</v>
      </c>
      <c r="G86" s="1">
        <v>0.3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0.02</v>
      </c>
      <c r="P86" s="1">
        <v>0.02</v>
      </c>
      <c r="Q86" s="1">
        <v>0</v>
      </c>
      <c r="R86" s="1">
        <v>0</v>
      </c>
      <c r="S86" s="1">
        <v>0</v>
      </c>
      <c r="T86" s="1">
        <v>0</v>
      </c>
      <c r="U86" s="1">
        <v>17.5</v>
      </c>
      <c r="V86" s="1">
        <v>15</v>
      </c>
      <c r="W86" s="1">
        <v>86</v>
      </c>
      <c r="X86" s="1">
        <v>4.5</v>
      </c>
      <c r="Y86" s="1">
        <v>0.5</v>
      </c>
      <c r="Z86" s="1">
        <v>11</v>
      </c>
      <c r="AA86" s="1">
        <v>0</v>
      </c>
      <c r="AB86" s="1">
        <v>1</v>
      </c>
      <c r="AC86" s="1">
        <v>1.5</v>
      </c>
      <c r="AD86" s="1">
        <v>0.5</v>
      </c>
      <c r="AE86" s="1">
        <v>0.25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6.5</v>
      </c>
      <c r="AL86" s="1">
        <v>20.9</v>
      </c>
      <c r="AM86" s="1">
        <v>19.3</v>
      </c>
      <c r="AN86" s="1">
        <v>0.8</v>
      </c>
      <c r="AO86" s="1">
        <v>3.1</v>
      </c>
      <c r="AP86" s="1">
        <v>16</v>
      </c>
      <c r="AQ86" s="1">
        <v>16</v>
      </c>
      <c r="AR86" s="1">
        <v>0.5</v>
      </c>
      <c r="AS86" s="1">
        <v>2</v>
      </c>
      <c r="AT86" s="1">
        <v>2</v>
      </c>
      <c r="AU86" s="1">
        <v>4</v>
      </c>
      <c r="AV86" s="1">
        <v>2.5</v>
      </c>
      <c r="AW86" s="1">
        <v>63</v>
      </c>
      <c r="AX86" s="1">
        <v>6.5</v>
      </c>
      <c r="AY86" s="1">
        <v>2.5</v>
      </c>
      <c r="AZ86" s="1">
        <v>0</v>
      </c>
      <c r="BA86" s="1">
        <v>0.5</v>
      </c>
      <c r="BB86" s="1">
        <v>3</v>
      </c>
      <c r="BC86" s="1">
        <v>11.5</v>
      </c>
      <c r="BD86" s="1">
        <v>8.5</v>
      </c>
      <c r="BE86" s="1">
        <v>5.5</v>
      </c>
      <c r="BF86" s="1">
        <v>0</v>
      </c>
      <c r="BG86" s="1">
        <v>2</v>
      </c>
      <c r="BH86" s="1">
        <v>3</v>
      </c>
      <c r="BI86" s="1">
        <v>2</v>
      </c>
      <c r="BJ86" s="1">
        <v>44.5</v>
      </c>
      <c r="BK86" s="1">
        <v>36</v>
      </c>
      <c r="BL86" s="1">
        <v>81</v>
      </c>
      <c r="BM86" s="1">
        <v>33</v>
      </c>
      <c r="BN86" s="1">
        <v>24.5</v>
      </c>
      <c r="BO86" s="1">
        <v>74</v>
      </c>
      <c r="BP86" s="1">
        <v>17.5</v>
      </c>
      <c r="BQ86" s="1">
        <v>15</v>
      </c>
      <c r="BR86" s="1">
        <v>86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1</v>
      </c>
      <c r="BY86" s="1">
        <v>72.5</v>
      </c>
      <c r="BZ86" s="1">
        <v>1</v>
      </c>
      <c r="CA86" s="1">
        <v>7.5</v>
      </c>
      <c r="CB86" s="1">
        <v>5</v>
      </c>
      <c r="CC86" s="1">
        <v>0.5</v>
      </c>
      <c r="CD86" s="1">
        <v>0</v>
      </c>
      <c r="CE86" s="1">
        <v>0</v>
      </c>
      <c r="CF86" s="1">
        <v>0</v>
      </c>
      <c r="CG86" s="1">
        <v>0.5</v>
      </c>
      <c r="CH86" s="1">
        <v>0</v>
      </c>
      <c r="CI86" s="1">
        <v>0</v>
      </c>
      <c r="CJ86" s="1">
        <v>0</v>
      </c>
      <c r="CK86" s="1">
        <f>4.731107+(-0.007234*D86)+(-2.154884*E86)+(1.01629*F86)+(-6.03479*J86)+(-13.654681*M86)+(46.945219*P86)+(1.143218*R86)+(-1.618802*T86)+(0.108227*Y86)+(-0.186185*AB86)+(-0.096661*AK86)+(-0.047958*AM86)+(0.575275*AN86)+(-0.048527*AP86)+(0.075698*AQ86)+(-0.222452*AS86)+(-0.152936*AT86)+(0.055383*AU86)+(0.07594*AY86)+(0.094654*BF86)+(-0.14308*BG86)+(0.054776*BH86)+(-0.017921*BO86)+(-0.066961*BP86)+(0.067354*BQ86)+(1.065218*BS86)+(0.027024*BY86)+(0.072984*BZ86)+(-0.024657*CA86)+(0.04824*CB86)+(0.282859*CC86)+(-1.642304*CD86)+(-0.535628*CF86)+(-1.169115*CG86)+(6.185395*CH86)</f>
        <v>3.256416939999998</v>
      </c>
      <c r="CL86" s="1">
        <v>-1</v>
      </c>
    </row>
  </sheetData>
  <sortState xmlns:xlrd2="http://schemas.microsoft.com/office/spreadsheetml/2017/richdata2" ref="A2:CL86">
    <sortCondition ref="C4:C8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CE0C-E057-4AE6-B0BE-19C4B621BCD6}">
  <dimension ref="A1:CL86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181</v>
      </c>
      <c r="B2" s="1">
        <v>4.5</v>
      </c>
      <c r="C2" s="1">
        <v>1</v>
      </c>
      <c r="D2" s="1">
        <v>90</v>
      </c>
      <c r="E2" s="1">
        <v>0.1</v>
      </c>
      <c r="F2" s="1">
        <v>0</v>
      </c>
      <c r="G2" s="1">
        <v>0.2</v>
      </c>
      <c r="H2" s="1">
        <v>0</v>
      </c>
      <c r="I2" s="1">
        <v>1</v>
      </c>
      <c r="J2" s="1">
        <v>1</v>
      </c>
      <c r="K2" s="1">
        <v>1</v>
      </c>
      <c r="L2" s="1">
        <v>0</v>
      </c>
      <c r="M2" s="1">
        <v>0</v>
      </c>
      <c r="N2" s="1">
        <v>1</v>
      </c>
      <c r="O2" s="1">
        <v>0.16</v>
      </c>
      <c r="P2" s="1">
        <v>0.16</v>
      </c>
      <c r="Q2" s="1">
        <v>0</v>
      </c>
      <c r="R2" s="1">
        <v>0</v>
      </c>
      <c r="S2" s="1">
        <v>0</v>
      </c>
      <c r="T2" s="1">
        <v>0</v>
      </c>
      <c r="U2" s="1">
        <v>15</v>
      </c>
      <c r="V2" s="1">
        <v>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0.04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19</v>
      </c>
      <c r="AL2" s="1">
        <v>1.1000000000000001</v>
      </c>
      <c r="AM2" s="1">
        <v>18.600000000000001</v>
      </c>
      <c r="AN2" s="1">
        <v>1.1000000000000001</v>
      </c>
      <c r="AO2" s="1">
        <v>5.8</v>
      </c>
      <c r="AP2" s="1">
        <v>8</v>
      </c>
      <c r="AQ2" s="1">
        <v>20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4</v>
      </c>
      <c r="AY2" s="1">
        <v>2</v>
      </c>
      <c r="AZ2" s="1">
        <v>1</v>
      </c>
      <c r="BA2" s="1">
        <v>2</v>
      </c>
      <c r="BB2" s="1">
        <v>5</v>
      </c>
      <c r="BC2" s="1">
        <v>6</v>
      </c>
      <c r="BD2" s="1">
        <v>4</v>
      </c>
      <c r="BE2" s="1">
        <v>2</v>
      </c>
      <c r="BF2" s="1">
        <v>0</v>
      </c>
      <c r="BG2" s="1">
        <v>1</v>
      </c>
      <c r="BH2" s="1">
        <v>0</v>
      </c>
      <c r="BI2" s="1">
        <v>0.43</v>
      </c>
      <c r="BJ2" s="1">
        <v>56</v>
      </c>
      <c r="BK2" s="1">
        <v>38</v>
      </c>
      <c r="BL2" s="1">
        <v>68</v>
      </c>
      <c r="BM2" s="1">
        <v>32</v>
      </c>
      <c r="BN2" s="1">
        <v>17</v>
      </c>
      <c r="BO2" s="1">
        <v>53</v>
      </c>
      <c r="BP2" s="1">
        <v>15</v>
      </c>
      <c r="BQ2" s="1">
        <v>5</v>
      </c>
      <c r="BR2" s="1">
        <v>33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74</v>
      </c>
      <c r="BZ2" s="1">
        <v>2</v>
      </c>
      <c r="CA2" s="1">
        <v>11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3.3021193399999991</v>
      </c>
      <c r="CL2" s="1">
        <v>15</v>
      </c>
    </row>
    <row r="3" spans="1:90" x14ac:dyDescent="0.25">
      <c r="A3" s="1" t="s">
        <v>81</v>
      </c>
      <c r="B3" s="1">
        <v>4.5999999999999996</v>
      </c>
      <c r="C3" s="1">
        <v>1</v>
      </c>
      <c r="D3" s="1">
        <v>90</v>
      </c>
      <c r="E3" s="1">
        <v>0.02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1</v>
      </c>
      <c r="L3" s="1">
        <v>0</v>
      </c>
      <c r="M3" s="1">
        <v>0</v>
      </c>
      <c r="N3" s="1">
        <v>1</v>
      </c>
      <c r="O3" s="1">
        <v>0.02</v>
      </c>
      <c r="P3" s="1">
        <v>0.02</v>
      </c>
      <c r="Q3" s="1">
        <v>0</v>
      </c>
      <c r="R3" s="1">
        <v>0</v>
      </c>
      <c r="S3" s="1">
        <v>0</v>
      </c>
      <c r="T3" s="1">
        <v>0</v>
      </c>
      <c r="U3" s="1">
        <v>4</v>
      </c>
      <c r="V3" s="1">
        <v>3</v>
      </c>
      <c r="W3" s="1">
        <v>75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0.02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9</v>
      </c>
      <c r="AL3" s="1">
        <v>1.2</v>
      </c>
      <c r="AM3" s="1">
        <v>6.6</v>
      </c>
      <c r="AN3" s="1">
        <v>0.2</v>
      </c>
      <c r="AO3" s="1">
        <v>4.9000000000000004</v>
      </c>
      <c r="AP3" s="1">
        <v>12</v>
      </c>
      <c r="AQ3" s="1">
        <v>24</v>
      </c>
      <c r="AR3" s="1">
        <v>0</v>
      </c>
      <c r="AS3" s="1">
        <v>6</v>
      </c>
      <c r="AT3" s="1">
        <v>0</v>
      </c>
      <c r="AU3" s="1">
        <v>1</v>
      </c>
      <c r="AV3" s="1">
        <v>1</v>
      </c>
      <c r="AW3" s="1">
        <v>100</v>
      </c>
      <c r="AX3" s="1">
        <v>4</v>
      </c>
      <c r="AY3" s="1">
        <v>3</v>
      </c>
      <c r="AZ3" s="1">
        <v>0</v>
      </c>
      <c r="BA3" s="1">
        <v>1</v>
      </c>
      <c r="BB3" s="1">
        <v>4</v>
      </c>
      <c r="BC3" s="1">
        <v>6</v>
      </c>
      <c r="BD3" s="1">
        <v>4</v>
      </c>
      <c r="BE3" s="1">
        <v>2</v>
      </c>
      <c r="BF3" s="1">
        <v>0</v>
      </c>
      <c r="BG3" s="1">
        <v>1</v>
      </c>
      <c r="BH3" s="1">
        <v>0</v>
      </c>
      <c r="BI3" s="1">
        <v>0.43</v>
      </c>
      <c r="BJ3" s="1">
        <v>47</v>
      </c>
      <c r="BK3" s="1">
        <v>38</v>
      </c>
      <c r="BL3" s="1">
        <v>81</v>
      </c>
      <c r="BM3" s="1">
        <v>13</v>
      </c>
      <c r="BN3" s="1">
        <v>9</v>
      </c>
      <c r="BO3" s="1">
        <v>69</v>
      </c>
      <c r="BP3" s="1">
        <v>4</v>
      </c>
      <c r="BQ3" s="1">
        <v>3</v>
      </c>
      <c r="BR3" s="1">
        <v>75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61</v>
      </c>
      <c r="BZ3" s="1">
        <v>2</v>
      </c>
      <c r="CA3" s="1">
        <v>0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4.4846168999999998</v>
      </c>
      <c r="CL3" s="1">
        <v>12</v>
      </c>
    </row>
    <row r="4" spans="1:90" x14ac:dyDescent="0.25">
      <c r="A4" s="1" t="s">
        <v>169</v>
      </c>
      <c r="B4" s="1">
        <v>4.5</v>
      </c>
      <c r="C4" s="1">
        <v>1</v>
      </c>
      <c r="D4" s="1">
        <v>90</v>
      </c>
      <c r="E4" s="1">
        <v>0.06</v>
      </c>
      <c r="F4" s="1">
        <v>0</v>
      </c>
      <c r="G4" s="1">
        <v>0.2</v>
      </c>
      <c r="H4" s="1">
        <v>0</v>
      </c>
      <c r="I4" s="1">
        <v>1</v>
      </c>
      <c r="J4" s="1">
        <v>1</v>
      </c>
      <c r="K4" s="1">
        <v>0</v>
      </c>
      <c r="L4" s="1">
        <v>1</v>
      </c>
      <c r="M4" s="1">
        <v>0</v>
      </c>
      <c r="N4" s="1">
        <v>0</v>
      </c>
      <c r="O4" s="1">
        <v>0.14000000000000001</v>
      </c>
      <c r="P4" s="1">
        <v>0.14000000000000001</v>
      </c>
      <c r="Q4" s="1">
        <v>0</v>
      </c>
      <c r="R4" s="1">
        <v>0</v>
      </c>
      <c r="S4" s="1">
        <v>0</v>
      </c>
      <c r="T4" s="1">
        <v>0</v>
      </c>
      <c r="U4" s="1">
        <v>9</v>
      </c>
      <c r="V4" s="1">
        <v>7</v>
      </c>
      <c r="W4" s="1">
        <v>78</v>
      </c>
      <c r="X4" s="1">
        <v>2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0.02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9</v>
      </c>
      <c r="AL4" s="1">
        <v>3</v>
      </c>
      <c r="AM4" s="1">
        <v>18.8</v>
      </c>
      <c r="AN4" s="1">
        <v>0.9</v>
      </c>
      <c r="AO4" s="1">
        <v>3.3</v>
      </c>
      <c r="AP4" s="1">
        <v>18</v>
      </c>
      <c r="AQ4" s="1">
        <v>18</v>
      </c>
      <c r="AR4" s="1">
        <v>0</v>
      </c>
      <c r="AS4" s="1">
        <v>1</v>
      </c>
      <c r="AT4" s="1">
        <v>2</v>
      </c>
      <c r="AU4" s="1">
        <v>3</v>
      </c>
      <c r="AV4" s="1">
        <v>3</v>
      </c>
      <c r="AW4" s="1">
        <v>100</v>
      </c>
      <c r="AX4" s="1">
        <v>8</v>
      </c>
      <c r="AY4" s="1">
        <v>3</v>
      </c>
      <c r="AZ4" s="1">
        <v>0</v>
      </c>
      <c r="BA4" s="1">
        <v>2</v>
      </c>
      <c r="BB4" s="1">
        <v>5</v>
      </c>
      <c r="BC4" s="1">
        <v>17</v>
      </c>
      <c r="BD4" s="1">
        <v>12</v>
      </c>
      <c r="BE4" s="1">
        <v>8</v>
      </c>
      <c r="BF4" s="1">
        <v>1</v>
      </c>
      <c r="BG4" s="1">
        <v>4</v>
      </c>
      <c r="BH4" s="1">
        <v>1</v>
      </c>
      <c r="BI4" s="1">
        <v>1.7</v>
      </c>
      <c r="BJ4" s="1">
        <v>37</v>
      </c>
      <c r="BK4" s="1">
        <v>30</v>
      </c>
      <c r="BL4" s="1">
        <v>81</v>
      </c>
      <c r="BM4" s="1">
        <v>25</v>
      </c>
      <c r="BN4" s="1">
        <v>19</v>
      </c>
      <c r="BO4" s="1">
        <v>76</v>
      </c>
      <c r="BP4" s="1">
        <v>9</v>
      </c>
      <c r="BQ4" s="1">
        <v>7</v>
      </c>
      <c r="BR4" s="1">
        <v>78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57</v>
      </c>
      <c r="BZ4" s="1">
        <v>1</v>
      </c>
      <c r="CA4" s="1">
        <v>3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3.2607697199999985</v>
      </c>
      <c r="CL4" s="1">
        <v>8</v>
      </c>
    </row>
    <row r="5" spans="1:90" x14ac:dyDescent="0.25">
      <c r="A5" s="1" t="s">
        <v>104</v>
      </c>
      <c r="B5" s="1">
        <v>5.4</v>
      </c>
      <c r="C5" s="1">
        <v>1</v>
      </c>
      <c r="D5" s="1">
        <v>90</v>
      </c>
      <c r="E5" s="1">
        <v>0.06</v>
      </c>
      <c r="F5" s="1">
        <v>0</v>
      </c>
      <c r="G5" s="1">
        <v>0.2</v>
      </c>
      <c r="H5" s="1">
        <v>0</v>
      </c>
      <c r="I5" s="1">
        <v>2</v>
      </c>
      <c r="J5" s="1">
        <v>1</v>
      </c>
      <c r="K5" s="1">
        <v>0</v>
      </c>
      <c r="L5" s="1">
        <v>2</v>
      </c>
      <c r="M5" s="1">
        <v>0</v>
      </c>
      <c r="N5" s="1">
        <v>0</v>
      </c>
      <c r="O5" s="1">
        <v>0.14000000000000001</v>
      </c>
      <c r="P5" s="1">
        <v>0.14000000000000001</v>
      </c>
      <c r="Q5" s="1">
        <v>0</v>
      </c>
      <c r="R5" s="1">
        <v>0</v>
      </c>
      <c r="S5" s="1">
        <v>0</v>
      </c>
      <c r="T5" s="1">
        <v>0</v>
      </c>
      <c r="U5" s="1">
        <v>16</v>
      </c>
      <c r="V5" s="1">
        <v>11</v>
      </c>
      <c r="W5" s="1">
        <v>69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0.02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</v>
      </c>
      <c r="AL5" s="1">
        <v>1.8</v>
      </c>
      <c r="AM5" s="1">
        <v>24</v>
      </c>
      <c r="AN5" s="1">
        <v>0.9</v>
      </c>
      <c r="AO5" s="1">
        <v>3.2</v>
      </c>
      <c r="AP5" s="1">
        <v>14</v>
      </c>
      <c r="AQ5" s="1">
        <v>14</v>
      </c>
      <c r="AR5" s="1">
        <v>0</v>
      </c>
      <c r="AS5" s="1">
        <v>1</v>
      </c>
      <c r="AT5" s="1">
        <v>2</v>
      </c>
      <c r="AU5" s="1">
        <v>1</v>
      </c>
      <c r="AV5" s="1">
        <v>1</v>
      </c>
      <c r="AW5" s="1">
        <v>100</v>
      </c>
      <c r="AX5" s="1">
        <v>4</v>
      </c>
      <c r="AY5" s="1">
        <v>5</v>
      </c>
      <c r="AZ5" s="1">
        <v>1</v>
      </c>
      <c r="BA5" s="1">
        <v>0</v>
      </c>
      <c r="BB5" s="1">
        <v>6</v>
      </c>
      <c r="BC5" s="1">
        <v>17</v>
      </c>
      <c r="BD5" s="1">
        <v>12</v>
      </c>
      <c r="BE5" s="1">
        <v>8</v>
      </c>
      <c r="BF5" s="1">
        <v>1</v>
      </c>
      <c r="BG5" s="1">
        <v>4</v>
      </c>
      <c r="BH5" s="1">
        <v>1</v>
      </c>
      <c r="BI5" s="1">
        <v>1.7</v>
      </c>
      <c r="BJ5" s="1">
        <v>60</v>
      </c>
      <c r="BK5" s="1">
        <v>52</v>
      </c>
      <c r="BL5" s="1">
        <v>87</v>
      </c>
      <c r="BM5" s="1">
        <v>29</v>
      </c>
      <c r="BN5" s="1">
        <v>21</v>
      </c>
      <c r="BO5" s="1">
        <v>72</v>
      </c>
      <c r="BP5" s="1">
        <v>16</v>
      </c>
      <c r="BQ5" s="1">
        <v>11</v>
      </c>
      <c r="BR5" s="1">
        <v>69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71</v>
      </c>
      <c r="BZ5" s="1">
        <v>0</v>
      </c>
      <c r="CA5" s="1">
        <v>14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2.9469771199999992</v>
      </c>
      <c r="CL5" s="1">
        <v>7</v>
      </c>
    </row>
    <row r="6" spans="1:90" x14ac:dyDescent="0.25">
      <c r="A6" s="1" t="s">
        <v>108</v>
      </c>
      <c r="B6" s="1">
        <v>4.4000000000000004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</v>
      </c>
      <c r="V6" s="1">
        <v>1</v>
      </c>
      <c r="W6" s="1">
        <v>50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2</v>
      </c>
      <c r="AL6" s="1">
        <v>0.2</v>
      </c>
      <c r="AM6" s="1">
        <v>12.4</v>
      </c>
      <c r="AN6" s="1">
        <v>0</v>
      </c>
      <c r="AO6" s="1">
        <v>0.5</v>
      </c>
      <c r="AP6" s="1">
        <v>12</v>
      </c>
      <c r="AQ6" s="1">
        <v>12</v>
      </c>
      <c r="AR6" s="1">
        <v>0</v>
      </c>
      <c r="AS6" s="1">
        <v>0</v>
      </c>
      <c r="AT6" s="1">
        <v>2</v>
      </c>
      <c r="AU6" s="1">
        <v>0</v>
      </c>
      <c r="AV6" s="1">
        <v>0</v>
      </c>
      <c r="AX6" s="1">
        <v>3</v>
      </c>
      <c r="AY6" s="1">
        <v>8</v>
      </c>
      <c r="AZ6" s="1">
        <v>0</v>
      </c>
      <c r="BA6" s="1">
        <v>0</v>
      </c>
      <c r="BB6" s="1">
        <v>8</v>
      </c>
      <c r="BC6" s="1">
        <v>24</v>
      </c>
      <c r="BD6" s="1">
        <v>14</v>
      </c>
      <c r="BE6" s="1">
        <v>6</v>
      </c>
      <c r="BF6" s="1">
        <v>1</v>
      </c>
      <c r="BG6" s="1">
        <v>2</v>
      </c>
      <c r="BH6" s="1">
        <v>5</v>
      </c>
      <c r="BI6" s="1">
        <v>2.7</v>
      </c>
      <c r="BJ6" s="1">
        <v>39</v>
      </c>
      <c r="BK6" s="1">
        <v>32</v>
      </c>
      <c r="BL6" s="1">
        <v>82</v>
      </c>
      <c r="BM6" s="1">
        <v>9</v>
      </c>
      <c r="BN6" s="1">
        <v>4</v>
      </c>
      <c r="BO6" s="1">
        <v>44</v>
      </c>
      <c r="BP6" s="1">
        <v>2</v>
      </c>
      <c r="BQ6" s="1">
        <v>1</v>
      </c>
      <c r="BR6" s="1">
        <v>50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51</v>
      </c>
      <c r="BZ6" s="1">
        <v>1</v>
      </c>
      <c r="CA6" s="1">
        <v>2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4.5971617999999994</v>
      </c>
      <c r="CL6" s="1">
        <v>7</v>
      </c>
    </row>
    <row r="7" spans="1:90" x14ac:dyDescent="0.25">
      <c r="A7" s="1" t="s">
        <v>78</v>
      </c>
      <c r="B7" s="1">
        <v>4.2</v>
      </c>
      <c r="C7" s="1">
        <v>1</v>
      </c>
      <c r="D7" s="1">
        <v>7</v>
      </c>
      <c r="E7" s="1">
        <v>0.04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0.04</v>
      </c>
      <c r="P7" s="1">
        <v>0.04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0.04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18</v>
      </c>
      <c r="AL7" s="1">
        <v>0</v>
      </c>
      <c r="AM7" s="1">
        <v>0.4</v>
      </c>
      <c r="AN7" s="1">
        <v>0.3</v>
      </c>
      <c r="AO7" s="1">
        <v>4</v>
      </c>
      <c r="AP7" s="1">
        <v>3</v>
      </c>
      <c r="AQ7" s="1">
        <v>3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6</v>
      </c>
      <c r="BD7" s="1">
        <v>4</v>
      </c>
      <c r="BE7" s="1">
        <v>2</v>
      </c>
      <c r="BF7" s="1">
        <v>0</v>
      </c>
      <c r="BG7" s="1">
        <v>1</v>
      </c>
      <c r="BH7" s="1">
        <v>0</v>
      </c>
      <c r="BI7" s="1">
        <v>0.43</v>
      </c>
      <c r="BJ7" s="1">
        <v>4</v>
      </c>
      <c r="BK7" s="1">
        <v>1</v>
      </c>
      <c r="BL7" s="1">
        <v>25</v>
      </c>
      <c r="BM7" s="1">
        <v>1</v>
      </c>
      <c r="BN7" s="1">
        <v>1</v>
      </c>
      <c r="BO7" s="1">
        <v>100</v>
      </c>
      <c r="BP7" s="1">
        <v>0</v>
      </c>
      <c r="BQ7" s="1">
        <v>0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5</v>
      </c>
      <c r="BZ7" s="1">
        <v>1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3.0175687</v>
      </c>
      <c r="CL7" s="1">
        <v>6</v>
      </c>
    </row>
    <row r="8" spans="1:90" x14ac:dyDescent="0.25">
      <c r="A8" s="1" t="s">
        <v>101</v>
      </c>
      <c r="B8" s="1">
        <v>4.9000000000000004</v>
      </c>
      <c r="C8" s="1">
        <v>1</v>
      </c>
      <c r="D8" s="1">
        <v>90</v>
      </c>
      <c r="E8" s="1">
        <v>0.01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1</v>
      </c>
      <c r="L8" s="1">
        <v>0</v>
      </c>
      <c r="M8" s="1">
        <v>0</v>
      </c>
      <c r="N8" s="1">
        <v>1</v>
      </c>
      <c r="O8" s="1">
        <v>0.02</v>
      </c>
      <c r="P8" s="1">
        <v>0.02</v>
      </c>
      <c r="Q8" s="1">
        <v>0</v>
      </c>
      <c r="R8" s="1">
        <v>0</v>
      </c>
      <c r="S8" s="1">
        <v>0</v>
      </c>
      <c r="T8" s="1">
        <v>0</v>
      </c>
      <c r="U8" s="1">
        <v>3</v>
      </c>
      <c r="V8" s="1">
        <v>1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0.02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</v>
      </c>
      <c r="AL8" s="1">
        <v>0.5</v>
      </c>
      <c r="AM8" s="1">
        <v>21.6</v>
      </c>
      <c r="AN8" s="1">
        <v>0.2</v>
      </c>
      <c r="AO8" s="1">
        <v>4.0999999999999996</v>
      </c>
      <c r="AP8" s="1">
        <v>13</v>
      </c>
      <c r="AQ8" s="1">
        <v>13</v>
      </c>
      <c r="AR8" s="1">
        <v>0</v>
      </c>
      <c r="AS8" s="1">
        <v>2</v>
      </c>
      <c r="AT8" s="1">
        <v>1</v>
      </c>
      <c r="AU8" s="1">
        <v>0</v>
      </c>
      <c r="AV8" s="1">
        <v>0</v>
      </c>
      <c r="AX8" s="1">
        <v>4</v>
      </c>
      <c r="AY8" s="1">
        <v>3</v>
      </c>
      <c r="AZ8" s="1">
        <v>2</v>
      </c>
      <c r="BA8" s="1">
        <v>2</v>
      </c>
      <c r="BB8" s="1">
        <v>7</v>
      </c>
      <c r="BC8" s="1">
        <v>8</v>
      </c>
      <c r="BD8" s="1">
        <v>4</v>
      </c>
      <c r="BE8" s="1">
        <v>2</v>
      </c>
      <c r="BF8" s="1">
        <v>0</v>
      </c>
      <c r="BG8" s="1">
        <v>1</v>
      </c>
      <c r="BH8" s="1">
        <v>1</v>
      </c>
      <c r="BI8" s="1">
        <v>0.75</v>
      </c>
      <c r="BJ8" s="1">
        <v>55</v>
      </c>
      <c r="BK8" s="1">
        <v>45</v>
      </c>
      <c r="BL8" s="1">
        <v>82</v>
      </c>
      <c r="BM8" s="1">
        <v>17</v>
      </c>
      <c r="BN8" s="1">
        <v>11</v>
      </c>
      <c r="BO8" s="1">
        <v>65</v>
      </c>
      <c r="BP8" s="1">
        <v>3</v>
      </c>
      <c r="BQ8" s="1">
        <v>1</v>
      </c>
      <c r="BR8" s="1">
        <v>33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68</v>
      </c>
      <c r="BZ8" s="1">
        <v>3</v>
      </c>
      <c r="CA8" s="1">
        <v>2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3.9070517399999991</v>
      </c>
      <c r="CL8" s="1">
        <v>6</v>
      </c>
    </row>
    <row r="9" spans="1:90" x14ac:dyDescent="0.25">
      <c r="A9" s="1" t="s">
        <v>176</v>
      </c>
      <c r="B9" s="1">
        <v>4.2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2</v>
      </c>
      <c r="V9" s="1">
        <v>2</v>
      </c>
      <c r="W9" s="1">
        <v>100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0.8</v>
      </c>
      <c r="AM9" s="1">
        <v>9.8000000000000007</v>
      </c>
      <c r="AN9" s="1">
        <v>0</v>
      </c>
      <c r="AO9" s="1">
        <v>2.2000000000000002</v>
      </c>
      <c r="AP9" s="1">
        <v>6</v>
      </c>
      <c r="AQ9" s="1">
        <v>6</v>
      </c>
      <c r="AR9" s="1">
        <v>0</v>
      </c>
      <c r="AS9" s="1">
        <v>2</v>
      </c>
      <c r="AT9" s="1">
        <v>1</v>
      </c>
      <c r="AU9" s="1">
        <v>1</v>
      </c>
      <c r="AV9" s="1">
        <v>1</v>
      </c>
      <c r="AW9" s="1">
        <v>100</v>
      </c>
      <c r="AX9" s="1">
        <v>5</v>
      </c>
      <c r="AY9" s="1">
        <v>2</v>
      </c>
      <c r="AZ9" s="1">
        <v>1</v>
      </c>
      <c r="BA9" s="1">
        <v>1</v>
      </c>
      <c r="BB9" s="1">
        <v>4</v>
      </c>
      <c r="BC9" s="1">
        <v>16</v>
      </c>
      <c r="BD9" s="1">
        <v>10</v>
      </c>
      <c r="BE9" s="1">
        <v>6</v>
      </c>
      <c r="BF9" s="1">
        <v>2</v>
      </c>
      <c r="BG9" s="1">
        <v>2</v>
      </c>
      <c r="BH9" s="1">
        <v>2</v>
      </c>
      <c r="BI9" s="1">
        <v>1.74</v>
      </c>
      <c r="BJ9" s="1">
        <v>14</v>
      </c>
      <c r="BK9" s="1">
        <v>11</v>
      </c>
      <c r="BL9" s="1">
        <v>79</v>
      </c>
      <c r="BM9" s="1">
        <v>6</v>
      </c>
      <c r="BN9" s="1">
        <v>4</v>
      </c>
      <c r="BO9" s="1">
        <v>67</v>
      </c>
      <c r="BP9" s="1">
        <v>2</v>
      </c>
      <c r="BQ9" s="1">
        <v>2</v>
      </c>
      <c r="BR9" s="1">
        <v>100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39</v>
      </c>
      <c r="BZ9" s="1">
        <v>0</v>
      </c>
      <c r="CA9" s="1">
        <v>1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3.2728055999999985</v>
      </c>
      <c r="CL9" s="1">
        <v>6</v>
      </c>
    </row>
    <row r="10" spans="1:90" x14ac:dyDescent="0.25">
      <c r="A10" s="1" t="s">
        <v>133</v>
      </c>
      <c r="B10" s="1">
        <v>4.5999999999999996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</v>
      </c>
      <c r="W10" s="1">
        <v>50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0</v>
      </c>
      <c r="AL10" s="1">
        <v>0.3</v>
      </c>
      <c r="AM10" s="1">
        <v>12.6</v>
      </c>
      <c r="AN10" s="1">
        <v>0</v>
      </c>
      <c r="AO10" s="1">
        <v>4.7</v>
      </c>
      <c r="AP10" s="1">
        <v>13</v>
      </c>
      <c r="AQ10" s="1">
        <v>25</v>
      </c>
      <c r="AR10" s="1">
        <v>0</v>
      </c>
      <c r="AS10" s="1">
        <v>6</v>
      </c>
      <c r="AT10" s="1">
        <v>0</v>
      </c>
      <c r="AU10" s="1">
        <v>1</v>
      </c>
      <c r="AV10" s="1">
        <v>0</v>
      </c>
      <c r="AW10" s="1">
        <v>0</v>
      </c>
      <c r="AX10" s="1">
        <v>8</v>
      </c>
      <c r="AY10" s="1">
        <v>3</v>
      </c>
      <c r="AZ10" s="1">
        <v>0</v>
      </c>
      <c r="BA10" s="1">
        <v>1</v>
      </c>
      <c r="BB10" s="1">
        <v>4</v>
      </c>
      <c r="BC10" s="1">
        <v>6</v>
      </c>
      <c r="BD10" s="1">
        <v>4</v>
      </c>
      <c r="BE10" s="1">
        <v>2</v>
      </c>
      <c r="BF10" s="1">
        <v>0</v>
      </c>
      <c r="BG10" s="1">
        <v>1</v>
      </c>
      <c r="BH10" s="1">
        <v>0</v>
      </c>
      <c r="BI10" s="1">
        <v>0.43</v>
      </c>
      <c r="BJ10" s="1">
        <v>59</v>
      </c>
      <c r="BK10" s="1">
        <v>48</v>
      </c>
      <c r="BL10" s="1">
        <v>81</v>
      </c>
      <c r="BM10" s="1">
        <v>12</v>
      </c>
      <c r="BN10" s="1">
        <v>9</v>
      </c>
      <c r="BO10" s="1">
        <v>75</v>
      </c>
      <c r="BP10" s="1">
        <v>2</v>
      </c>
      <c r="BQ10" s="1">
        <v>1</v>
      </c>
      <c r="BR10" s="1">
        <v>50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67</v>
      </c>
      <c r="BZ10" s="1">
        <v>0</v>
      </c>
      <c r="CA10" s="1">
        <v>2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3.9416772</v>
      </c>
      <c r="CL10" s="1">
        <v>6</v>
      </c>
    </row>
    <row r="11" spans="1:90" x14ac:dyDescent="0.25">
      <c r="A11" s="1" t="s">
        <v>67</v>
      </c>
      <c r="B11" s="1">
        <v>5.4</v>
      </c>
      <c r="C11" s="1">
        <v>1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0.01</v>
      </c>
      <c r="P11" s="1">
        <v>0.01</v>
      </c>
      <c r="Q11" s="1">
        <v>0</v>
      </c>
      <c r="R11" s="1">
        <v>0</v>
      </c>
      <c r="S11" s="1">
        <v>0</v>
      </c>
      <c r="T11" s="1">
        <v>0</v>
      </c>
      <c r="U11" s="1">
        <v>34</v>
      </c>
      <c r="V11" s="1">
        <v>30</v>
      </c>
      <c r="W11" s="1">
        <v>88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0.01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</v>
      </c>
      <c r="AL11" s="1">
        <v>8.5</v>
      </c>
      <c r="AM11" s="1">
        <v>13.8</v>
      </c>
      <c r="AN11" s="1">
        <v>0.1</v>
      </c>
      <c r="AO11" s="1">
        <v>4.5999999999999996</v>
      </c>
      <c r="AP11" s="1">
        <v>8</v>
      </c>
      <c r="AQ11" s="1">
        <v>8</v>
      </c>
      <c r="AR11" s="1">
        <v>0</v>
      </c>
      <c r="AS11" s="1">
        <v>2</v>
      </c>
      <c r="AT11" s="1">
        <v>1</v>
      </c>
      <c r="AU11" s="1">
        <v>2</v>
      </c>
      <c r="AV11" s="1">
        <v>1</v>
      </c>
      <c r="AW11" s="1">
        <v>50</v>
      </c>
      <c r="AX11" s="1">
        <v>6</v>
      </c>
      <c r="AY11" s="1">
        <v>1</v>
      </c>
      <c r="AZ11" s="1">
        <v>0</v>
      </c>
      <c r="BA11" s="1">
        <v>0</v>
      </c>
      <c r="BB11" s="1">
        <v>1</v>
      </c>
      <c r="BC11" s="1">
        <v>5</v>
      </c>
      <c r="BD11" s="1">
        <v>1</v>
      </c>
      <c r="BE11" s="1">
        <v>3</v>
      </c>
      <c r="BF11" s="1">
        <v>0</v>
      </c>
      <c r="BG11" s="1">
        <v>1</v>
      </c>
      <c r="BH11" s="1">
        <v>0</v>
      </c>
      <c r="BI11" s="1">
        <v>0.5</v>
      </c>
      <c r="BJ11" s="1">
        <v>103</v>
      </c>
      <c r="BK11" s="1">
        <v>91</v>
      </c>
      <c r="BL11" s="1">
        <v>88</v>
      </c>
      <c r="BM11" s="1">
        <v>67</v>
      </c>
      <c r="BN11" s="1">
        <v>59</v>
      </c>
      <c r="BO11" s="1">
        <v>88</v>
      </c>
      <c r="BP11" s="1">
        <v>34</v>
      </c>
      <c r="BQ11" s="1">
        <v>30</v>
      </c>
      <c r="BR11" s="1">
        <v>88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114</v>
      </c>
      <c r="BZ11" s="1">
        <v>1</v>
      </c>
      <c r="CA11" s="1">
        <v>13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4.2969054499999988</v>
      </c>
      <c r="CL11" s="1">
        <v>5</v>
      </c>
    </row>
    <row r="12" spans="1:90" x14ac:dyDescent="0.25">
      <c r="A12" s="1" t="s">
        <v>175</v>
      </c>
      <c r="B12" s="1">
        <v>3.9</v>
      </c>
      <c r="C12" s="1">
        <v>1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8</v>
      </c>
      <c r="V12" s="1">
        <v>4</v>
      </c>
      <c r="W12" s="1">
        <v>50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1.3</v>
      </c>
      <c r="AM12" s="1">
        <v>4.2</v>
      </c>
      <c r="AN12" s="1">
        <v>0</v>
      </c>
      <c r="AO12" s="1">
        <v>2.2000000000000002</v>
      </c>
      <c r="AP12" s="1">
        <v>6</v>
      </c>
      <c r="AQ12" s="1">
        <v>6</v>
      </c>
      <c r="AR12" s="1">
        <v>0</v>
      </c>
      <c r="AS12" s="1">
        <v>2</v>
      </c>
      <c r="AT12" s="1">
        <v>1</v>
      </c>
      <c r="AU12" s="1">
        <v>0</v>
      </c>
      <c r="AV12" s="1">
        <v>0</v>
      </c>
      <c r="AX12" s="1">
        <v>5</v>
      </c>
      <c r="AY12" s="1">
        <v>2</v>
      </c>
      <c r="AZ12" s="1">
        <v>0</v>
      </c>
      <c r="BA12" s="1">
        <v>1</v>
      </c>
      <c r="BB12" s="1">
        <v>3</v>
      </c>
      <c r="BC12" s="1">
        <v>16</v>
      </c>
      <c r="BD12" s="1">
        <v>10</v>
      </c>
      <c r="BE12" s="1">
        <v>6</v>
      </c>
      <c r="BF12" s="1">
        <v>2</v>
      </c>
      <c r="BG12" s="1">
        <v>2</v>
      </c>
      <c r="BH12" s="1">
        <v>2</v>
      </c>
      <c r="BI12" s="1">
        <v>1.74</v>
      </c>
      <c r="BJ12" s="1">
        <v>25</v>
      </c>
      <c r="BK12" s="1">
        <v>15</v>
      </c>
      <c r="BL12" s="1">
        <v>60</v>
      </c>
      <c r="BM12" s="1">
        <v>15</v>
      </c>
      <c r="BN12" s="1">
        <v>8</v>
      </c>
      <c r="BO12" s="1">
        <v>53</v>
      </c>
      <c r="BP12" s="1">
        <v>8</v>
      </c>
      <c r="BQ12" s="1">
        <v>4</v>
      </c>
      <c r="BR12" s="1">
        <v>50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49</v>
      </c>
      <c r="BZ12" s="1">
        <v>1</v>
      </c>
      <c r="CA12" s="1">
        <v>5</v>
      </c>
      <c r="CB12" s="1">
        <v>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3.6175773999999992</v>
      </c>
      <c r="CL12" s="1">
        <v>5</v>
      </c>
    </row>
    <row r="13" spans="1:90" x14ac:dyDescent="0.25">
      <c r="A13" s="1" t="s">
        <v>74</v>
      </c>
      <c r="B13" s="1">
        <v>4.4000000000000004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8</v>
      </c>
      <c r="V13" s="1">
        <v>5</v>
      </c>
      <c r="W13" s="1">
        <v>63</v>
      </c>
      <c r="X13" s="1">
        <v>4</v>
      </c>
      <c r="Y13" s="1">
        <v>1</v>
      </c>
      <c r="Z13" s="1">
        <v>25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</v>
      </c>
      <c r="AL13" s="1">
        <v>5.2</v>
      </c>
      <c r="AM13" s="1">
        <v>22.6</v>
      </c>
      <c r="AN13" s="1">
        <v>0</v>
      </c>
      <c r="AO13" s="1">
        <v>4.3</v>
      </c>
      <c r="AP13" s="1">
        <v>17</v>
      </c>
      <c r="AQ13" s="1">
        <v>29</v>
      </c>
      <c r="AR13" s="1">
        <v>3</v>
      </c>
      <c r="AS13" s="1">
        <v>9</v>
      </c>
      <c r="AT13" s="1">
        <v>0</v>
      </c>
      <c r="AU13" s="1">
        <v>2</v>
      </c>
      <c r="AV13" s="1">
        <v>2</v>
      </c>
      <c r="AW13" s="1">
        <v>100</v>
      </c>
      <c r="AX13" s="1">
        <v>10</v>
      </c>
      <c r="AY13" s="1">
        <v>9</v>
      </c>
      <c r="AZ13" s="1">
        <v>0</v>
      </c>
      <c r="BA13" s="1">
        <v>1</v>
      </c>
      <c r="BB13" s="1">
        <v>10</v>
      </c>
      <c r="BC13" s="1">
        <v>16</v>
      </c>
      <c r="BD13" s="1">
        <v>8</v>
      </c>
      <c r="BE13" s="1">
        <v>2</v>
      </c>
      <c r="BF13" s="1">
        <v>0</v>
      </c>
      <c r="BG13" s="1">
        <v>3</v>
      </c>
      <c r="BH13" s="1">
        <v>0</v>
      </c>
      <c r="BI13" s="1">
        <v>0.6</v>
      </c>
      <c r="BJ13" s="1">
        <v>28</v>
      </c>
      <c r="BK13" s="1">
        <v>21</v>
      </c>
      <c r="BL13" s="1">
        <v>75</v>
      </c>
      <c r="BM13" s="1">
        <v>22</v>
      </c>
      <c r="BN13" s="1">
        <v>15</v>
      </c>
      <c r="BO13" s="1">
        <v>68</v>
      </c>
      <c r="BP13" s="1">
        <v>8</v>
      </c>
      <c r="BQ13" s="1">
        <v>5</v>
      </c>
      <c r="BR13" s="1">
        <v>63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2</v>
      </c>
      <c r="BY13" s="1">
        <v>59</v>
      </c>
      <c r="BZ13" s="1">
        <v>0</v>
      </c>
      <c r="CA13" s="1">
        <v>8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2.8652971999999988</v>
      </c>
      <c r="CL13" s="1">
        <v>2</v>
      </c>
    </row>
    <row r="14" spans="1:90" x14ac:dyDescent="0.25">
      <c r="A14" s="1" t="s">
        <v>105</v>
      </c>
      <c r="B14" s="1">
        <v>4.4000000000000004</v>
      </c>
      <c r="C14" s="1">
        <v>1</v>
      </c>
      <c r="D14" s="1">
        <v>90</v>
      </c>
      <c r="E14" s="1">
        <v>0.17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0.02</v>
      </c>
      <c r="P14" s="1">
        <v>0.02</v>
      </c>
      <c r="Q14" s="1">
        <v>0</v>
      </c>
      <c r="R14" s="1">
        <v>0</v>
      </c>
      <c r="S14" s="1">
        <v>0</v>
      </c>
      <c r="T14" s="1">
        <v>0</v>
      </c>
      <c r="U14" s="1">
        <v>14</v>
      </c>
      <c r="V14" s="1">
        <v>9</v>
      </c>
      <c r="W14" s="1">
        <v>64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0.02</v>
      </c>
      <c r="AF14" s="1">
        <v>0</v>
      </c>
      <c r="AG14" s="1">
        <v>0</v>
      </c>
      <c r="AH14" s="1">
        <v>1</v>
      </c>
      <c r="AI14" s="1">
        <v>0</v>
      </c>
      <c r="AJ14" s="1">
        <v>1</v>
      </c>
      <c r="AK14" s="1">
        <v>8</v>
      </c>
      <c r="AL14" s="1">
        <v>1.7</v>
      </c>
      <c r="AM14" s="1">
        <v>22.4</v>
      </c>
      <c r="AN14" s="1">
        <v>0.2</v>
      </c>
      <c r="AO14" s="1">
        <v>3.4</v>
      </c>
      <c r="AP14" s="1">
        <v>11</v>
      </c>
      <c r="AQ14" s="1">
        <v>23</v>
      </c>
      <c r="AR14" s="1">
        <v>0</v>
      </c>
      <c r="AS14" s="1">
        <v>5</v>
      </c>
      <c r="AT14" s="1">
        <v>0</v>
      </c>
      <c r="AU14" s="1">
        <v>3</v>
      </c>
      <c r="AV14" s="1">
        <v>2</v>
      </c>
      <c r="AW14" s="1">
        <v>67</v>
      </c>
      <c r="AX14" s="1">
        <v>9</v>
      </c>
      <c r="AY14" s="1">
        <v>10</v>
      </c>
      <c r="AZ14" s="1">
        <v>0</v>
      </c>
      <c r="BA14" s="1">
        <v>0</v>
      </c>
      <c r="BB14" s="1">
        <v>10</v>
      </c>
      <c r="BC14" s="1">
        <v>16</v>
      </c>
      <c r="BD14" s="1">
        <v>8</v>
      </c>
      <c r="BE14" s="1">
        <v>2</v>
      </c>
      <c r="BF14" s="1">
        <v>0</v>
      </c>
      <c r="BG14" s="1">
        <v>3</v>
      </c>
      <c r="BH14" s="1">
        <v>0</v>
      </c>
      <c r="BI14" s="1">
        <v>0.6</v>
      </c>
      <c r="BJ14" s="1">
        <v>37</v>
      </c>
      <c r="BK14" s="1">
        <v>21</v>
      </c>
      <c r="BL14" s="1">
        <v>57</v>
      </c>
      <c r="BM14" s="1">
        <v>25</v>
      </c>
      <c r="BN14" s="1">
        <v>11</v>
      </c>
      <c r="BO14" s="1">
        <v>44</v>
      </c>
      <c r="BP14" s="1">
        <v>14</v>
      </c>
      <c r="BQ14" s="1">
        <v>9</v>
      </c>
      <c r="BR14" s="1">
        <v>64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64</v>
      </c>
      <c r="BZ14" s="1">
        <v>0</v>
      </c>
      <c r="CA14" s="1">
        <v>8</v>
      </c>
      <c r="CB14" s="1">
        <v>7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4.2616028999999989</v>
      </c>
      <c r="CL14" s="1">
        <v>2</v>
      </c>
    </row>
    <row r="15" spans="1:90" x14ac:dyDescent="0.25">
      <c r="A15" s="1" t="s">
        <v>109</v>
      </c>
      <c r="B15" s="1">
        <v>5.7</v>
      </c>
      <c r="C15" s="1">
        <v>1</v>
      </c>
      <c r="D15" s="1">
        <v>90</v>
      </c>
      <c r="E15" s="1">
        <v>0.01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1</v>
      </c>
      <c r="L15" s="1">
        <v>0</v>
      </c>
      <c r="M15" s="1">
        <v>0</v>
      </c>
      <c r="N15" s="1">
        <v>1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10</v>
      </c>
      <c r="V15" s="1">
        <v>8</v>
      </c>
      <c r="W15" s="1">
        <v>80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0.01</v>
      </c>
      <c r="AF15" s="1">
        <v>0</v>
      </c>
      <c r="AG15" s="1">
        <v>0</v>
      </c>
      <c r="AH15" s="1">
        <v>1</v>
      </c>
      <c r="AI15" s="1">
        <v>0</v>
      </c>
      <c r="AJ15" s="1">
        <v>0</v>
      </c>
      <c r="AK15" s="1">
        <v>4</v>
      </c>
      <c r="AL15" s="1">
        <v>2.2000000000000002</v>
      </c>
      <c r="AM15" s="1">
        <v>11.8</v>
      </c>
      <c r="AN15" s="1">
        <v>0.1</v>
      </c>
      <c r="AO15" s="1">
        <v>3.6</v>
      </c>
      <c r="AP15" s="1">
        <v>11</v>
      </c>
      <c r="AQ15" s="1">
        <v>11</v>
      </c>
      <c r="AR15" s="1">
        <v>0</v>
      </c>
      <c r="AS15" s="1">
        <v>1</v>
      </c>
      <c r="AT15" s="1">
        <v>1</v>
      </c>
      <c r="AU15" s="1">
        <v>1</v>
      </c>
      <c r="AV15" s="1">
        <v>1</v>
      </c>
      <c r="AW15" s="1">
        <v>100</v>
      </c>
      <c r="AX15" s="1">
        <v>5</v>
      </c>
      <c r="AY15" s="1">
        <v>1</v>
      </c>
      <c r="AZ15" s="1">
        <v>0</v>
      </c>
      <c r="BA15" s="1">
        <v>2</v>
      </c>
      <c r="BB15" s="1">
        <v>3</v>
      </c>
      <c r="BC15" s="1">
        <v>5</v>
      </c>
      <c r="BD15" s="1">
        <v>1</v>
      </c>
      <c r="BE15" s="1">
        <v>3</v>
      </c>
      <c r="BF15" s="1">
        <v>0</v>
      </c>
      <c r="BG15" s="1">
        <v>1</v>
      </c>
      <c r="BH15" s="1">
        <v>0</v>
      </c>
      <c r="BI15" s="1">
        <v>0.5</v>
      </c>
      <c r="BJ15" s="1">
        <v>88</v>
      </c>
      <c r="BK15" s="1">
        <v>82</v>
      </c>
      <c r="BL15" s="1">
        <v>93</v>
      </c>
      <c r="BM15" s="1">
        <v>38</v>
      </c>
      <c r="BN15" s="1">
        <v>34</v>
      </c>
      <c r="BO15" s="1">
        <v>89</v>
      </c>
      <c r="BP15" s="1">
        <v>10</v>
      </c>
      <c r="BQ15" s="1">
        <v>8</v>
      </c>
      <c r="BR15" s="1">
        <v>80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97</v>
      </c>
      <c r="BZ15" s="1">
        <v>1</v>
      </c>
      <c r="CA15" s="1">
        <v>10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4.2666604499999989</v>
      </c>
      <c r="CL15" s="1">
        <v>2</v>
      </c>
    </row>
    <row r="16" spans="1:90" x14ac:dyDescent="0.25">
      <c r="A16" s="1" t="s">
        <v>173</v>
      </c>
      <c r="B16" s="1">
        <v>4.3</v>
      </c>
      <c r="C16" s="1">
        <v>1</v>
      </c>
      <c r="D16" s="1">
        <v>13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4</v>
      </c>
      <c r="AN16" s="1">
        <v>0</v>
      </c>
      <c r="AO16" s="1">
        <v>1.6</v>
      </c>
      <c r="AP16" s="1">
        <v>3</v>
      </c>
      <c r="AQ16" s="1">
        <v>3</v>
      </c>
      <c r="AR16" s="1">
        <v>0</v>
      </c>
      <c r="AS16" s="1">
        <v>1</v>
      </c>
      <c r="AT16" s="1">
        <v>0</v>
      </c>
      <c r="AU16" s="1">
        <v>2</v>
      </c>
      <c r="AV16" s="1">
        <v>1</v>
      </c>
      <c r="AW16" s="1">
        <v>50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14</v>
      </c>
      <c r="BD16" s="1">
        <v>10</v>
      </c>
      <c r="BE16" s="1">
        <v>5</v>
      </c>
      <c r="BF16" s="1">
        <v>0</v>
      </c>
      <c r="BG16" s="1">
        <v>5</v>
      </c>
      <c r="BH16" s="1">
        <v>1</v>
      </c>
      <c r="BI16" s="1">
        <v>1.38</v>
      </c>
      <c r="BJ16" s="1">
        <v>1</v>
      </c>
      <c r="BK16" s="1">
        <v>0</v>
      </c>
      <c r="BL16" s="1">
        <v>0</v>
      </c>
      <c r="BM16" s="1">
        <v>1</v>
      </c>
      <c r="BN16" s="1">
        <v>0</v>
      </c>
      <c r="BO16" s="1">
        <v>0</v>
      </c>
      <c r="BP16" s="1">
        <v>1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4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3.7955710000000007</v>
      </c>
      <c r="CL16" s="1">
        <v>1</v>
      </c>
    </row>
    <row r="17" spans="1:90" x14ac:dyDescent="0.25">
      <c r="A17" s="1" t="s">
        <v>166</v>
      </c>
      <c r="B17" s="1">
        <v>4.3</v>
      </c>
      <c r="C17" s="1">
        <v>1</v>
      </c>
      <c r="D17" s="1">
        <v>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5</v>
      </c>
      <c r="V17" s="1">
        <v>3</v>
      </c>
      <c r="W17" s="1">
        <v>60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0.8</v>
      </c>
      <c r="AM17" s="1">
        <v>0</v>
      </c>
      <c r="AN17" s="1">
        <v>0</v>
      </c>
      <c r="AO17" s="1">
        <v>2.1</v>
      </c>
      <c r="AP17" s="1">
        <v>1</v>
      </c>
      <c r="AQ17" s="1">
        <v>1</v>
      </c>
      <c r="AR17" s="1">
        <v>0</v>
      </c>
      <c r="AS17" s="1">
        <v>1</v>
      </c>
      <c r="AT17" s="1">
        <v>0</v>
      </c>
      <c r="AU17" s="1">
        <v>0</v>
      </c>
      <c r="AV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8</v>
      </c>
      <c r="BD17" s="1">
        <v>6</v>
      </c>
      <c r="BE17" s="1">
        <v>4</v>
      </c>
      <c r="BF17" s="1">
        <v>1</v>
      </c>
      <c r="BG17" s="1">
        <v>1</v>
      </c>
      <c r="BH17" s="1">
        <v>1</v>
      </c>
      <c r="BI17" s="1">
        <v>1.01</v>
      </c>
      <c r="BJ17" s="1">
        <v>7</v>
      </c>
      <c r="BK17" s="1">
        <v>3</v>
      </c>
      <c r="BL17" s="1">
        <v>43</v>
      </c>
      <c r="BM17" s="1">
        <v>5</v>
      </c>
      <c r="BN17" s="1">
        <v>3</v>
      </c>
      <c r="BO17" s="1">
        <v>60</v>
      </c>
      <c r="BP17" s="1">
        <v>5</v>
      </c>
      <c r="BQ17" s="1">
        <v>3</v>
      </c>
      <c r="BR17" s="1">
        <v>60</v>
      </c>
      <c r="BS17" s="1">
        <v>0</v>
      </c>
      <c r="BT17" s="1">
        <v>0</v>
      </c>
      <c r="BU17" s="1">
        <v>0</v>
      </c>
      <c r="BV17" s="1">
        <v>1</v>
      </c>
      <c r="BW17" s="1">
        <v>0</v>
      </c>
      <c r="BX17" s="1">
        <v>0</v>
      </c>
      <c r="BY17" s="1">
        <v>10</v>
      </c>
      <c r="BZ17" s="1">
        <v>1</v>
      </c>
      <c r="CA17" s="1">
        <v>2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3.4468309999999995</v>
      </c>
      <c r="CL17" s="1">
        <v>1</v>
      </c>
    </row>
    <row r="18" spans="1:90" x14ac:dyDescent="0.25">
      <c r="A18" s="1" t="s">
        <v>121</v>
      </c>
      <c r="B18" s="1">
        <v>3.9</v>
      </c>
      <c r="C18" s="1">
        <v>1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1.5</v>
      </c>
      <c r="AP18" s="1">
        <v>2</v>
      </c>
      <c r="AQ18" s="1">
        <v>2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X18" s="1">
        <v>2</v>
      </c>
      <c r="AY18" s="1">
        <v>0</v>
      </c>
      <c r="AZ18" s="1">
        <v>0</v>
      </c>
      <c r="BA18" s="1">
        <v>0</v>
      </c>
      <c r="BB18" s="1">
        <v>0</v>
      </c>
      <c r="BC18" s="1">
        <v>14</v>
      </c>
      <c r="BD18" s="1">
        <v>9</v>
      </c>
      <c r="BE18" s="1">
        <v>4</v>
      </c>
      <c r="BF18" s="1">
        <v>1</v>
      </c>
      <c r="BG18" s="1">
        <v>1</v>
      </c>
      <c r="BH18" s="1">
        <v>2</v>
      </c>
      <c r="BI18" s="1">
        <v>1.44</v>
      </c>
      <c r="BJ18" s="1">
        <v>2</v>
      </c>
      <c r="BK18" s="1">
        <v>0</v>
      </c>
      <c r="BL18" s="1">
        <v>0</v>
      </c>
      <c r="BM18" s="1">
        <v>0</v>
      </c>
      <c r="BN18" s="1">
        <v>0</v>
      </c>
      <c r="BP18" s="1">
        <v>0</v>
      </c>
      <c r="BQ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3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4.6979609999999994</v>
      </c>
      <c r="CL18" s="1">
        <v>1</v>
      </c>
    </row>
    <row r="19" spans="1:90" x14ac:dyDescent="0.25">
      <c r="A19" s="1" t="s">
        <v>128</v>
      </c>
      <c r="B19" s="1">
        <v>4.3</v>
      </c>
      <c r="C19" s="1">
        <v>1</v>
      </c>
      <c r="D19" s="1">
        <v>79</v>
      </c>
      <c r="E19" s="1">
        <v>0.1</v>
      </c>
      <c r="F19" s="1">
        <v>1</v>
      </c>
      <c r="G19" s="1">
        <v>0.1</v>
      </c>
      <c r="H19" s="1">
        <v>1</v>
      </c>
      <c r="I19" s="1">
        <v>1</v>
      </c>
      <c r="J19" s="1">
        <v>0</v>
      </c>
      <c r="K19" s="1">
        <v>1</v>
      </c>
      <c r="L19" s="1">
        <v>0</v>
      </c>
      <c r="M19" s="1">
        <v>0</v>
      </c>
      <c r="N19" s="1">
        <v>1</v>
      </c>
      <c r="O19" s="1">
        <v>0.04</v>
      </c>
      <c r="P19" s="1">
        <v>0.04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0.04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18</v>
      </c>
      <c r="AL19" s="1">
        <v>0</v>
      </c>
      <c r="AM19" s="1">
        <v>19.2</v>
      </c>
      <c r="AN19" s="1">
        <v>0.3</v>
      </c>
      <c r="AO19" s="1">
        <v>2.6</v>
      </c>
      <c r="AP19" s="1">
        <v>10</v>
      </c>
      <c r="AQ19" s="1">
        <v>19</v>
      </c>
      <c r="AR19" s="1">
        <v>0</v>
      </c>
      <c r="AS19" s="1">
        <v>5</v>
      </c>
      <c r="AT19" s="1">
        <v>1</v>
      </c>
      <c r="AU19" s="1">
        <v>1</v>
      </c>
      <c r="AV19" s="1">
        <v>0</v>
      </c>
      <c r="AW19" s="1">
        <v>0</v>
      </c>
      <c r="AX19" s="1">
        <v>5</v>
      </c>
      <c r="AY19" s="1">
        <v>2</v>
      </c>
      <c r="AZ19" s="1">
        <v>2</v>
      </c>
      <c r="BA19" s="1">
        <v>2</v>
      </c>
      <c r="BB19" s="1">
        <v>6</v>
      </c>
      <c r="BC19" s="1">
        <v>16</v>
      </c>
      <c r="BD19" s="1">
        <v>10</v>
      </c>
      <c r="BE19" s="1">
        <v>6</v>
      </c>
      <c r="BF19" s="1">
        <v>2</v>
      </c>
      <c r="BG19" s="1">
        <v>2</v>
      </c>
      <c r="BH19" s="1">
        <v>2</v>
      </c>
      <c r="BI19" s="1">
        <v>1.74</v>
      </c>
      <c r="BJ19" s="1">
        <v>14</v>
      </c>
      <c r="BK19" s="1">
        <v>12</v>
      </c>
      <c r="BL19" s="1">
        <v>86</v>
      </c>
      <c r="BM19" s="1">
        <v>4</v>
      </c>
      <c r="BN19" s="1">
        <v>3</v>
      </c>
      <c r="BO19" s="1">
        <v>75</v>
      </c>
      <c r="BP19" s="1">
        <v>0</v>
      </c>
      <c r="BQ19" s="1">
        <v>0</v>
      </c>
      <c r="BS19" s="1">
        <v>0</v>
      </c>
      <c r="BT19" s="1">
        <v>0</v>
      </c>
      <c r="BU19" s="1">
        <v>0</v>
      </c>
      <c r="BV19" s="1">
        <v>1</v>
      </c>
      <c r="BW19" s="1">
        <v>0</v>
      </c>
      <c r="BX19" s="1">
        <v>0</v>
      </c>
      <c r="BY19" s="1">
        <v>24</v>
      </c>
      <c r="BZ19" s="1">
        <v>1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3.6353662599999996</v>
      </c>
      <c r="CL19" s="1">
        <v>1</v>
      </c>
    </row>
    <row r="20" spans="1:90" x14ac:dyDescent="0.25">
      <c r="A20" s="1" t="s">
        <v>130</v>
      </c>
      <c r="B20" s="1">
        <v>4.0999999999999996</v>
      </c>
      <c r="C20" s="1">
        <v>1</v>
      </c>
      <c r="D20" s="1">
        <v>54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3</v>
      </c>
      <c r="W20" s="1">
        <v>75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0.7</v>
      </c>
      <c r="AM20" s="1">
        <v>10.4</v>
      </c>
      <c r="AN20" s="1">
        <v>0</v>
      </c>
      <c r="AO20" s="1">
        <v>1</v>
      </c>
      <c r="AP20" s="1">
        <v>9</v>
      </c>
      <c r="AQ20" s="1">
        <v>9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X20" s="1">
        <v>2</v>
      </c>
      <c r="AY20" s="1">
        <v>3</v>
      </c>
      <c r="AZ20" s="1">
        <v>0</v>
      </c>
      <c r="BA20" s="1">
        <v>1</v>
      </c>
      <c r="BB20" s="1">
        <v>4</v>
      </c>
      <c r="BC20" s="1">
        <v>14</v>
      </c>
      <c r="BD20" s="1">
        <v>8</v>
      </c>
      <c r="BE20" s="1">
        <v>6</v>
      </c>
      <c r="BF20" s="1">
        <v>0</v>
      </c>
      <c r="BG20" s="1">
        <v>4</v>
      </c>
      <c r="BH20" s="1">
        <v>3</v>
      </c>
      <c r="BI20" s="1">
        <v>1.96</v>
      </c>
      <c r="BJ20" s="1">
        <v>44</v>
      </c>
      <c r="BK20" s="1">
        <v>38</v>
      </c>
      <c r="BL20" s="1">
        <v>86</v>
      </c>
      <c r="BM20" s="1">
        <v>12</v>
      </c>
      <c r="BN20" s="1">
        <v>9</v>
      </c>
      <c r="BO20" s="1">
        <v>75</v>
      </c>
      <c r="BP20" s="1">
        <v>4</v>
      </c>
      <c r="BQ20" s="1">
        <v>3</v>
      </c>
      <c r="BR20" s="1">
        <v>75</v>
      </c>
      <c r="BS20" s="1">
        <v>0</v>
      </c>
      <c r="BT20" s="1">
        <v>0</v>
      </c>
      <c r="BU20" s="1">
        <v>0</v>
      </c>
      <c r="BV20" s="1">
        <v>1</v>
      </c>
      <c r="BW20" s="1">
        <v>0</v>
      </c>
      <c r="BX20" s="1">
        <v>0</v>
      </c>
      <c r="BY20" s="1">
        <v>53</v>
      </c>
      <c r="BZ20" s="1">
        <v>0</v>
      </c>
      <c r="CA20" s="1">
        <v>3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3.6320668</v>
      </c>
      <c r="CL20" s="1">
        <v>1</v>
      </c>
    </row>
    <row r="21" spans="1:90" x14ac:dyDescent="0.25">
      <c r="A21" s="1" t="s">
        <v>191</v>
      </c>
      <c r="B21" s="1">
        <v>4.3</v>
      </c>
      <c r="C21" s="1">
        <v>1</v>
      </c>
      <c r="D21" s="1">
        <v>90</v>
      </c>
      <c r="E21" s="1">
        <v>0.21</v>
      </c>
      <c r="F21" s="1">
        <v>0</v>
      </c>
      <c r="G21" s="1">
        <v>0.1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0.01</v>
      </c>
      <c r="P21" s="1">
        <v>0.01</v>
      </c>
      <c r="Q21" s="1">
        <v>0</v>
      </c>
      <c r="R21" s="1">
        <v>0</v>
      </c>
      <c r="S21" s="1">
        <v>0</v>
      </c>
      <c r="T21" s="1">
        <v>0</v>
      </c>
      <c r="U21" s="1">
        <v>7</v>
      </c>
      <c r="V21" s="1">
        <v>3</v>
      </c>
      <c r="W21" s="1">
        <v>43</v>
      </c>
      <c r="X21" s="1">
        <v>0</v>
      </c>
      <c r="Y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4</v>
      </c>
      <c r="AL21" s="1">
        <v>10.8</v>
      </c>
      <c r="AM21" s="1">
        <v>28</v>
      </c>
      <c r="AN21" s="1">
        <v>0.2</v>
      </c>
      <c r="AO21" s="1">
        <v>4.5</v>
      </c>
      <c r="AP21" s="1">
        <v>14</v>
      </c>
      <c r="AQ21" s="1">
        <v>26</v>
      </c>
      <c r="AR21" s="1">
        <v>0</v>
      </c>
      <c r="AS21" s="1">
        <v>6</v>
      </c>
      <c r="AT21" s="1">
        <v>0</v>
      </c>
      <c r="AU21" s="1">
        <v>1</v>
      </c>
      <c r="AV21" s="1">
        <v>1</v>
      </c>
      <c r="AW21" s="1">
        <v>100</v>
      </c>
      <c r="AX21" s="1">
        <v>7</v>
      </c>
      <c r="AY21" s="1">
        <v>6</v>
      </c>
      <c r="AZ21" s="1">
        <v>2</v>
      </c>
      <c r="BA21" s="1">
        <v>2</v>
      </c>
      <c r="BB21" s="1">
        <v>10</v>
      </c>
      <c r="BC21" s="1">
        <v>16</v>
      </c>
      <c r="BD21" s="1">
        <v>8</v>
      </c>
      <c r="BE21" s="1">
        <v>2</v>
      </c>
      <c r="BF21" s="1">
        <v>0</v>
      </c>
      <c r="BG21" s="1">
        <v>3</v>
      </c>
      <c r="BH21" s="1">
        <v>0</v>
      </c>
      <c r="BI21" s="1">
        <v>0.6</v>
      </c>
      <c r="BJ21" s="1">
        <v>28</v>
      </c>
      <c r="BK21" s="1">
        <v>18</v>
      </c>
      <c r="BL21" s="1">
        <v>64</v>
      </c>
      <c r="BM21" s="1">
        <v>14</v>
      </c>
      <c r="BN21" s="1">
        <v>8</v>
      </c>
      <c r="BO21" s="1">
        <v>57</v>
      </c>
      <c r="BP21" s="1">
        <v>7</v>
      </c>
      <c r="BQ21" s="1">
        <v>3</v>
      </c>
      <c r="BR21" s="1">
        <v>43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43</v>
      </c>
      <c r="BZ21" s="1">
        <v>2</v>
      </c>
      <c r="CA21" s="1">
        <v>4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2.4396115499999991</v>
      </c>
      <c r="CL21" s="1">
        <v>1</v>
      </c>
    </row>
    <row r="22" spans="1:90" x14ac:dyDescent="0.25">
      <c r="A22" s="1" t="s">
        <v>172</v>
      </c>
      <c r="B22" s="1">
        <v>4.2</v>
      </c>
      <c r="C22" s="1">
        <v>1</v>
      </c>
      <c r="D22" s="1">
        <v>78</v>
      </c>
      <c r="E22" s="1">
        <v>0.15</v>
      </c>
      <c r="F22" s="1">
        <v>0</v>
      </c>
      <c r="G22" s="1">
        <v>0.2</v>
      </c>
      <c r="H22" s="1">
        <v>0</v>
      </c>
      <c r="I22" s="1">
        <v>2</v>
      </c>
      <c r="J22" s="1">
        <v>1</v>
      </c>
      <c r="K22" s="1">
        <v>1</v>
      </c>
      <c r="L22" s="1">
        <v>1</v>
      </c>
      <c r="M22" s="1">
        <v>0</v>
      </c>
      <c r="N22" s="1">
        <v>0</v>
      </c>
      <c r="O22" s="1">
        <v>0.16</v>
      </c>
      <c r="P22" s="1">
        <v>0.16</v>
      </c>
      <c r="Q22" s="1">
        <v>0</v>
      </c>
      <c r="R22" s="1">
        <v>0</v>
      </c>
      <c r="S22" s="1">
        <v>0</v>
      </c>
      <c r="T22" s="1">
        <v>0</v>
      </c>
      <c r="U22" s="1">
        <v>12</v>
      </c>
      <c r="V22" s="1">
        <v>7</v>
      </c>
      <c r="W22" s="1">
        <v>58</v>
      </c>
      <c r="X22" s="1">
        <v>9</v>
      </c>
      <c r="Y22" s="1">
        <v>0</v>
      </c>
      <c r="Z22" s="1">
        <v>0</v>
      </c>
      <c r="AA22" s="1">
        <v>4</v>
      </c>
      <c r="AB22" s="1">
        <v>0</v>
      </c>
      <c r="AC22" s="1">
        <v>0</v>
      </c>
      <c r="AD22" s="1">
        <v>0</v>
      </c>
      <c r="AE22" s="1">
        <v>0.04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18</v>
      </c>
      <c r="AL22" s="1">
        <v>1.3</v>
      </c>
      <c r="AM22" s="1">
        <v>6.4</v>
      </c>
      <c r="AN22" s="1">
        <v>1.1000000000000001</v>
      </c>
      <c r="AO22" s="1">
        <v>3.3</v>
      </c>
      <c r="AP22" s="1">
        <v>6</v>
      </c>
      <c r="AQ22" s="1">
        <v>6</v>
      </c>
      <c r="AR22" s="1">
        <v>0</v>
      </c>
      <c r="AS22" s="1">
        <v>0</v>
      </c>
      <c r="AT22" s="1">
        <v>2</v>
      </c>
      <c r="AU22" s="1">
        <v>1</v>
      </c>
      <c r="AV22" s="1">
        <v>1</v>
      </c>
      <c r="AW22" s="1">
        <v>100</v>
      </c>
      <c r="AX22" s="1">
        <v>9</v>
      </c>
      <c r="AY22" s="1">
        <v>1</v>
      </c>
      <c r="AZ22" s="1">
        <v>0</v>
      </c>
      <c r="BA22" s="1">
        <v>1</v>
      </c>
      <c r="BB22" s="1">
        <v>2</v>
      </c>
      <c r="BC22" s="1">
        <v>8</v>
      </c>
      <c r="BD22" s="1">
        <v>6</v>
      </c>
      <c r="BE22" s="1">
        <v>4</v>
      </c>
      <c r="BF22" s="1">
        <v>1</v>
      </c>
      <c r="BG22" s="1">
        <v>1</v>
      </c>
      <c r="BH22" s="1">
        <v>1</v>
      </c>
      <c r="BI22" s="1">
        <v>1.01</v>
      </c>
      <c r="BJ22" s="1">
        <v>26</v>
      </c>
      <c r="BK22" s="1">
        <v>13</v>
      </c>
      <c r="BL22" s="1">
        <v>50</v>
      </c>
      <c r="BM22" s="1">
        <v>26</v>
      </c>
      <c r="BN22" s="1">
        <v>9</v>
      </c>
      <c r="BO22" s="1">
        <v>35</v>
      </c>
      <c r="BP22" s="1">
        <v>12</v>
      </c>
      <c r="BQ22" s="1">
        <v>7</v>
      </c>
      <c r="BR22" s="1">
        <v>58</v>
      </c>
      <c r="BS22" s="1">
        <v>0</v>
      </c>
      <c r="BT22" s="1">
        <v>0</v>
      </c>
      <c r="BU22" s="1">
        <v>0</v>
      </c>
      <c r="BV22" s="1">
        <v>1</v>
      </c>
      <c r="BW22" s="1">
        <v>0</v>
      </c>
      <c r="BX22" s="1">
        <v>0</v>
      </c>
      <c r="BY22" s="1">
        <v>57</v>
      </c>
      <c r="BZ22" s="1">
        <v>1</v>
      </c>
      <c r="CA22" s="1">
        <v>9</v>
      </c>
      <c r="CB22" s="1">
        <v>11</v>
      </c>
      <c r="CC22" s="1">
        <v>2</v>
      </c>
      <c r="CD22" s="1">
        <v>0</v>
      </c>
      <c r="CE22" s="1">
        <v>4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5.4293757400000002</v>
      </c>
      <c r="CL22" s="1">
        <v>0</v>
      </c>
    </row>
    <row r="23" spans="1:90" x14ac:dyDescent="0.25">
      <c r="A23" s="1" t="s">
        <v>92</v>
      </c>
      <c r="B23" s="1">
        <v>5.4</v>
      </c>
      <c r="C23" s="1">
        <v>1</v>
      </c>
      <c r="D23" s="1">
        <v>90</v>
      </c>
      <c r="E23" s="1">
        <v>0.22</v>
      </c>
      <c r="F23" s="1">
        <v>0.5</v>
      </c>
      <c r="G23" s="1">
        <v>0.5</v>
      </c>
      <c r="H23" s="1">
        <v>1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1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13</v>
      </c>
      <c r="V23" s="1">
        <v>10</v>
      </c>
      <c r="W23" s="1">
        <v>77</v>
      </c>
      <c r="X23" s="1">
        <v>5</v>
      </c>
      <c r="Y23" s="1">
        <v>1</v>
      </c>
      <c r="Z23" s="1">
        <v>20</v>
      </c>
      <c r="AA23" s="1">
        <v>0</v>
      </c>
      <c r="AB23" s="1">
        <v>0</v>
      </c>
      <c r="AC23" s="1">
        <v>2</v>
      </c>
      <c r="AD23" s="1">
        <v>1</v>
      </c>
      <c r="AE23" s="1">
        <v>0.45</v>
      </c>
      <c r="AF23" s="1">
        <v>1</v>
      </c>
      <c r="AG23" s="1">
        <v>0</v>
      </c>
      <c r="AH23" s="1">
        <v>0</v>
      </c>
      <c r="AI23" s="1">
        <v>0</v>
      </c>
      <c r="AJ23" s="1">
        <v>1</v>
      </c>
      <c r="AK23" s="1">
        <v>6</v>
      </c>
      <c r="AL23" s="1">
        <v>26.8</v>
      </c>
      <c r="AM23" s="1">
        <v>29.8</v>
      </c>
      <c r="AN23" s="1">
        <v>1.4</v>
      </c>
      <c r="AO23" s="1">
        <v>6.2</v>
      </c>
      <c r="AP23" s="1">
        <v>14</v>
      </c>
      <c r="AQ23" s="1">
        <v>35</v>
      </c>
      <c r="AR23" s="1">
        <v>3</v>
      </c>
      <c r="AS23" s="1">
        <v>12</v>
      </c>
      <c r="AT23" s="1">
        <v>0</v>
      </c>
      <c r="AU23" s="1">
        <v>1</v>
      </c>
      <c r="AV23" s="1">
        <v>0</v>
      </c>
      <c r="AW23" s="1">
        <v>0</v>
      </c>
      <c r="AX23" s="1">
        <v>5</v>
      </c>
      <c r="AY23" s="1">
        <v>3</v>
      </c>
      <c r="AZ23" s="1">
        <v>0</v>
      </c>
      <c r="BA23" s="1">
        <v>2</v>
      </c>
      <c r="BB23" s="1">
        <v>5</v>
      </c>
      <c r="BC23" s="1">
        <v>6</v>
      </c>
      <c r="BD23" s="1">
        <v>4</v>
      </c>
      <c r="BE23" s="1">
        <v>2</v>
      </c>
      <c r="BF23" s="1">
        <v>0</v>
      </c>
      <c r="BG23" s="1">
        <v>1</v>
      </c>
      <c r="BH23" s="1">
        <v>0</v>
      </c>
      <c r="BI23" s="1">
        <v>0.43</v>
      </c>
      <c r="BJ23" s="1">
        <v>34</v>
      </c>
      <c r="BK23" s="1">
        <v>24</v>
      </c>
      <c r="BL23" s="1">
        <v>71</v>
      </c>
      <c r="BM23" s="1">
        <v>22</v>
      </c>
      <c r="BN23" s="1">
        <v>14</v>
      </c>
      <c r="BO23" s="1">
        <v>64</v>
      </c>
      <c r="BP23" s="1">
        <v>13</v>
      </c>
      <c r="BQ23" s="1">
        <v>10</v>
      </c>
      <c r="BR23" s="1">
        <v>77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56</v>
      </c>
      <c r="BZ23" s="1">
        <v>2</v>
      </c>
      <c r="CA23" s="1">
        <v>3</v>
      </c>
      <c r="CB23" s="1">
        <v>4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3.3632223100000003</v>
      </c>
      <c r="CL23" s="1">
        <v>0</v>
      </c>
    </row>
    <row r="24" spans="1:90" x14ac:dyDescent="0.25">
      <c r="A24" s="1" t="s">
        <v>118</v>
      </c>
      <c r="B24" s="1">
        <v>6.2</v>
      </c>
      <c r="C24" s="1">
        <v>1</v>
      </c>
      <c r="D24" s="1">
        <v>90</v>
      </c>
      <c r="E24" s="1">
        <v>0.04</v>
      </c>
      <c r="F24" s="1">
        <v>0</v>
      </c>
      <c r="G24" s="1">
        <v>0.1</v>
      </c>
      <c r="H24" s="1">
        <v>0</v>
      </c>
      <c r="I24" s="1">
        <v>3</v>
      </c>
      <c r="J24" s="1">
        <v>0</v>
      </c>
      <c r="K24" s="1">
        <v>2</v>
      </c>
      <c r="L24" s="1">
        <v>1</v>
      </c>
      <c r="M24" s="1">
        <v>0</v>
      </c>
      <c r="N24" s="1">
        <v>0</v>
      </c>
      <c r="O24" s="1">
        <v>0.03</v>
      </c>
      <c r="P24" s="1">
        <v>0.03</v>
      </c>
      <c r="Q24" s="1">
        <v>0</v>
      </c>
      <c r="R24" s="1">
        <v>0</v>
      </c>
      <c r="S24" s="1">
        <v>0</v>
      </c>
      <c r="T24" s="1">
        <v>0</v>
      </c>
      <c r="U24" s="1">
        <v>19</v>
      </c>
      <c r="V24" s="1">
        <v>16</v>
      </c>
      <c r="W24" s="1">
        <v>84</v>
      </c>
      <c r="X24" s="1">
        <v>10</v>
      </c>
      <c r="Y24" s="1">
        <v>1</v>
      </c>
      <c r="Z24" s="1">
        <v>10</v>
      </c>
      <c r="AA24" s="1">
        <v>0</v>
      </c>
      <c r="AB24" s="1">
        <v>4</v>
      </c>
      <c r="AC24" s="1">
        <v>1</v>
      </c>
      <c r="AD24" s="1">
        <v>0</v>
      </c>
      <c r="AE24" s="1">
        <v>0.06</v>
      </c>
      <c r="AF24" s="1">
        <v>0</v>
      </c>
      <c r="AG24" s="1">
        <v>0</v>
      </c>
      <c r="AH24" s="1">
        <v>1</v>
      </c>
      <c r="AI24" s="1">
        <v>0</v>
      </c>
      <c r="AJ24" s="1">
        <v>0</v>
      </c>
      <c r="AK24" s="1">
        <v>13</v>
      </c>
      <c r="AL24" s="1">
        <v>19.2</v>
      </c>
      <c r="AM24" s="1">
        <v>4.5999999999999996</v>
      </c>
      <c r="AN24" s="1">
        <v>0.4</v>
      </c>
      <c r="AO24" s="1">
        <v>3.5</v>
      </c>
      <c r="AP24" s="1">
        <v>7</v>
      </c>
      <c r="AQ24" s="1">
        <v>7</v>
      </c>
      <c r="AR24" s="1">
        <v>0</v>
      </c>
      <c r="AS24" s="1">
        <v>1</v>
      </c>
      <c r="AT24" s="1">
        <v>1</v>
      </c>
      <c r="AU24" s="1">
        <v>3</v>
      </c>
      <c r="AV24" s="1">
        <v>3</v>
      </c>
      <c r="AW24" s="1">
        <v>100</v>
      </c>
      <c r="AX24" s="1">
        <v>5</v>
      </c>
      <c r="AY24" s="1">
        <v>0</v>
      </c>
      <c r="AZ24" s="1">
        <v>0</v>
      </c>
      <c r="BA24" s="1">
        <v>1</v>
      </c>
      <c r="BB24" s="1">
        <v>1</v>
      </c>
      <c r="BC24" s="1">
        <v>3</v>
      </c>
      <c r="BD24" s="1">
        <v>1</v>
      </c>
      <c r="BE24" s="1">
        <v>2</v>
      </c>
      <c r="BF24" s="1">
        <v>0</v>
      </c>
      <c r="BG24" s="1">
        <v>0</v>
      </c>
      <c r="BH24" s="1">
        <v>1</v>
      </c>
      <c r="BI24" s="1">
        <v>0.61</v>
      </c>
      <c r="BJ24" s="1">
        <v>55</v>
      </c>
      <c r="BK24" s="1">
        <v>49</v>
      </c>
      <c r="BL24" s="1">
        <v>89</v>
      </c>
      <c r="BM24" s="1">
        <v>43</v>
      </c>
      <c r="BN24" s="1">
        <v>29</v>
      </c>
      <c r="BO24" s="1">
        <v>67</v>
      </c>
      <c r="BP24" s="1">
        <v>19</v>
      </c>
      <c r="BQ24" s="1">
        <v>16</v>
      </c>
      <c r="BR24" s="1">
        <v>84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</v>
      </c>
      <c r="BY24" s="1">
        <v>86</v>
      </c>
      <c r="BZ24" s="1">
        <v>4</v>
      </c>
      <c r="CA24" s="1">
        <v>2</v>
      </c>
      <c r="CB24" s="1">
        <v>10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5.2081234099999989</v>
      </c>
      <c r="CL24" s="1">
        <v>0</v>
      </c>
    </row>
    <row r="25" spans="1:90" x14ac:dyDescent="0.25">
      <c r="A25" s="1" t="s">
        <v>143</v>
      </c>
      <c r="B25" s="1">
        <v>4.5999999999999996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7</v>
      </c>
      <c r="V25" s="1">
        <v>7</v>
      </c>
      <c r="W25" s="1">
        <v>100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1.5</v>
      </c>
      <c r="AM25" s="1">
        <v>19.2</v>
      </c>
      <c r="AN25" s="1">
        <v>0</v>
      </c>
      <c r="AO25" s="1">
        <v>2.8</v>
      </c>
      <c r="AP25" s="1">
        <v>16</v>
      </c>
      <c r="AQ25" s="1">
        <v>16</v>
      </c>
      <c r="AR25" s="1">
        <v>0</v>
      </c>
      <c r="AS25" s="1">
        <v>2</v>
      </c>
      <c r="AT25" s="1">
        <v>1</v>
      </c>
      <c r="AU25" s="1">
        <v>0</v>
      </c>
      <c r="AV25" s="1">
        <v>0</v>
      </c>
      <c r="AX25" s="1">
        <v>11</v>
      </c>
      <c r="AY25" s="1">
        <v>6</v>
      </c>
      <c r="AZ25" s="1">
        <v>0</v>
      </c>
      <c r="BA25" s="1">
        <v>3</v>
      </c>
      <c r="BB25" s="1">
        <v>9</v>
      </c>
      <c r="BC25" s="1">
        <v>14</v>
      </c>
      <c r="BD25" s="1">
        <v>6</v>
      </c>
      <c r="BE25" s="1">
        <v>6</v>
      </c>
      <c r="BF25" s="1">
        <v>2</v>
      </c>
      <c r="BG25" s="1">
        <v>1</v>
      </c>
      <c r="BH25" s="1">
        <v>1</v>
      </c>
      <c r="BI25" s="1">
        <v>1.35</v>
      </c>
      <c r="BJ25" s="1">
        <v>60</v>
      </c>
      <c r="BK25" s="1">
        <v>53</v>
      </c>
      <c r="BL25" s="1">
        <v>88</v>
      </c>
      <c r="BM25" s="1">
        <v>26</v>
      </c>
      <c r="BN25" s="1">
        <v>23</v>
      </c>
      <c r="BO25" s="1">
        <v>88</v>
      </c>
      <c r="BP25" s="1">
        <v>7</v>
      </c>
      <c r="BQ25" s="1">
        <v>7</v>
      </c>
      <c r="BR25" s="1">
        <v>100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74</v>
      </c>
      <c r="BZ25" s="1">
        <v>0</v>
      </c>
      <c r="CA25" s="1">
        <v>6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3.8303303999999989</v>
      </c>
      <c r="CL25" s="1">
        <v>0</v>
      </c>
    </row>
    <row r="26" spans="1:90" x14ac:dyDescent="0.25">
      <c r="A26" s="1" t="s">
        <v>112</v>
      </c>
      <c r="B26" s="1">
        <v>4.9000000000000004</v>
      </c>
      <c r="C26" s="1">
        <v>2</v>
      </c>
      <c r="D26" s="1">
        <v>90</v>
      </c>
      <c r="E26" s="1">
        <v>0.15</v>
      </c>
      <c r="F26" s="1">
        <v>0</v>
      </c>
      <c r="G26" s="1">
        <v>0.1</v>
      </c>
      <c r="H26" s="1">
        <v>0</v>
      </c>
      <c r="I26" s="1">
        <v>1</v>
      </c>
      <c r="J26" s="1">
        <v>0.5</v>
      </c>
      <c r="K26" s="1">
        <v>1</v>
      </c>
      <c r="L26" s="1">
        <v>0</v>
      </c>
      <c r="M26" s="1">
        <v>0</v>
      </c>
      <c r="N26" s="1">
        <v>1</v>
      </c>
      <c r="O26" s="1">
        <v>0.08</v>
      </c>
      <c r="P26" s="1">
        <v>0.08</v>
      </c>
      <c r="Q26" s="1">
        <v>0</v>
      </c>
      <c r="R26" s="1">
        <v>0</v>
      </c>
      <c r="S26" s="1">
        <v>0</v>
      </c>
      <c r="T26" s="1">
        <v>0</v>
      </c>
      <c r="U26" s="1">
        <v>3</v>
      </c>
      <c r="V26" s="1">
        <v>1.5</v>
      </c>
      <c r="W26" s="1">
        <v>50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0.02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10.5</v>
      </c>
      <c r="AL26" s="1">
        <v>0.35</v>
      </c>
      <c r="AM26" s="1">
        <v>10.3</v>
      </c>
      <c r="AN26" s="1">
        <v>0.6</v>
      </c>
      <c r="AO26" s="1">
        <v>3.5</v>
      </c>
      <c r="AP26" s="1">
        <v>8.5</v>
      </c>
      <c r="AQ26" s="1">
        <v>8.5</v>
      </c>
      <c r="AR26" s="1">
        <v>0</v>
      </c>
      <c r="AS26" s="1">
        <v>1.5</v>
      </c>
      <c r="AT26" s="1">
        <v>1.5</v>
      </c>
      <c r="AU26" s="1">
        <v>0.5</v>
      </c>
      <c r="AV26" s="1">
        <v>0.5</v>
      </c>
      <c r="AW26" s="1">
        <v>100</v>
      </c>
      <c r="AX26" s="1">
        <v>2</v>
      </c>
      <c r="AY26" s="1">
        <v>3</v>
      </c>
      <c r="AZ26" s="1">
        <v>0.5</v>
      </c>
      <c r="BA26" s="1">
        <v>0.5</v>
      </c>
      <c r="BB26" s="1">
        <v>4</v>
      </c>
      <c r="BC26" s="1">
        <v>12.5</v>
      </c>
      <c r="BD26" s="1">
        <v>8.5</v>
      </c>
      <c r="BE26" s="1">
        <v>5</v>
      </c>
      <c r="BF26" s="1">
        <v>0.5</v>
      </c>
      <c r="BG26" s="1">
        <v>1.5</v>
      </c>
      <c r="BH26" s="1">
        <v>1</v>
      </c>
      <c r="BI26" s="1">
        <v>1.27</v>
      </c>
      <c r="BJ26" s="1">
        <v>23.5</v>
      </c>
      <c r="BK26" s="1">
        <v>20</v>
      </c>
      <c r="BL26" s="1">
        <v>85</v>
      </c>
      <c r="BM26" s="1">
        <v>7</v>
      </c>
      <c r="BN26" s="1">
        <v>4.5</v>
      </c>
      <c r="BO26" s="1">
        <v>64</v>
      </c>
      <c r="BP26" s="1">
        <v>3</v>
      </c>
      <c r="BQ26" s="1">
        <v>1.5</v>
      </c>
      <c r="BR26" s="1">
        <v>50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</v>
      </c>
      <c r="BY26" s="1">
        <v>31.5</v>
      </c>
      <c r="BZ26" s="1">
        <v>1</v>
      </c>
      <c r="CA26" s="1">
        <v>2.5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2.7579615200000007</v>
      </c>
      <c r="CL26" s="1">
        <v>17</v>
      </c>
    </row>
    <row r="27" spans="1:90" x14ac:dyDescent="0.25">
      <c r="A27" s="1" t="s">
        <v>86</v>
      </c>
      <c r="B27" s="1">
        <v>4.3</v>
      </c>
      <c r="C27" s="1">
        <v>2</v>
      </c>
      <c r="D27" s="1">
        <v>90</v>
      </c>
      <c r="E27" s="1">
        <v>0.06</v>
      </c>
      <c r="F27" s="1">
        <v>0</v>
      </c>
      <c r="G27" s="1">
        <v>0.1</v>
      </c>
      <c r="H27" s="1">
        <v>0</v>
      </c>
      <c r="I27" s="1">
        <v>1</v>
      </c>
      <c r="J27" s="1">
        <v>0</v>
      </c>
      <c r="K27" s="1">
        <v>0.5</v>
      </c>
      <c r="L27" s="1">
        <v>0.5</v>
      </c>
      <c r="M27" s="1">
        <v>0</v>
      </c>
      <c r="N27" s="1">
        <v>0.5</v>
      </c>
      <c r="O27" s="1">
        <v>0.02</v>
      </c>
      <c r="P27" s="1">
        <v>0.02</v>
      </c>
      <c r="Q27" s="1">
        <v>0</v>
      </c>
      <c r="R27" s="1">
        <v>0</v>
      </c>
      <c r="S27" s="1">
        <v>0</v>
      </c>
      <c r="T27" s="1">
        <v>0</v>
      </c>
      <c r="U27" s="1">
        <v>6</v>
      </c>
      <c r="V27" s="1">
        <v>3.5</v>
      </c>
      <c r="W27" s="1">
        <v>58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7.5</v>
      </c>
      <c r="AL27" s="1">
        <v>5.3</v>
      </c>
      <c r="AM27" s="1">
        <v>19.8</v>
      </c>
      <c r="AN27" s="1">
        <v>0.2</v>
      </c>
      <c r="AO27" s="1">
        <v>2.1</v>
      </c>
      <c r="AP27" s="1">
        <v>14</v>
      </c>
      <c r="AQ27" s="1">
        <v>14</v>
      </c>
      <c r="AR27" s="1">
        <v>0</v>
      </c>
      <c r="AS27" s="1">
        <v>1.5</v>
      </c>
      <c r="AT27" s="1">
        <v>1.5</v>
      </c>
      <c r="AU27" s="1">
        <v>1.5</v>
      </c>
      <c r="AV27" s="1">
        <v>1.5</v>
      </c>
      <c r="AW27" s="1">
        <v>100</v>
      </c>
      <c r="AX27" s="1">
        <v>7</v>
      </c>
      <c r="AY27" s="1">
        <v>4</v>
      </c>
      <c r="AZ27" s="1">
        <v>1</v>
      </c>
      <c r="BA27" s="1">
        <v>2.5</v>
      </c>
      <c r="BB27" s="1">
        <v>7.5</v>
      </c>
      <c r="BC27" s="1">
        <v>20</v>
      </c>
      <c r="BD27" s="1">
        <v>12</v>
      </c>
      <c r="BE27" s="1">
        <v>6</v>
      </c>
      <c r="BF27" s="1">
        <v>1.5</v>
      </c>
      <c r="BG27" s="1">
        <v>2</v>
      </c>
      <c r="BH27" s="1">
        <v>3.5</v>
      </c>
      <c r="BI27" s="1">
        <v>2.2200000000000002</v>
      </c>
      <c r="BJ27" s="1">
        <v>37.5</v>
      </c>
      <c r="BK27" s="1">
        <v>26.5</v>
      </c>
      <c r="BL27" s="1">
        <v>71</v>
      </c>
      <c r="BM27" s="1">
        <v>13.5</v>
      </c>
      <c r="BN27" s="1">
        <v>6.5</v>
      </c>
      <c r="BO27" s="1">
        <v>48</v>
      </c>
      <c r="BP27" s="1">
        <v>6</v>
      </c>
      <c r="BQ27" s="1">
        <v>3.5</v>
      </c>
      <c r="BR27" s="1">
        <v>58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0.5</v>
      </c>
      <c r="BY27" s="1">
        <v>51.5</v>
      </c>
      <c r="BZ27" s="1">
        <v>0.5</v>
      </c>
      <c r="CA27" s="1">
        <v>6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3.8600419399999986</v>
      </c>
      <c r="CL27" s="1">
        <v>11</v>
      </c>
    </row>
    <row r="28" spans="1:90" x14ac:dyDescent="0.25">
      <c r="A28" s="1" t="s">
        <v>155</v>
      </c>
      <c r="B28" s="1">
        <v>8.5</v>
      </c>
      <c r="C28" s="1">
        <v>2</v>
      </c>
      <c r="D28" s="1">
        <v>90</v>
      </c>
      <c r="E28" s="1">
        <v>0.13</v>
      </c>
      <c r="F28" s="1">
        <v>0.12</v>
      </c>
      <c r="G28" s="1">
        <v>0.3</v>
      </c>
      <c r="H28" s="1">
        <v>1</v>
      </c>
      <c r="I28" s="1">
        <v>0.5</v>
      </c>
      <c r="J28" s="1">
        <v>0.5</v>
      </c>
      <c r="K28" s="1">
        <v>0</v>
      </c>
      <c r="L28" s="1">
        <v>0.5</v>
      </c>
      <c r="M28" s="1">
        <v>0</v>
      </c>
      <c r="N28" s="1">
        <v>0</v>
      </c>
      <c r="O28" s="1">
        <v>0.08</v>
      </c>
      <c r="P28" s="1">
        <v>0.08</v>
      </c>
      <c r="Q28" s="1">
        <v>0</v>
      </c>
      <c r="R28" s="1">
        <v>0</v>
      </c>
      <c r="S28" s="1">
        <v>0</v>
      </c>
      <c r="T28" s="1">
        <v>0</v>
      </c>
      <c r="U28" s="1">
        <v>22</v>
      </c>
      <c r="V28" s="1">
        <v>15.5</v>
      </c>
      <c r="W28" s="1">
        <v>70</v>
      </c>
      <c r="X28" s="1">
        <v>6</v>
      </c>
      <c r="Y28" s="1">
        <v>1.5</v>
      </c>
      <c r="Z28" s="1">
        <v>25</v>
      </c>
      <c r="AA28" s="1">
        <v>4.5</v>
      </c>
      <c r="AB28" s="1">
        <v>0</v>
      </c>
      <c r="AC28" s="1">
        <v>2</v>
      </c>
      <c r="AD28" s="1">
        <v>0.5</v>
      </c>
      <c r="AE28" s="1">
        <v>0.27</v>
      </c>
      <c r="AF28" s="1">
        <v>0.5</v>
      </c>
      <c r="AG28" s="1">
        <v>0</v>
      </c>
      <c r="AH28" s="1">
        <v>0</v>
      </c>
      <c r="AI28" s="1">
        <v>0</v>
      </c>
      <c r="AJ28" s="1">
        <v>0.5</v>
      </c>
      <c r="AK28" s="1">
        <v>5.5</v>
      </c>
      <c r="AL28" s="1">
        <v>32.950000000000003</v>
      </c>
      <c r="AM28" s="1">
        <v>25.5</v>
      </c>
      <c r="AN28" s="1">
        <v>1.2</v>
      </c>
      <c r="AO28" s="1">
        <v>4.5</v>
      </c>
      <c r="AP28" s="1">
        <v>16</v>
      </c>
      <c r="AQ28" s="1">
        <v>26.5</v>
      </c>
      <c r="AR28" s="1">
        <v>0</v>
      </c>
      <c r="AS28" s="1">
        <v>5.5</v>
      </c>
      <c r="AT28" s="1">
        <v>0.5</v>
      </c>
      <c r="AU28" s="1">
        <v>1</v>
      </c>
      <c r="AV28" s="1">
        <v>0.5</v>
      </c>
      <c r="AW28" s="1">
        <v>50</v>
      </c>
      <c r="AX28" s="1">
        <v>11.5</v>
      </c>
      <c r="AY28" s="1">
        <v>2</v>
      </c>
      <c r="AZ28" s="1">
        <v>0</v>
      </c>
      <c r="BA28" s="1">
        <v>1.5</v>
      </c>
      <c r="BB28" s="1">
        <v>3.5</v>
      </c>
      <c r="BC28" s="1">
        <v>7.5</v>
      </c>
      <c r="BD28" s="1">
        <v>5.5</v>
      </c>
      <c r="BE28" s="1">
        <v>2.5</v>
      </c>
      <c r="BF28" s="1">
        <v>0</v>
      </c>
      <c r="BG28" s="1">
        <v>1</v>
      </c>
      <c r="BH28" s="1">
        <v>2</v>
      </c>
      <c r="BI28" s="1">
        <v>1.1399999999999999</v>
      </c>
      <c r="BJ28" s="1">
        <v>70.5</v>
      </c>
      <c r="BK28" s="1">
        <v>54</v>
      </c>
      <c r="BL28" s="1">
        <v>77</v>
      </c>
      <c r="BM28" s="1">
        <v>47.5</v>
      </c>
      <c r="BN28" s="1">
        <v>30.5</v>
      </c>
      <c r="BO28" s="1">
        <v>64</v>
      </c>
      <c r="BP28" s="1">
        <v>22</v>
      </c>
      <c r="BQ28" s="1">
        <v>15.5</v>
      </c>
      <c r="BR28" s="1">
        <v>70</v>
      </c>
      <c r="BS28" s="1">
        <v>1</v>
      </c>
      <c r="BT28" s="1">
        <v>0.5</v>
      </c>
      <c r="BU28" s="1">
        <v>2</v>
      </c>
      <c r="BV28" s="1">
        <v>0</v>
      </c>
      <c r="BW28" s="1">
        <v>0</v>
      </c>
      <c r="BX28" s="1">
        <v>1</v>
      </c>
      <c r="BY28" s="1">
        <v>98</v>
      </c>
      <c r="BZ28" s="1">
        <v>1</v>
      </c>
      <c r="CA28" s="1">
        <v>11.5</v>
      </c>
      <c r="CB28" s="1">
        <v>8.5</v>
      </c>
      <c r="CC28" s="1">
        <v>0.5</v>
      </c>
      <c r="CD28" s="1">
        <v>0</v>
      </c>
      <c r="CE28" s="1">
        <v>4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6.3399103999999999</v>
      </c>
      <c r="CL28" s="1">
        <v>9</v>
      </c>
    </row>
    <row r="29" spans="1:90" x14ac:dyDescent="0.25">
      <c r="A29" s="1" t="s">
        <v>163</v>
      </c>
      <c r="B29" s="1">
        <v>5.6</v>
      </c>
      <c r="C29" s="1">
        <v>2</v>
      </c>
      <c r="D29" s="1">
        <v>67.5</v>
      </c>
      <c r="E29" s="1">
        <v>0.02</v>
      </c>
      <c r="F29" s="1">
        <v>0.33</v>
      </c>
      <c r="G29" s="1">
        <v>0</v>
      </c>
      <c r="H29" s="1">
        <v>1</v>
      </c>
      <c r="I29" s="1">
        <v>0.5</v>
      </c>
      <c r="J29" s="1">
        <v>0</v>
      </c>
      <c r="K29" s="1">
        <v>0.5</v>
      </c>
      <c r="L29" s="1">
        <v>0</v>
      </c>
      <c r="M29" s="1">
        <v>0</v>
      </c>
      <c r="N29" s="1">
        <v>0.5</v>
      </c>
      <c r="O29" s="1">
        <v>0.02</v>
      </c>
      <c r="P29" s="1">
        <v>0.02</v>
      </c>
      <c r="Q29" s="1">
        <v>0</v>
      </c>
      <c r="R29" s="1">
        <v>0</v>
      </c>
      <c r="S29" s="1">
        <v>0</v>
      </c>
      <c r="T29" s="1">
        <v>0</v>
      </c>
      <c r="U29" s="1">
        <v>7.5</v>
      </c>
      <c r="V29" s="1">
        <v>4</v>
      </c>
      <c r="W29" s="1">
        <v>53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0.02</v>
      </c>
      <c r="AF29" s="1">
        <v>0.5</v>
      </c>
      <c r="AG29" s="1">
        <v>0</v>
      </c>
      <c r="AH29" s="1">
        <v>0</v>
      </c>
      <c r="AI29" s="1">
        <v>0</v>
      </c>
      <c r="AJ29" s="1">
        <v>0</v>
      </c>
      <c r="AK29" s="1">
        <v>10</v>
      </c>
      <c r="AL29" s="1">
        <v>1.1000000000000001</v>
      </c>
      <c r="AM29" s="1">
        <v>13.7</v>
      </c>
      <c r="AN29" s="1">
        <v>0.2</v>
      </c>
      <c r="AO29" s="1">
        <v>3.2</v>
      </c>
      <c r="AP29" s="1">
        <v>13.5</v>
      </c>
      <c r="AQ29" s="1">
        <v>18</v>
      </c>
      <c r="AR29" s="1">
        <v>1.5</v>
      </c>
      <c r="AS29" s="1">
        <v>4.5</v>
      </c>
      <c r="AT29" s="1">
        <v>0.5</v>
      </c>
      <c r="AU29" s="1">
        <v>1</v>
      </c>
      <c r="AV29" s="1">
        <v>1</v>
      </c>
      <c r="AW29" s="1">
        <v>100</v>
      </c>
      <c r="AX29" s="1">
        <v>6</v>
      </c>
      <c r="AY29" s="1">
        <v>4</v>
      </c>
      <c r="AZ29" s="1">
        <v>0</v>
      </c>
      <c r="BA29" s="1">
        <v>1</v>
      </c>
      <c r="BB29" s="1">
        <v>5</v>
      </c>
      <c r="BC29" s="1">
        <v>8.5</v>
      </c>
      <c r="BD29" s="1">
        <v>3.5</v>
      </c>
      <c r="BE29" s="1">
        <v>4</v>
      </c>
      <c r="BF29" s="1">
        <v>1</v>
      </c>
      <c r="BG29" s="1">
        <v>0.5</v>
      </c>
      <c r="BH29" s="1">
        <v>1</v>
      </c>
      <c r="BI29" s="1">
        <v>0.98</v>
      </c>
      <c r="BJ29" s="1">
        <v>53.5</v>
      </c>
      <c r="BK29" s="1">
        <v>47.5</v>
      </c>
      <c r="BL29" s="1">
        <v>89</v>
      </c>
      <c r="BM29" s="1">
        <v>23</v>
      </c>
      <c r="BN29" s="1">
        <v>18</v>
      </c>
      <c r="BO29" s="1">
        <v>78</v>
      </c>
      <c r="BP29" s="1">
        <v>7.5</v>
      </c>
      <c r="BQ29" s="1">
        <v>4</v>
      </c>
      <c r="BR29" s="1">
        <v>53</v>
      </c>
      <c r="BS29" s="1">
        <v>0</v>
      </c>
      <c r="BT29" s="1">
        <v>0</v>
      </c>
      <c r="BU29" s="1">
        <v>1</v>
      </c>
      <c r="BV29" s="1">
        <v>1</v>
      </c>
      <c r="BW29" s="1">
        <v>0</v>
      </c>
      <c r="BX29" s="1">
        <v>0</v>
      </c>
      <c r="BY29" s="1">
        <v>62.5</v>
      </c>
      <c r="BZ29" s="1">
        <v>1</v>
      </c>
      <c r="CA29" s="1">
        <v>7</v>
      </c>
      <c r="CB29" s="1">
        <v>0</v>
      </c>
      <c r="CC29" s="1">
        <v>0.5</v>
      </c>
      <c r="CD29" s="1">
        <v>0.5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3.3114282999999998</v>
      </c>
      <c r="CL29" s="1">
        <v>8</v>
      </c>
    </row>
    <row r="30" spans="1:90" x14ac:dyDescent="0.25">
      <c r="A30" s="1" t="s">
        <v>59</v>
      </c>
      <c r="B30" s="1">
        <v>6.7</v>
      </c>
      <c r="C30" s="1">
        <v>2</v>
      </c>
      <c r="D30" s="1">
        <v>90</v>
      </c>
      <c r="E30" s="1">
        <v>0.05</v>
      </c>
      <c r="F30" s="1">
        <v>0.12</v>
      </c>
      <c r="G30" s="1">
        <v>0.1</v>
      </c>
      <c r="H30" s="1">
        <v>1</v>
      </c>
      <c r="I30" s="1">
        <v>1</v>
      </c>
      <c r="J30" s="1">
        <v>0.5</v>
      </c>
      <c r="K30" s="1">
        <v>0.5</v>
      </c>
      <c r="L30" s="1">
        <v>0.5</v>
      </c>
      <c r="M30" s="1">
        <v>0</v>
      </c>
      <c r="N30" s="1">
        <v>0</v>
      </c>
      <c r="O30" s="1">
        <v>0.09</v>
      </c>
      <c r="P30" s="1">
        <v>0.09</v>
      </c>
      <c r="Q30" s="1">
        <v>0.5</v>
      </c>
      <c r="R30" s="1">
        <v>0.5</v>
      </c>
      <c r="S30" s="1">
        <v>0</v>
      </c>
      <c r="T30" s="1">
        <v>0</v>
      </c>
      <c r="U30" s="1">
        <v>4.5</v>
      </c>
      <c r="V30" s="1">
        <v>3</v>
      </c>
      <c r="W30" s="1">
        <v>67</v>
      </c>
      <c r="X30" s="1">
        <v>0</v>
      </c>
      <c r="Y30" s="1">
        <v>0</v>
      </c>
      <c r="AA30" s="1">
        <v>0</v>
      </c>
      <c r="AB30" s="1">
        <v>0</v>
      </c>
      <c r="AC30" s="1">
        <v>0.5</v>
      </c>
      <c r="AD30" s="1">
        <v>0</v>
      </c>
      <c r="AE30" s="1">
        <v>0.04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12.5</v>
      </c>
      <c r="AL30" s="1">
        <v>5.45</v>
      </c>
      <c r="AM30" s="1">
        <v>37.200000000000003</v>
      </c>
      <c r="AN30" s="1">
        <v>0.7</v>
      </c>
      <c r="AO30" s="1">
        <v>3.4</v>
      </c>
      <c r="AP30" s="1">
        <v>15.5</v>
      </c>
      <c r="AQ30" s="1">
        <v>27.5</v>
      </c>
      <c r="AR30" s="1">
        <v>1.5</v>
      </c>
      <c r="AS30" s="1">
        <v>8</v>
      </c>
      <c r="AT30" s="1">
        <v>0.5</v>
      </c>
      <c r="AU30" s="1">
        <v>1</v>
      </c>
      <c r="AV30" s="1">
        <v>0.5</v>
      </c>
      <c r="AW30" s="1">
        <v>50</v>
      </c>
      <c r="AX30" s="1">
        <v>8</v>
      </c>
      <c r="AY30" s="1">
        <v>4</v>
      </c>
      <c r="AZ30" s="1">
        <v>0.5</v>
      </c>
      <c r="BA30" s="1">
        <v>1</v>
      </c>
      <c r="BB30" s="1">
        <v>5.5</v>
      </c>
      <c r="BC30" s="1">
        <v>7.5</v>
      </c>
      <c r="BD30" s="1">
        <v>5.5</v>
      </c>
      <c r="BE30" s="1">
        <v>2.5</v>
      </c>
      <c r="BF30" s="1">
        <v>0</v>
      </c>
      <c r="BG30" s="1">
        <v>1</v>
      </c>
      <c r="BH30" s="1">
        <v>2</v>
      </c>
      <c r="BI30" s="1">
        <v>1.1399999999999999</v>
      </c>
      <c r="BJ30" s="1">
        <v>69</v>
      </c>
      <c r="BK30" s="1">
        <v>61.5</v>
      </c>
      <c r="BL30" s="1">
        <v>89</v>
      </c>
      <c r="BM30" s="1">
        <v>16</v>
      </c>
      <c r="BN30" s="1">
        <v>13.5</v>
      </c>
      <c r="BO30" s="1">
        <v>84</v>
      </c>
      <c r="BP30" s="1">
        <v>4.5</v>
      </c>
      <c r="BQ30" s="1">
        <v>3</v>
      </c>
      <c r="BR30" s="1">
        <v>67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78</v>
      </c>
      <c r="BZ30" s="1">
        <v>0.5</v>
      </c>
      <c r="CA30" s="1">
        <v>3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2.96420021</v>
      </c>
      <c r="CL30" s="1">
        <v>7</v>
      </c>
    </row>
    <row r="31" spans="1:90" x14ac:dyDescent="0.25">
      <c r="A31" s="1" t="s">
        <v>200</v>
      </c>
      <c r="B31" s="1">
        <v>4.4000000000000004</v>
      </c>
      <c r="C31" s="1">
        <v>2</v>
      </c>
      <c r="D31" s="1">
        <v>43.5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8</v>
      </c>
      <c r="V31" s="1">
        <v>7.5</v>
      </c>
      <c r="W31" s="1">
        <v>94</v>
      </c>
      <c r="X31" s="1">
        <v>2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2.1</v>
      </c>
      <c r="AM31" s="1">
        <v>5.5</v>
      </c>
      <c r="AN31" s="1">
        <v>0</v>
      </c>
      <c r="AO31" s="1">
        <v>1.6</v>
      </c>
      <c r="AP31" s="1">
        <v>8</v>
      </c>
      <c r="AQ31" s="1">
        <v>8</v>
      </c>
      <c r="AR31" s="1">
        <v>0</v>
      </c>
      <c r="AS31" s="1">
        <v>1.5</v>
      </c>
      <c r="AT31" s="1">
        <v>1</v>
      </c>
      <c r="AU31" s="1">
        <v>1.5</v>
      </c>
      <c r="AV31" s="1">
        <v>1.5</v>
      </c>
      <c r="AW31" s="1">
        <v>100</v>
      </c>
      <c r="AX31" s="1">
        <v>3</v>
      </c>
      <c r="AY31" s="1">
        <v>0</v>
      </c>
      <c r="AZ31" s="1">
        <v>0</v>
      </c>
      <c r="BA31" s="1">
        <v>1</v>
      </c>
      <c r="BB31" s="1">
        <v>1</v>
      </c>
      <c r="BC31" s="1">
        <v>14</v>
      </c>
      <c r="BD31" s="1">
        <v>9.5</v>
      </c>
      <c r="BE31" s="1">
        <v>6</v>
      </c>
      <c r="BF31" s="1">
        <v>0</v>
      </c>
      <c r="BG31" s="1">
        <v>2</v>
      </c>
      <c r="BH31" s="1">
        <v>3</v>
      </c>
      <c r="BI31" s="1">
        <v>2</v>
      </c>
      <c r="BJ31" s="1">
        <v>17</v>
      </c>
      <c r="BK31" s="1">
        <v>15</v>
      </c>
      <c r="BL31" s="1">
        <v>88</v>
      </c>
      <c r="BM31" s="1">
        <v>15</v>
      </c>
      <c r="BN31" s="1">
        <v>12</v>
      </c>
      <c r="BO31" s="1">
        <v>80</v>
      </c>
      <c r="BP31" s="1">
        <v>8</v>
      </c>
      <c r="BQ31" s="1">
        <v>7.5</v>
      </c>
      <c r="BR31" s="1">
        <v>94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0.5</v>
      </c>
      <c r="BY31" s="1">
        <v>26.5</v>
      </c>
      <c r="BZ31" s="1">
        <v>0.5</v>
      </c>
      <c r="CA31" s="1">
        <v>2.5</v>
      </c>
      <c r="CB31" s="1">
        <v>1.5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3.0471270000000001</v>
      </c>
      <c r="CL31" s="1">
        <v>7</v>
      </c>
    </row>
    <row r="32" spans="1:90" x14ac:dyDescent="0.25">
      <c r="A32" s="1" t="s">
        <v>199</v>
      </c>
      <c r="B32" s="1">
        <v>5</v>
      </c>
      <c r="C32" s="1">
        <v>2</v>
      </c>
      <c r="D32" s="1">
        <v>90</v>
      </c>
      <c r="E32" s="1">
        <v>0.03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11</v>
      </c>
      <c r="V32" s="1">
        <v>7</v>
      </c>
      <c r="W32" s="1">
        <v>64</v>
      </c>
      <c r="X32" s="1">
        <v>3.5</v>
      </c>
      <c r="Y32" s="1">
        <v>0.5</v>
      </c>
      <c r="Z32" s="1">
        <v>14</v>
      </c>
      <c r="AA32" s="1">
        <v>1.5</v>
      </c>
      <c r="AB32" s="1">
        <v>0</v>
      </c>
      <c r="AC32" s="1">
        <v>1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</v>
      </c>
      <c r="AL32" s="1">
        <v>13.8</v>
      </c>
      <c r="AM32" s="1">
        <v>13.5</v>
      </c>
      <c r="AN32" s="1">
        <v>0.1</v>
      </c>
      <c r="AO32" s="1">
        <v>2.2000000000000002</v>
      </c>
      <c r="AP32" s="1">
        <v>11</v>
      </c>
      <c r="AQ32" s="1">
        <v>11</v>
      </c>
      <c r="AR32" s="1">
        <v>0</v>
      </c>
      <c r="AS32" s="1">
        <v>1.5</v>
      </c>
      <c r="AT32" s="1">
        <v>1.5</v>
      </c>
      <c r="AU32" s="1">
        <v>2.5</v>
      </c>
      <c r="AV32" s="1">
        <v>1.5</v>
      </c>
      <c r="AW32" s="1">
        <v>60</v>
      </c>
      <c r="AX32" s="1">
        <v>7</v>
      </c>
      <c r="AY32" s="1">
        <v>2</v>
      </c>
      <c r="AZ32" s="1">
        <v>0</v>
      </c>
      <c r="BA32" s="1">
        <v>1</v>
      </c>
      <c r="BB32" s="1">
        <v>3</v>
      </c>
      <c r="BC32" s="1">
        <v>20.5</v>
      </c>
      <c r="BD32" s="1">
        <v>14.5</v>
      </c>
      <c r="BE32" s="1">
        <v>7</v>
      </c>
      <c r="BF32" s="1">
        <v>1</v>
      </c>
      <c r="BG32" s="1">
        <v>3.5</v>
      </c>
      <c r="BH32" s="1">
        <v>1.5</v>
      </c>
      <c r="BI32" s="1">
        <v>1.96</v>
      </c>
      <c r="BJ32" s="1">
        <v>37.5</v>
      </c>
      <c r="BK32" s="1">
        <v>27</v>
      </c>
      <c r="BL32" s="1">
        <v>72</v>
      </c>
      <c r="BM32" s="1">
        <v>20.5</v>
      </c>
      <c r="BN32" s="1">
        <v>11</v>
      </c>
      <c r="BO32" s="1">
        <v>54</v>
      </c>
      <c r="BP32" s="1">
        <v>11</v>
      </c>
      <c r="BQ32" s="1">
        <v>7</v>
      </c>
      <c r="BR32" s="1">
        <v>64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60.5</v>
      </c>
      <c r="BZ32" s="1">
        <v>1</v>
      </c>
      <c r="CA32" s="1">
        <v>6</v>
      </c>
      <c r="CB32" s="1">
        <v>4</v>
      </c>
      <c r="CC32" s="1">
        <v>0</v>
      </c>
      <c r="CD32" s="1">
        <v>0</v>
      </c>
      <c r="CE32" s="1">
        <v>1.5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3.5085879799999979</v>
      </c>
      <c r="CL32" s="1">
        <v>6</v>
      </c>
    </row>
    <row r="33" spans="1:90" x14ac:dyDescent="0.25">
      <c r="A33" s="1" t="s">
        <v>158</v>
      </c>
      <c r="B33" s="1">
        <v>4.3</v>
      </c>
      <c r="C33" s="1">
        <v>2</v>
      </c>
      <c r="D33" s="1">
        <v>90</v>
      </c>
      <c r="E33" s="1">
        <v>0.4</v>
      </c>
      <c r="F33" s="1">
        <v>0</v>
      </c>
      <c r="G33" s="1">
        <v>0.2</v>
      </c>
      <c r="H33" s="1">
        <v>0</v>
      </c>
      <c r="I33" s="1">
        <v>1.5</v>
      </c>
      <c r="J33" s="1">
        <v>0.5</v>
      </c>
      <c r="K33" s="1">
        <v>1.5</v>
      </c>
      <c r="L33" s="1">
        <v>0</v>
      </c>
      <c r="M33" s="1">
        <v>0</v>
      </c>
      <c r="N33" s="1">
        <v>0.5</v>
      </c>
      <c r="O33" s="1">
        <v>0.12</v>
      </c>
      <c r="P33" s="1">
        <v>0.12</v>
      </c>
      <c r="Q33" s="1">
        <v>0</v>
      </c>
      <c r="R33" s="1">
        <v>0</v>
      </c>
      <c r="S33" s="1">
        <v>0</v>
      </c>
      <c r="T33" s="1">
        <v>0</v>
      </c>
      <c r="U33" s="1">
        <v>17.5</v>
      </c>
      <c r="V33" s="1">
        <v>12</v>
      </c>
      <c r="W33" s="1">
        <v>69</v>
      </c>
      <c r="X33" s="1">
        <v>7.5</v>
      </c>
      <c r="Y33" s="1">
        <v>1.5</v>
      </c>
      <c r="Z33" s="1">
        <v>20</v>
      </c>
      <c r="AA33" s="1">
        <v>2.5</v>
      </c>
      <c r="AB33" s="1">
        <v>0</v>
      </c>
      <c r="AC33" s="1">
        <v>0.5</v>
      </c>
      <c r="AD33" s="1">
        <v>0</v>
      </c>
      <c r="AE33" s="1">
        <v>0.08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26.5</v>
      </c>
      <c r="AL33" s="1">
        <v>17.55</v>
      </c>
      <c r="AM33" s="1">
        <v>15.7</v>
      </c>
      <c r="AN33" s="1">
        <v>0.9</v>
      </c>
      <c r="AO33" s="1">
        <v>4.9000000000000004</v>
      </c>
      <c r="AP33" s="1">
        <v>8</v>
      </c>
      <c r="AQ33" s="1">
        <v>20</v>
      </c>
      <c r="AR33" s="1">
        <v>0</v>
      </c>
      <c r="AS33" s="1">
        <v>6</v>
      </c>
      <c r="AT33" s="1">
        <v>0</v>
      </c>
      <c r="AU33" s="1">
        <v>3</v>
      </c>
      <c r="AV33" s="1">
        <v>0</v>
      </c>
      <c r="AW33" s="1">
        <v>0</v>
      </c>
      <c r="AX33" s="1">
        <v>7.5</v>
      </c>
      <c r="AY33" s="1">
        <v>0</v>
      </c>
      <c r="AZ33" s="1">
        <v>0</v>
      </c>
      <c r="BA33" s="1">
        <v>2</v>
      </c>
      <c r="BB33" s="1">
        <v>2</v>
      </c>
      <c r="BC33" s="1">
        <v>10</v>
      </c>
      <c r="BD33" s="1">
        <v>5.5</v>
      </c>
      <c r="BE33" s="1">
        <v>2.5</v>
      </c>
      <c r="BF33" s="1">
        <v>1</v>
      </c>
      <c r="BG33" s="1">
        <v>0.5</v>
      </c>
      <c r="BH33" s="1">
        <v>1</v>
      </c>
      <c r="BI33" s="1">
        <v>0.84</v>
      </c>
      <c r="BJ33" s="1">
        <v>53.5</v>
      </c>
      <c r="BK33" s="1">
        <v>39</v>
      </c>
      <c r="BL33" s="1">
        <v>73</v>
      </c>
      <c r="BM33" s="1">
        <v>37.5</v>
      </c>
      <c r="BN33" s="1">
        <v>23.5</v>
      </c>
      <c r="BO33" s="1">
        <v>63</v>
      </c>
      <c r="BP33" s="1">
        <v>17.5</v>
      </c>
      <c r="BQ33" s="1">
        <v>12</v>
      </c>
      <c r="BR33" s="1">
        <v>69</v>
      </c>
      <c r="BS33" s="1">
        <v>0.5</v>
      </c>
      <c r="BT33" s="1">
        <v>0</v>
      </c>
      <c r="BU33" s="1">
        <v>2</v>
      </c>
      <c r="BV33" s="1">
        <v>0</v>
      </c>
      <c r="BW33" s="1">
        <v>0</v>
      </c>
      <c r="BX33" s="1">
        <v>1</v>
      </c>
      <c r="BY33" s="1">
        <v>84.5</v>
      </c>
      <c r="BZ33" s="1">
        <v>5</v>
      </c>
      <c r="CA33" s="1">
        <v>3.5</v>
      </c>
      <c r="CB33" s="1">
        <v>9.5</v>
      </c>
      <c r="CC33" s="1">
        <v>0</v>
      </c>
      <c r="CD33" s="1">
        <v>0</v>
      </c>
      <c r="CE33" s="1">
        <v>2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5.2952715799999988</v>
      </c>
      <c r="CL33" s="1">
        <v>6</v>
      </c>
    </row>
    <row r="34" spans="1:90" x14ac:dyDescent="0.25">
      <c r="A34" s="1" t="s">
        <v>165</v>
      </c>
      <c r="B34" s="1">
        <v>7.1</v>
      </c>
      <c r="C34" s="1">
        <v>2</v>
      </c>
      <c r="D34" s="1">
        <v>90</v>
      </c>
      <c r="E34" s="1">
        <v>0.27</v>
      </c>
      <c r="F34" s="1">
        <v>0.38</v>
      </c>
      <c r="G34" s="1">
        <v>0.7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18</v>
      </c>
      <c r="V34" s="1">
        <v>12</v>
      </c>
      <c r="W34" s="1">
        <v>67</v>
      </c>
      <c r="X34" s="1">
        <v>6</v>
      </c>
      <c r="Y34" s="1">
        <v>1.5</v>
      </c>
      <c r="Z34" s="1">
        <v>25</v>
      </c>
      <c r="AA34" s="1">
        <v>3</v>
      </c>
      <c r="AB34" s="1">
        <v>0</v>
      </c>
      <c r="AC34" s="1">
        <v>3.5</v>
      </c>
      <c r="AD34" s="1">
        <v>1.5</v>
      </c>
      <c r="AE34" s="1">
        <v>0.68</v>
      </c>
      <c r="AF34" s="1">
        <v>1.5</v>
      </c>
      <c r="AG34" s="1">
        <v>0</v>
      </c>
      <c r="AH34" s="1">
        <v>0.5</v>
      </c>
      <c r="AI34" s="1">
        <v>0</v>
      </c>
      <c r="AJ34" s="1">
        <v>0.5</v>
      </c>
      <c r="AK34" s="1">
        <v>4</v>
      </c>
      <c r="AL34" s="1">
        <v>44.85</v>
      </c>
      <c r="AM34" s="1">
        <v>44.3</v>
      </c>
      <c r="AN34" s="1">
        <v>2.1</v>
      </c>
      <c r="AO34" s="1">
        <v>4.9000000000000004</v>
      </c>
      <c r="AP34" s="1">
        <v>20.5</v>
      </c>
      <c r="AQ34" s="1">
        <v>40</v>
      </c>
      <c r="AR34" s="1">
        <v>1.5</v>
      </c>
      <c r="AS34" s="1">
        <v>9.5</v>
      </c>
      <c r="AT34" s="1">
        <v>0.5</v>
      </c>
      <c r="AU34" s="1">
        <v>2.5</v>
      </c>
      <c r="AV34" s="1">
        <v>2</v>
      </c>
      <c r="AW34" s="1">
        <v>80</v>
      </c>
      <c r="AX34" s="1">
        <v>8.5</v>
      </c>
      <c r="AY34" s="1">
        <v>2.5</v>
      </c>
      <c r="AZ34" s="1">
        <v>0</v>
      </c>
      <c r="BA34" s="1">
        <v>0.5</v>
      </c>
      <c r="BB34" s="1">
        <v>3</v>
      </c>
      <c r="BC34" s="1">
        <v>7.5</v>
      </c>
      <c r="BD34" s="1">
        <v>5.5</v>
      </c>
      <c r="BE34" s="1">
        <v>2.5</v>
      </c>
      <c r="BF34" s="1">
        <v>0</v>
      </c>
      <c r="BG34" s="1">
        <v>1</v>
      </c>
      <c r="BH34" s="1">
        <v>2</v>
      </c>
      <c r="BI34" s="1">
        <v>1.1399999999999999</v>
      </c>
      <c r="BJ34" s="1">
        <v>59.5</v>
      </c>
      <c r="BK34" s="1">
        <v>48</v>
      </c>
      <c r="BL34" s="1">
        <v>81</v>
      </c>
      <c r="BM34" s="1">
        <v>41</v>
      </c>
      <c r="BN34" s="1">
        <v>28.5</v>
      </c>
      <c r="BO34" s="1">
        <v>70</v>
      </c>
      <c r="BP34" s="1">
        <v>18</v>
      </c>
      <c r="BQ34" s="1">
        <v>12</v>
      </c>
      <c r="BR34" s="1">
        <v>67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0.5</v>
      </c>
      <c r="BY34" s="1">
        <v>80</v>
      </c>
      <c r="BZ34" s="1">
        <v>2</v>
      </c>
      <c r="CA34" s="1">
        <v>5.5</v>
      </c>
      <c r="CB34" s="1">
        <v>7.5</v>
      </c>
      <c r="CC34" s="1">
        <v>0</v>
      </c>
      <c r="CD34" s="1">
        <v>0</v>
      </c>
      <c r="CE34" s="1">
        <v>3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4.233793809999999</v>
      </c>
      <c r="CL34" s="1">
        <v>5</v>
      </c>
    </row>
    <row r="35" spans="1:90" x14ac:dyDescent="0.25">
      <c r="A35" s="1" t="s">
        <v>107</v>
      </c>
      <c r="B35" s="1">
        <v>4.8</v>
      </c>
      <c r="C35" s="1">
        <v>2</v>
      </c>
      <c r="D35" s="1">
        <v>90</v>
      </c>
      <c r="E35" s="1">
        <v>0.06</v>
      </c>
      <c r="F35" s="1">
        <v>0</v>
      </c>
      <c r="G35" s="1">
        <v>0.1</v>
      </c>
      <c r="H35" s="1">
        <v>0</v>
      </c>
      <c r="I35" s="1">
        <v>0.5</v>
      </c>
      <c r="J35" s="1">
        <v>0.5</v>
      </c>
      <c r="K35" s="1">
        <v>0.5</v>
      </c>
      <c r="L35" s="1">
        <v>0</v>
      </c>
      <c r="M35" s="1">
        <v>0</v>
      </c>
      <c r="N35" s="1">
        <v>0.5</v>
      </c>
      <c r="O35" s="1">
        <v>0.08</v>
      </c>
      <c r="P35" s="1">
        <v>0.08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2.5</v>
      </c>
      <c r="W35" s="1">
        <v>63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0.02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8.5</v>
      </c>
      <c r="AL35" s="1">
        <v>0.55000000000000004</v>
      </c>
      <c r="AM35" s="1">
        <v>22.1</v>
      </c>
      <c r="AN35" s="1">
        <v>0.5</v>
      </c>
      <c r="AO35" s="1">
        <v>2.6</v>
      </c>
      <c r="AP35" s="1">
        <v>14.5</v>
      </c>
      <c r="AQ35" s="1">
        <v>14.5</v>
      </c>
      <c r="AR35" s="1">
        <v>0</v>
      </c>
      <c r="AS35" s="1">
        <v>1.5</v>
      </c>
      <c r="AT35" s="1">
        <v>1.5</v>
      </c>
      <c r="AU35" s="1">
        <v>0</v>
      </c>
      <c r="AV35" s="1">
        <v>0</v>
      </c>
      <c r="AX35" s="1">
        <v>5</v>
      </c>
      <c r="AY35" s="1">
        <v>6</v>
      </c>
      <c r="AZ35" s="1">
        <v>1.5</v>
      </c>
      <c r="BA35" s="1">
        <v>1</v>
      </c>
      <c r="BB35" s="1">
        <v>8.5</v>
      </c>
      <c r="BC35" s="1">
        <v>20.5</v>
      </c>
      <c r="BD35" s="1">
        <v>14.5</v>
      </c>
      <c r="BE35" s="1">
        <v>7</v>
      </c>
      <c r="BF35" s="1">
        <v>1</v>
      </c>
      <c r="BG35" s="1">
        <v>3.5</v>
      </c>
      <c r="BH35" s="1">
        <v>1.5</v>
      </c>
      <c r="BI35" s="1">
        <v>1.96</v>
      </c>
      <c r="BJ35" s="1">
        <v>34.5</v>
      </c>
      <c r="BK35" s="1">
        <v>29.5</v>
      </c>
      <c r="BL35" s="1">
        <v>86</v>
      </c>
      <c r="BM35" s="1">
        <v>9.5</v>
      </c>
      <c r="BN35" s="1">
        <v>7</v>
      </c>
      <c r="BO35" s="1">
        <v>74</v>
      </c>
      <c r="BP35" s="1">
        <v>4</v>
      </c>
      <c r="BQ35" s="1">
        <v>2.5</v>
      </c>
      <c r="BR35" s="1">
        <v>63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</v>
      </c>
      <c r="BZ35" s="1">
        <v>0.5</v>
      </c>
      <c r="CA35" s="1">
        <v>3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2.8377111799999999</v>
      </c>
      <c r="CL35" s="1">
        <v>5</v>
      </c>
    </row>
    <row r="36" spans="1:90" x14ac:dyDescent="0.25">
      <c r="A36" s="1" t="s">
        <v>138</v>
      </c>
      <c r="B36" s="1">
        <v>4.7</v>
      </c>
      <c r="C36" s="1">
        <v>2</v>
      </c>
      <c r="D36" s="1">
        <v>59.5</v>
      </c>
      <c r="E36" s="1">
        <v>0.15</v>
      </c>
      <c r="F36" s="1">
        <v>0</v>
      </c>
      <c r="G36" s="1">
        <v>0.2</v>
      </c>
      <c r="H36" s="1">
        <v>0</v>
      </c>
      <c r="I36" s="1">
        <v>1.5</v>
      </c>
      <c r="J36" s="1">
        <v>0.5</v>
      </c>
      <c r="K36" s="1">
        <v>0.5</v>
      </c>
      <c r="L36" s="1">
        <v>1</v>
      </c>
      <c r="M36" s="1">
        <v>0</v>
      </c>
      <c r="N36" s="1">
        <v>0</v>
      </c>
      <c r="O36" s="1">
        <v>0.1</v>
      </c>
      <c r="P36" s="1">
        <v>0.1</v>
      </c>
      <c r="Q36" s="1">
        <v>0</v>
      </c>
      <c r="R36" s="1">
        <v>0</v>
      </c>
      <c r="S36" s="1">
        <v>0</v>
      </c>
      <c r="T36" s="1">
        <v>0</v>
      </c>
      <c r="U36" s="1">
        <v>8.5</v>
      </c>
      <c r="V36" s="1">
        <v>7</v>
      </c>
      <c r="W36" s="1">
        <v>82</v>
      </c>
      <c r="X36" s="1">
        <v>2</v>
      </c>
      <c r="Y36" s="1">
        <v>1.5</v>
      </c>
      <c r="Z36" s="1">
        <v>75</v>
      </c>
      <c r="AA36" s="1">
        <v>0</v>
      </c>
      <c r="AB36" s="1">
        <v>0.5</v>
      </c>
      <c r="AC36" s="1">
        <v>1.5</v>
      </c>
      <c r="AD36" s="1">
        <v>0</v>
      </c>
      <c r="AE36" s="1">
        <v>0.08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16.5</v>
      </c>
      <c r="AL36" s="1">
        <v>22.65</v>
      </c>
      <c r="AM36" s="1">
        <v>12.4</v>
      </c>
      <c r="AN36" s="1">
        <v>0.8</v>
      </c>
      <c r="AO36" s="1">
        <v>2.5</v>
      </c>
      <c r="AP36" s="1">
        <v>9</v>
      </c>
      <c r="AQ36" s="1">
        <v>9</v>
      </c>
      <c r="AR36" s="1">
        <v>0</v>
      </c>
      <c r="AS36" s="1">
        <v>1.5</v>
      </c>
      <c r="AT36" s="1">
        <v>1</v>
      </c>
      <c r="AU36" s="1">
        <v>0</v>
      </c>
      <c r="AV36" s="1">
        <v>0</v>
      </c>
      <c r="AX36" s="1">
        <v>2.5</v>
      </c>
      <c r="AY36" s="1">
        <v>1.5</v>
      </c>
      <c r="AZ36" s="1">
        <v>0</v>
      </c>
      <c r="BA36" s="1">
        <v>0.5</v>
      </c>
      <c r="BB36" s="1">
        <v>2</v>
      </c>
      <c r="BC36" s="1">
        <v>14</v>
      </c>
      <c r="BD36" s="1">
        <v>9.5</v>
      </c>
      <c r="BE36" s="1">
        <v>6</v>
      </c>
      <c r="BF36" s="1">
        <v>0</v>
      </c>
      <c r="BG36" s="1">
        <v>2</v>
      </c>
      <c r="BH36" s="1">
        <v>3</v>
      </c>
      <c r="BI36" s="1">
        <v>2</v>
      </c>
      <c r="BJ36" s="1">
        <v>21.5</v>
      </c>
      <c r="BK36" s="1">
        <v>16</v>
      </c>
      <c r="BL36" s="1">
        <v>74</v>
      </c>
      <c r="BM36" s="1">
        <v>14.5</v>
      </c>
      <c r="BN36" s="1">
        <v>11.5</v>
      </c>
      <c r="BO36" s="1">
        <v>79</v>
      </c>
      <c r="BP36" s="1">
        <v>8.5</v>
      </c>
      <c r="BQ36" s="1">
        <v>7</v>
      </c>
      <c r="BR36" s="1">
        <v>82</v>
      </c>
      <c r="BS36" s="1">
        <v>0</v>
      </c>
      <c r="BT36" s="1">
        <v>0</v>
      </c>
      <c r="BU36" s="1">
        <v>1</v>
      </c>
      <c r="BV36" s="1">
        <v>1</v>
      </c>
      <c r="BW36" s="1">
        <v>0</v>
      </c>
      <c r="BX36" s="1">
        <v>1</v>
      </c>
      <c r="BY36" s="1">
        <v>32</v>
      </c>
      <c r="BZ36" s="1">
        <v>0.5</v>
      </c>
      <c r="CA36" s="1">
        <v>4.5</v>
      </c>
      <c r="CB36" s="1">
        <v>3.5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3.1901576</v>
      </c>
      <c r="CL36" s="1">
        <v>3</v>
      </c>
    </row>
    <row r="37" spans="1:90" x14ac:dyDescent="0.25">
      <c r="A37" s="1" t="s">
        <v>61</v>
      </c>
      <c r="B37" s="1">
        <v>4.7</v>
      </c>
      <c r="C37" s="1">
        <v>2</v>
      </c>
      <c r="D37" s="1">
        <v>72</v>
      </c>
      <c r="E37" s="1">
        <v>0.18</v>
      </c>
      <c r="F37" s="1">
        <v>0.33</v>
      </c>
      <c r="G37" s="1">
        <v>0.1</v>
      </c>
      <c r="H37" s="1">
        <v>1</v>
      </c>
      <c r="I37" s="1">
        <v>1.5</v>
      </c>
      <c r="J37" s="1">
        <v>0.5</v>
      </c>
      <c r="K37" s="1">
        <v>0.5</v>
      </c>
      <c r="L37" s="1">
        <v>1</v>
      </c>
      <c r="M37" s="1">
        <v>0</v>
      </c>
      <c r="N37" s="1">
        <v>0</v>
      </c>
      <c r="O37" s="1">
        <v>0.09</v>
      </c>
      <c r="P37" s="1">
        <v>0.09</v>
      </c>
      <c r="Q37" s="1">
        <v>0</v>
      </c>
      <c r="R37" s="1">
        <v>0</v>
      </c>
      <c r="S37" s="1">
        <v>0</v>
      </c>
      <c r="T37" s="1">
        <v>0</v>
      </c>
      <c r="U37" s="1">
        <v>6</v>
      </c>
      <c r="V37" s="1">
        <v>5</v>
      </c>
      <c r="W37" s="1">
        <v>83</v>
      </c>
      <c r="X37" s="1">
        <v>3</v>
      </c>
      <c r="Y37" s="1">
        <v>1</v>
      </c>
      <c r="Z37" s="1">
        <v>33</v>
      </c>
      <c r="AA37" s="1">
        <v>1.5</v>
      </c>
      <c r="AB37" s="1">
        <v>0.5</v>
      </c>
      <c r="AC37" s="1">
        <v>0.5</v>
      </c>
      <c r="AD37" s="1">
        <v>0</v>
      </c>
      <c r="AE37" s="1">
        <v>0.04</v>
      </c>
      <c r="AF37" s="1">
        <v>0.5</v>
      </c>
      <c r="AG37" s="1">
        <v>0</v>
      </c>
      <c r="AH37" s="1">
        <v>0</v>
      </c>
      <c r="AI37" s="1">
        <v>0</v>
      </c>
      <c r="AJ37" s="1">
        <v>0.5</v>
      </c>
      <c r="AK37" s="1">
        <v>13</v>
      </c>
      <c r="AL37" s="1">
        <v>11.4</v>
      </c>
      <c r="AM37" s="1">
        <v>13.7</v>
      </c>
      <c r="AN37" s="1">
        <v>0.7</v>
      </c>
      <c r="AO37" s="1">
        <v>3.1</v>
      </c>
      <c r="AP37" s="1">
        <v>7</v>
      </c>
      <c r="AQ37" s="1">
        <v>17.5</v>
      </c>
      <c r="AR37" s="1">
        <v>0</v>
      </c>
      <c r="AS37" s="1">
        <v>5</v>
      </c>
      <c r="AT37" s="1">
        <v>0.5</v>
      </c>
      <c r="AU37" s="1">
        <v>0</v>
      </c>
      <c r="AV37" s="1">
        <v>0</v>
      </c>
      <c r="AX37" s="1">
        <v>3</v>
      </c>
      <c r="AY37" s="1">
        <v>2</v>
      </c>
      <c r="AZ37" s="1">
        <v>0</v>
      </c>
      <c r="BA37" s="1">
        <v>1.5</v>
      </c>
      <c r="BB37" s="1">
        <v>3.5</v>
      </c>
      <c r="BC37" s="1">
        <v>12.5</v>
      </c>
      <c r="BD37" s="1">
        <v>8.5</v>
      </c>
      <c r="BE37" s="1">
        <v>5</v>
      </c>
      <c r="BF37" s="1">
        <v>0.5</v>
      </c>
      <c r="BG37" s="1">
        <v>1.5</v>
      </c>
      <c r="BH37" s="1">
        <v>1</v>
      </c>
      <c r="BI37" s="1">
        <v>1.27</v>
      </c>
      <c r="BJ37" s="1">
        <v>16.5</v>
      </c>
      <c r="BK37" s="1">
        <v>13</v>
      </c>
      <c r="BL37" s="1">
        <v>79</v>
      </c>
      <c r="BM37" s="1">
        <v>13.5</v>
      </c>
      <c r="BN37" s="1">
        <v>9</v>
      </c>
      <c r="BO37" s="1">
        <v>67</v>
      </c>
      <c r="BP37" s="1">
        <v>6</v>
      </c>
      <c r="BQ37" s="1">
        <v>5</v>
      </c>
      <c r="BR37" s="1">
        <v>83</v>
      </c>
      <c r="BS37" s="1">
        <v>0</v>
      </c>
      <c r="BT37" s="1">
        <v>0</v>
      </c>
      <c r="BU37" s="1">
        <v>1</v>
      </c>
      <c r="BV37" s="1">
        <v>1</v>
      </c>
      <c r="BW37" s="1">
        <v>1</v>
      </c>
      <c r="BX37" s="1">
        <v>0.5</v>
      </c>
      <c r="BY37" s="1">
        <v>28</v>
      </c>
      <c r="BZ37" s="1">
        <v>0.5</v>
      </c>
      <c r="CA37" s="1">
        <v>2</v>
      </c>
      <c r="CB37" s="1">
        <v>3</v>
      </c>
      <c r="CC37" s="1">
        <v>1</v>
      </c>
      <c r="CD37" s="1">
        <v>0</v>
      </c>
      <c r="CE37" s="1">
        <v>1.5</v>
      </c>
      <c r="CF37" s="1">
        <v>0.5</v>
      </c>
      <c r="CG37" s="1">
        <v>0.5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2.7586551899999994</v>
      </c>
      <c r="CL37" s="1">
        <v>2</v>
      </c>
    </row>
    <row r="38" spans="1:90" x14ac:dyDescent="0.25">
      <c r="A38" s="1" t="s">
        <v>66</v>
      </c>
      <c r="B38" s="1">
        <v>4.8</v>
      </c>
      <c r="C38" s="1">
        <v>2</v>
      </c>
      <c r="D38" s="1">
        <v>46</v>
      </c>
      <c r="E38" s="1">
        <v>0.02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0.5</v>
      </c>
      <c r="L38" s="1">
        <v>0.5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6</v>
      </c>
      <c r="V38" s="1">
        <v>3</v>
      </c>
      <c r="W38" s="1">
        <v>50</v>
      </c>
      <c r="X38" s="1">
        <v>0.5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0.02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10.5</v>
      </c>
      <c r="AL38" s="1">
        <v>0.9</v>
      </c>
      <c r="AM38" s="1">
        <v>4.3</v>
      </c>
      <c r="AN38" s="1">
        <v>0.2</v>
      </c>
      <c r="AO38" s="1">
        <v>1.5</v>
      </c>
      <c r="AP38" s="1">
        <v>4</v>
      </c>
      <c r="AQ38" s="1">
        <v>4</v>
      </c>
      <c r="AR38" s="1">
        <v>0</v>
      </c>
      <c r="AS38" s="1">
        <v>1</v>
      </c>
      <c r="AT38" s="1">
        <v>1</v>
      </c>
      <c r="AU38" s="1">
        <v>2</v>
      </c>
      <c r="AV38" s="1">
        <v>1</v>
      </c>
      <c r="AW38" s="1">
        <v>50</v>
      </c>
      <c r="AX38" s="1">
        <v>3</v>
      </c>
      <c r="AY38" s="1">
        <v>0.5</v>
      </c>
      <c r="AZ38" s="1">
        <v>0</v>
      </c>
      <c r="BA38" s="1">
        <v>0.5</v>
      </c>
      <c r="BB38" s="1">
        <v>1</v>
      </c>
      <c r="BC38" s="1">
        <v>17.5</v>
      </c>
      <c r="BD38" s="1">
        <v>12</v>
      </c>
      <c r="BE38" s="1">
        <v>6</v>
      </c>
      <c r="BF38" s="1">
        <v>1</v>
      </c>
      <c r="BG38" s="1">
        <v>1.5</v>
      </c>
      <c r="BH38" s="1">
        <v>3</v>
      </c>
      <c r="BI38" s="1">
        <v>2.0699999999999998</v>
      </c>
      <c r="BJ38" s="1">
        <v>14.5</v>
      </c>
      <c r="BK38" s="1">
        <v>11</v>
      </c>
      <c r="BL38" s="1">
        <v>76</v>
      </c>
      <c r="BM38" s="1">
        <v>9.5</v>
      </c>
      <c r="BN38" s="1">
        <v>6</v>
      </c>
      <c r="BO38" s="1">
        <v>63</v>
      </c>
      <c r="BP38" s="1">
        <v>6</v>
      </c>
      <c r="BQ38" s="1">
        <v>3</v>
      </c>
      <c r="BR38" s="1">
        <v>50</v>
      </c>
      <c r="BS38" s="1">
        <v>0</v>
      </c>
      <c r="BT38" s="1">
        <v>0</v>
      </c>
      <c r="BU38" s="1">
        <v>1</v>
      </c>
      <c r="BV38" s="1">
        <v>1</v>
      </c>
      <c r="BW38" s="1">
        <v>0</v>
      </c>
      <c r="BX38" s="1">
        <v>1.5</v>
      </c>
      <c r="BY38" s="1">
        <v>29</v>
      </c>
      <c r="BZ38" s="1">
        <v>1</v>
      </c>
      <c r="CA38" s="1">
        <v>4.5</v>
      </c>
      <c r="CB38" s="1">
        <v>0.5</v>
      </c>
      <c r="CC38" s="1">
        <v>0.5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3.696984800000001</v>
      </c>
      <c r="CL38" s="1">
        <v>2</v>
      </c>
    </row>
    <row r="39" spans="1:90" x14ac:dyDescent="0.25">
      <c r="A39" s="1" t="s">
        <v>161</v>
      </c>
      <c r="B39" s="1">
        <v>4.2</v>
      </c>
      <c r="C39" s="1">
        <v>2</v>
      </c>
      <c r="D39" s="1">
        <v>80</v>
      </c>
      <c r="E39" s="1">
        <v>0.02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10</v>
      </c>
      <c r="V39" s="1">
        <v>7.5</v>
      </c>
      <c r="W39" s="1">
        <v>75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7</v>
      </c>
      <c r="AL39" s="1">
        <v>2.4</v>
      </c>
      <c r="AM39" s="1">
        <v>9.9</v>
      </c>
      <c r="AN39" s="1">
        <v>0.1</v>
      </c>
      <c r="AO39" s="1">
        <v>2.8</v>
      </c>
      <c r="AP39" s="1">
        <v>12.5</v>
      </c>
      <c r="AQ39" s="1">
        <v>18.5</v>
      </c>
      <c r="AR39" s="1">
        <v>0</v>
      </c>
      <c r="AS39" s="1">
        <v>4</v>
      </c>
      <c r="AT39" s="1">
        <v>0.5</v>
      </c>
      <c r="AU39" s="1">
        <v>1</v>
      </c>
      <c r="AV39" s="1">
        <v>1</v>
      </c>
      <c r="AW39" s="1">
        <v>100</v>
      </c>
      <c r="AX39" s="1">
        <v>7.5</v>
      </c>
      <c r="AY39" s="1">
        <v>3</v>
      </c>
      <c r="AZ39" s="1">
        <v>0</v>
      </c>
      <c r="BA39" s="1">
        <v>1</v>
      </c>
      <c r="BB39" s="1">
        <v>4</v>
      </c>
      <c r="BC39" s="1">
        <v>12.5</v>
      </c>
      <c r="BD39" s="1">
        <v>7.5</v>
      </c>
      <c r="BE39" s="1">
        <v>5</v>
      </c>
      <c r="BF39" s="1">
        <v>0.5</v>
      </c>
      <c r="BG39" s="1">
        <v>2</v>
      </c>
      <c r="BH39" s="1">
        <v>2</v>
      </c>
      <c r="BI39" s="1">
        <v>1.5</v>
      </c>
      <c r="BJ39" s="1">
        <v>45.5</v>
      </c>
      <c r="BK39" s="1">
        <v>34</v>
      </c>
      <c r="BL39" s="1">
        <v>75</v>
      </c>
      <c r="BM39" s="1">
        <v>25</v>
      </c>
      <c r="BN39" s="1">
        <v>19</v>
      </c>
      <c r="BO39" s="1">
        <v>76</v>
      </c>
      <c r="BP39" s="1">
        <v>10</v>
      </c>
      <c r="BQ39" s="1">
        <v>7.5</v>
      </c>
      <c r="BR39" s="1">
        <v>75</v>
      </c>
      <c r="BS39" s="1">
        <v>0</v>
      </c>
      <c r="BT39" s="1">
        <v>0</v>
      </c>
      <c r="BU39" s="1">
        <v>2</v>
      </c>
      <c r="BV39" s="1">
        <v>0</v>
      </c>
      <c r="BW39" s="1">
        <v>1</v>
      </c>
      <c r="BX39" s="1">
        <v>0.5</v>
      </c>
      <c r="BY39" s="1">
        <v>66</v>
      </c>
      <c r="BZ39" s="1">
        <v>1.5</v>
      </c>
      <c r="CA39" s="1">
        <v>6</v>
      </c>
      <c r="CB39" s="1">
        <v>2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3.7814763100000004</v>
      </c>
      <c r="CL39" s="1">
        <v>2</v>
      </c>
    </row>
    <row r="40" spans="1:90" x14ac:dyDescent="0.25">
      <c r="A40" s="1" t="s">
        <v>193</v>
      </c>
      <c r="B40" s="1">
        <v>4.3</v>
      </c>
      <c r="C40" s="1">
        <v>2</v>
      </c>
      <c r="D40" s="1">
        <v>90</v>
      </c>
      <c r="E40" s="1">
        <v>0.03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1.5</v>
      </c>
      <c r="W40" s="1">
        <v>38</v>
      </c>
      <c r="X40" s="1">
        <v>0</v>
      </c>
      <c r="Y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</v>
      </c>
      <c r="AL40" s="1">
        <v>5.35</v>
      </c>
      <c r="AM40" s="1">
        <v>16.7</v>
      </c>
      <c r="AN40" s="1">
        <v>0.1</v>
      </c>
      <c r="AO40" s="1">
        <v>3.4</v>
      </c>
      <c r="AP40" s="1">
        <v>13</v>
      </c>
      <c r="AQ40" s="1">
        <v>13</v>
      </c>
      <c r="AR40" s="1">
        <v>0</v>
      </c>
      <c r="AS40" s="1">
        <v>1.5</v>
      </c>
      <c r="AT40" s="1">
        <v>1.5</v>
      </c>
      <c r="AU40" s="1">
        <v>0.5</v>
      </c>
      <c r="AV40" s="1">
        <v>0</v>
      </c>
      <c r="AW40" s="1">
        <v>0</v>
      </c>
      <c r="AX40" s="1">
        <v>7.5</v>
      </c>
      <c r="AY40" s="1">
        <v>0.5</v>
      </c>
      <c r="AZ40" s="1">
        <v>1.5</v>
      </c>
      <c r="BA40" s="1">
        <v>1.5</v>
      </c>
      <c r="BB40" s="1">
        <v>3.5</v>
      </c>
      <c r="BC40" s="1">
        <v>12.5</v>
      </c>
      <c r="BD40" s="1">
        <v>6.5</v>
      </c>
      <c r="BE40" s="1">
        <v>3</v>
      </c>
      <c r="BF40" s="1">
        <v>1</v>
      </c>
      <c r="BG40" s="1">
        <v>1</v>
      </c>
      <c r="BH40" s="1">
        <v>1</v>
      </c>
      <c r="BI40" s="1">
        <v>1.1200000000000001</v>
      </c>
      <c r="BJ40" s="1">
        <v>56.5</v>
      </c>
      <c r="BK40" s="1">
        <v>48</v>
      </c>
      <c r="BL40" s="1">
        <v>85</v>
      </c>
      <c r="BM40" s="1">
        <v>14</v>
      </c>
      <c r="BN40" s="1">
        <v>8</v>
      </c>
      <c r="BO40" s="1">
        <v>57</v>
      </c>
      <c r="BP40" s="1">
        <v>4</v>
      </c>
      <c r="BQ40" s="1">
        <v>1.5</v>
      </c>
      <c r="BR40" s="1">
        <v>38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66</v>
      </c>
      <c r="BZ40" s="1">
        <v>1</v>
      </c>
      <c r="CA40" s="1">
        <v>3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3.5351468799999997</v>
      </c>
      <c r="CL40" s="1">
        <v>2</v>
      </c>
    </row>
    <row r="41" spans="1:90" x14ac:dyDescent="0.25">
      <c r="A41" s="1" t="s">
        <v>85</v>
      </c>
      <c r="B41" s="1">
        <v>4.8</v>
      </c>
      <c r="C41" s="1">
        <v>2</v>
      </c>
      <c r="D41" s="1">
        <v>83</v>
      </c>
      <c r="E41" s="1">
        <v>0.08</v>
      </c>
      <c r="F41" s="1">
        <v>0</v>
      </c>
      <c r="G41" s="1">
        <v>0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</v>
      </c>
      <c r="O41" s="1">
        <v>0.01</v>
      </c>
      <c r="P41" s="1">
        <v>0.01</v>
      </c>
      <c r="Q41" s="1">
        <v>0</v>
      </c>
      <c r="R41" s="1">
        <v>0</v>
      </c>
      <c r="S41" s="1">
        <v>0</v>
      </c>
      <c r="T41" s="1">
        <v>0</v>
      </c>
      <c r="U41" s="1">
        <v>22.5</v>
      </c>
      <c r="V41" s="1">
        <v>17</v>
      </c>
      <c r="W41" s="1">
        <v>76</v>
      </c>
      <c r="X41" s="1">
        <v>3.5</v>
      </c>
      <c r="Y41" s="1">
        <v>0.5</v>
      </c>
      <c r="Z41" s="1">
        <v>14</v>
      </c>
      <c r="AA41" s="1">
        <v>0</v>
      </c>
      <c r="AB41" s="1">
        <v>0</v>
      </c>
      <c r="AC41" s="1">
        <v>0.5</v>
      </c>
      <c r="AD41" s="1">
        <v>0</v>
      </c>
      <c r="AE41" s="1">
        <v>0.03</v>
      </c>
      <c r="AF41" s="1">
        <v>0</v>
      </c>
      <c r="AG41" s="1">
        <v>0</v>
      </c>
      <c r="AH41" s="1">
        <v>0.5</v>
      </c>
      <c r="AI41" s="1">
        <v>0</v>
      </c>
      <c r="AJ41" s="1">
        <v>1</v>
      </c>
      <c r="AK41" s="1">
        <v>7</v>
      </c>
      <c r="AL41" s="1">
        <v>13.2</v>
      </c>
      <c r="AM41" s="1">
        <v>14.3</v>
      </c>
      <c r="AN41" s="1">
        <v>0.2</v>
      </c>
      <c r="AO41" s="1">
        <v>3.7</v>
      </c>
      <c r="AP41" s="1">
        <v>12.5</v>
      </c>
      <c r="AQ41" s="1">
        <v>24.5</v>
      </c>
      <c r="AR41" s="1">
        <v>1.5</v>
      </c>
      <c r="AS41" s="1">
        <v>7</v>
      </c>
      <c r="AT41" s="1">
        <v>0</v>
      </c>
      <c r="AU41" s="1">
        <v>3</v>
      </c>
      <c r="AV41" s="1">
        <v>2</v>
      </c>
      <c r="AW41" s="1">
        <v>67</v>
      </c>
      <c r="AX41" s="1">
        <v>8.5</v>
      </c>
      <c r="AY41" s="1">
        <v>3</v>
      </c>
      <c r="AZ41" s="1">
        <v>0</v>
      </c>
      <c r="BA41" s="1">
        <v>0</v>
      </c>
      <c r="BB41" s="1">
        <v>3</v>
      </c>
      <c r="BC41" s="1">
        <v>10</v>
      </c>
      <c r="BD41" s="1">
        <v>5.5</v>
      </c>
      <c r="BE41" s="1">
        <v>2.5</v>
      </c>
      <c r="BF41" s="1">
        <v>1</v>
      </c>
      <c r="BG41" s="1">
        <v>0.5</v>
      </c>
      <c r="BH41" s="1">
        <v>1</v>
      </c>
      <c r="BI41" s="1">
        <v>0.84</v>
      </c>
      <c r="BJ41" s="1">
        <v>56</v>
      </c>
      <c r="BK41" s="1">
        <v>43.5</v>
      </c>
      <c r="BL41" s="1">
        <v>78</v>
      </c>
      <c r="BM41" s="1">
        <v>39</v>
      </c>
      <c r="BN41" s="1">
        <v>29.5</v>
      </c>
      <c r="BO41" s="1">
        <v>76</v>
      </c>
      <c r="BP41" s="1">
        <v>22.5</v>
      </c>
      <c r="BQ41" s="1">
        <v>17</v>
      </c>
      <c r="BR41" s="1">
        <v>76</v>
      </c>
      <c r="BS41" s="1">
        <v>0</v>
      </c>
      <c r="BT41" s="1">
        <v>0</v>
      </c>
      <c r="BU41" s="1">
        <v>2</v>
      </c>
      <c r="BV41" s="1">
        <v>0</v>
      </c>
      <c r="BW41" s="1">
        <v>1</v>
      </c>
      <c r="BX41" s="1">
        <v>1</v>
      </c>
      <c r="BY41" s="1">
        <v>85.5</v>
      </c>
      <c r="BZ41" s="1">
        <v>3</v>
      </c>
      <c r="CA41" s="1">
        <v>5</v>
      </c>
      <c r="CB41" s="1">
        <v>3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4.2245355699999978</v>
      </c>
      <c r="CL41" s="1">
        <v>2</v>
      </c>
    </row>
    <row r="42" spans="1:90" x14ac:dyDescent="0.25">
      <c r="A42" s="1" t="s">
        <v>87</v>
      </c>
      <c r="B42" s="1">
        <v>5</v>
      </c>
      <c r="C42" s="1">
        <v>2</v>
      </c>
      <c r="D42" s="1">
        <v>90</v>
      </c>
      <c r="E42" s="1">
        <v>0.02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13.5</v>
      </c>
      <c r="V42" s="1">
        <v>10</v>
      </c>
      <c r="W42" s="1">
        <v>74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1.5</v>
      </c>
      <c r="AL42" s="1">
        <v>1.4</v>
      </c>
      <c r="AM42" s="1">
        <v>19.100000000000001</v>
      </c>
      <c r="AN42" s="1">
        <v>0</v>
      </c>
      <c r="AO42" s="1">
        <v>4.0999999999999996</v>
      </c>
      <c r="AP42" s="1">
        <v>13.5</v>
      </c>
      <c r="AQ42" s="1">
        <v>25.5</v>
      </c>
      <c r="AR42" s="1">
        <v>0</v>
      </c>
      <c r="AS42" s="1">
        <v>6</v>
      </c>
      <c r="AT42" s="1">
        <v>0</v>
      </c>
      <c r="AU42" s="1">
        <v>2</v>
      </c>
      <c r="AV42" s="1">
        <v>1.5</v>
      </c>
      <c r="AW42" s="1">
        <v>75</v>
      </c>
      <c r="AX42" s="1">
        <v>5.5</v>
      </c>
      <c r="AY42" s="1">
        <v>5</v>
      </c>
      <c r="AZ42" s="1">
        <v>0</v>
      </c>
      <c r="BA42" s="1">
        <v>1</v>
      </c>
      <c r="BB42" s="1">
        <v>6</v>
      </c>
      <c r="BC42" s="1">
        <v>10</v>
      </c>
      <c r="BD42" s="1">
        <v>5.5</v>
      </c>
      <c r="BE42" s="1">
        <v>2.5</v>
      </c>
      <c r="BF42" s="1">
        <v>1</v>
      </c>
      <c r="BG42" s="1">
        <v>0.5</v>
      </c>
      <c r="BH42" s="1">
        <v>1</v>
      </c>
      <c r="BI42" s="1">
        <v>0.84</v>
      </c>
      <c r="BJ42" s="1">
        <v>75</v>
      </c>
      <c r="BK42" s="1">
        <v>60.5</v>
      </c>
      <c r="BL42" s="1">
        <v>81</v>
      </c>
      <c r="BM42" s="1">
        <v>28.5</v>
      </c>
      <c r="BN42" s="1">
        <v>21</v>
      </c>
      <c r="BO42" s="1">
        <v>74</v>
      </c>
      <c r="BP42" s="1">
        <v>13.5</v>
      </c>
      <c r="BQ42" s="1">
        <v>10</v>
      </c>
      <c r="BR42" s="1">
        <v>74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87.5</v>
      </c>
      <c r="BZ42" s="1">
        <v>0.5</v>
      </c>
      <c r="CA42" s="1">
        <v>11.5</v>
      </c>
      <c r="CB42" s="1">
        <v>0.5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4.0698575199999985</v>
      </c>
      <c r="CL42" s="1">
        <v>2</v>
      </c>
    </row>
    <row r="43" spans="1:90" x14ac:dyDescent="0.25">
      <c r="A43" s="1" t="s">
        <v>97</v>
      </c>
      <c r="B43" s="1">
        <v>4.5</v>
      </c>
      <c r="C43" s="1">
        <v>2</v>
      </c>
      <c r="D43" s="1">
        <v>90</v>
      </c>
      <c r="E43" s="1">
        <v>0.05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0.01</v>
      </c>
      <c r="P43" s="1">
        <v>0.01</v>
      </c>
      <c r="Q43" s="1">
        <v>0</v>
      </c>
      <c r="R43" s="1">
        <v>0</v>
      </c>
      <c r="S43" s="1">
        <v>0</v>
      </c>
      <c r="T43" s="1">
        <v>0</v>
      </c>
      <c r="U43" s="1">
        <v>13.5</v>
      </c>
      <c r="V43" s="1">
        <v>9.5</v>
      </c>
      <c r="W43" s="1">
        <v>70</v>
      </c>
      <c r="X43" s="1">
        <v>2</v>
      </c>
      <c r="Y43" s="1">
        <v>0.5</v>
      </c>
      <c r="Z43" s="1">
        <v>25</v>
      </c>
      <c r="AA43" s="1">
        <v>0</v>
      </c>
      <c r="AB43" s="1">
        <v>0</v>
      </c>
      <c r="AC43" s="1">
        <v>0.5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5</v>
      </c>
      <c r="AL43" s="1">
        <v>9.3000000000000007</v>
      </c>
      <c r="AM43" s="1">
        <v>19</v>
      </c>
      <c r="AN43" s="1">
        <v>0.1</v>
      </c>
      <c r="AO43" s="1">
        <v>3.4</v>
      </c>
      <c r="AP43" s="1">
        <v>10.5</v>
      </c>
      <c r="AQ43" s="1">
        <v>10.5</v>
      </c>
      <c r="AR43" s="1">
        <v>0</v>
      </c>
      <c r="AS43" s="1">
        <v>1.5</v>
      </c>
      <c r="AT43" s="1">
        <v>1.5</v>
      </c>
      <c r="AU43" s="1">
        <v>3.5</v>
      </c>
      <c r="AV43" s="1">
        <v>1</v>
      </c>
      <c r="AW43" s="1">
        <v>29</v>
      </c>
      <c r="AX43" s="1">
        <v>8.5</v>
      </c>
      <c r="AY43" s="1">
        <v>3</v>
      </c>
      <c r="AZ43" s="1">
        <v>0</v>
      </c>
      <c r="BA43" s="1">
        <v>0.5</v>
      </c>
      <c r="BB43" s="1">
        <v>3.5</v>
      </c>
      <c r="BC43" s="1">
        <v>12.5</v>
      </c>
      <c r="BD43" s="1">
        <v>6.5</v>
      </c>
      <c r="BE43" s="1">
        <v>3</v>
      </c>
      <c r="BF43" s="1">
        <v>1</v>
      </c>
      <c r="BG43" s="1">
        <v>1</v>
      </c>
      <c r="BH43" s="1">
        <v>1</v>
      </c>
      <c r="BI43" s="1">
        <v>1.1200000000000001</v>
      </c>
      <c r="BJ43" s="1">
        <v>42.5</v>
      </c>
      <c r="BK43" s="1">
        <v>32.5</v>
      </c>
      <c r="BL43" s="1">
        <v>76</v>
      </c>
      <c r="BM43" s="1">
        <v>26</v>
      </c>
      <c r="BN43" s="1">
        <v>17</v>
      </c>
      <c r="BO43" s="1">
        <v>65</v>
      </c>
      <c r="BP43" s="1">
        <v>13.5</v>
      </c>
      <c r="BQ43" s="1">
        <v>9.5</v>
      </c>
      <c r="BR43" s="1">
        <v>70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1</v>
      </c>
      <c r="BY43" s="1">
        <v>72.5</v>
      </c>
      <c r="BZ43" s="1">
        <v>2.5</v>
      </c>
      <c r="CA43" s="1">
        <v>8</v>
      </c>
      <c r="CB43" s="1">
        <v>2.5</v>
      </c>
      <c r="CC43" s="1">
        <v>0.5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4.0866109899999996</v>
      </c>
      <c r="CL43" s="1">
        <v>2</v>
      </c>
    </row>
    <row r="44" spans="1:90" x14ac:dyDescent="0.25">
      <c r="A44" s="1" t="s">
        <v>98</v>
      </c>
      <c r="B44" s="1">
        <v>5</v>
      </c>
      <c r="C44" s="1">
        <v>2</v>
      </c>
      <c r="D44" s="1">
        <v>90</v>
      </c>
      <c r="E44" s="1">
        <v>7.0000000000000007E-2</v>
      </c>
      <c r="F44" s="1">
        <v>0</v>
      </c>
      <c r="G44" s="1">
        <v>0.1</v>
      </c>
      <c r="H44" s="1">
        <v>0</v>
      </c>
      <c r="I44" s="1">
        <v>1.5</v>
      </c>
      <c r="J44" s="1">
        <v>0</v>
      </c>
      <c r="K44" s="1">
        <v>1.5</v>
      </c>
      <c r="L44" s="1">
        <v>0</v>
      </c>
      <c r="M44" s="1">
        <v>0</v>
      </c>
      <c r="N44" s="1">
        <v>1.5</v>
      </c>
      <c r="O44" s="1">
        <v>0.02</v>
      </c>
      <c r="P44" s="1">
        <v>0.02</v>
      </c>
      <c r="Q44" s="1">
        <v>0</v>
      </c>
      <c r="R44" s="1">
        <v>0</v>
      </c>
      <c r="S44" s="1">
        <v>0</v>
      </c>
      <c r="T44" s="1">
        <v>0</v>
      </c>
      <c r="U44" s="1">
        <v>8</v>
      </c>
      <c r="V44" s="1">
        <v>5</v>
      </c>
      <c r="W44" s="1">
        <v>63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10.5</v>
      </c>
      <c r="AL44" s="1">
        <v>0.85</v>
      </c>
      <c r="AM44" s="1">
        <v>12.1</v>
      </c>
      <c r="AN44" s="1">
        <v>0.2</v>
      </c>
      <c r="AO44" s="1">
        <v>3.2</v>
      </c>
      <c r="AP44" s="1">
        <v>12</v>
      </c>
      <c r="AQ44" s="1">
        <v>12</v>
      </c>
      <c r="AR44" s="1">
        <v>0</v>
      </c>
      <c r="AS44" s="1">
        <v>1.5</v>
      </c>
      <c r="AT44" s="1">
        <v>1.5</v>
      </c>
      <c r="AU44" s="1">
        <v>0</v>
      </c>
      <c r="AV44" s="1">
        <v>0</v>
      </c>
      <c r="AX44" s="1">
        <v>5.5</v>
      </c>
      <c r="AY44" s="1">
        <v>5.5</v>
      </c>
      <c r="AZ44" s="1">
        <v>1</v>
      </c>
      <c r="BA44" s="1">
        <v>0.5</v>
      </c>
      <c r="BB44" s="1">
        <v>7</v>
      </c>
      <c r="BC44" s="1">
        <v>12.5</v>
      </c>
      <c r="BD44" s="1">
        <v>8.5</v>
      </c>
      <c r="BE44" s="1">
        <v>5</v>
      </c>
      <c r="BF44" s="1">
        <v>0.5</v>
      </c>
      <c r="BG44" s="1">
        <v>1.5</v>
      </c>
      <c r="BH44" s="1">
        <v>1</v>
      </c>
      <c r="BI44" s="1">
        <v>1.27</v>
      </c>
      <c r="BJ44" s="1">
        <v>40.5</v>
      </c>
      <c r="BK44" s="1">
        <v>34</v>
      </c>
      <c r="BL44" s="1">
        <v>84</v>
      </c>
      <c r="BM44" s="1">
        <v>11.5</v>
      </c>
      <c r="BN44" s="1">
        <v>8</v>
      </c>
      <c r="BO44" s="1">
        <v>70</v>
      </c>
      <c r="BP44" s="1">
        <v>8</v>
      </c>
      <c r="BQ44" s="1">
        <v>5</v>
      </c>
      <c r="BR44" s="1">
        <v>63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52.5</v>
      </c>
      <c r="BZ44" s="1">
        <v>3</v>
      </c>
      <c r="CA44" s="1">
        <v>5.5</v>
      </c>
      <c r="CB44" s="1">
        <v>0.5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3.6703151999999992</v>
      </c>
      <c r="CL44" s="1">
        <v>2</v>
      </c>
    </row>
    <row r="45" spans="1:90" x14ac:dyDescent="0.25">
      <c r="A45" s="1" t="s">
        <v>197</v>
      </c>
      <c r="B45" s="1">
        <v>4.4000000000000004</v>
      </c>
      <c r="C45" s="1">
        <v>2</v>
      </c>
      <c r="D45" s="1">
        <v>47.5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</v>
      </c>
      <c r="V45" s="1">
        <v>1.5</v>
      </c>
      <c r="W45" s="1">
        <v>25</v>
      </c>
      <c r="X45" s="1">
        <v>0.5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0.1</v>
      </c>
      <c r="AM45" s="1">
        <v>11.6</v>
      </c>
      <c r="AN45" s="1">
        <v>0</v>
      </c>
      <c r="AO45" s="1">
        <v>1.3</v>
      </c>
      <c r="AP45" s="1">
        <v>6</v>
      </c>
      <c r="AQ45" s="1">
        <v>6</v>
      </c>
      <c r="AR45" s="1">
        <v>0</v>
      </c>
      <c r="AS45" s="1">
        <v>0.5</v>
      </c>
      <c r="AT45" s="1">
        <v>2</v>
      </c>
      <c r="AU45" s="1">
        <v>2</v>
      </c>
      <c r="AV45" s="1">
        <v>1</v>
      </c>
      <c r="AW45" s="1">
        <v>50</v>
      </c>
      <c r="AX45" s="1">
        <v>4</v>
      </c>
      <c r="AY45" s="1">
        <v>3</v>
      </c>
      <c r="AZ45" s="1">
        <v>0.5</v>
      </c>
      <c r="BA45" s="1">
        <v>0.5</v>
      </c>
      <c r="BB45" s="1">
        <v>4</v>
      </c>
      <c r="BC45" s="1">
        <v>17.5</v>
      </c>
      <c r="BD45" s="1">
        <v>12</v>
      </c>
      <c r="BE45" s="1">
        <v>6</v>
      </c>
      <c r="BF45" s="1">
        <v>1</v>
      </c>
      <c r="BG45" s="1">
        <v>1.5</v>
      </c>
      <c r="BH45" s="1">
        <v>3</v>
      </c>
      <c r="BI45" s="1">
        <v>2.0699999999999998</v>
      </c>
      <c r="BJ45" s="1">
        <v>22</v>
      </c>
      <c r="BK45" s="1">
        <v>14.5</v>
      </c>
      <c r="BL45" s="1">
        <v>66</v>
      </c>
      <c r="BM45" s="1">
        <v>11</v>
      </c>
      <c r="BN45" s="1">
        <v>3.5</v>
      </c>
      <c r="BO45" s="1">
        <v>32</v>
      </c>
      <c r="BP45" s="1">
        <v>6</v>
      </c>
      <c r="BQ45" s="1">
        <v>1.5</v>
      </c>
      <c r="BR45" s="1">
        <v>25</v>
      </c>
      <c r="BS45" s="1">
        <v>0</v>
      </c>
      <c r="BT45" s="1">
        <v>0</v>
      </c>
      <c r="BU45" s="1">
        <v>1</v>
      </c>
      <c r="BV45" s="1">
        <v>1</v>
      </c>
      <c r="BW45" s="1">
        <v>0</v>
      </c>
      <c r="BX45" s="1">
        <v>0</v>
      </c>
      <c r="BY45" s="1">
        <v>32.5</v>
      </c>
      <c r="BZ45" s="1">
        <v>0</v>
      </c>
      <c r="CA45" s="1">
        <v>6</v>
      </c>
      <c r="CB45" s="1">
        <v>1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3.8644262</v>
      </c>
      <c r="CL45" s="1">
        <v>2</v>
      </c>
    </row>
    <row r="46" spans="1:90" x14ac:dyDescent="0.25">
      <c r="A46" s="1" t="s">
        <v>106</v>
      </c>
      <c r="B46" s="1">
        <v>4.3</v>
      </c>
      <c r="C46" s="1">
        <v>2</v>
      </c>
      <c r="D46" s="1">
        <v>90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11</v>
      </c>
      <c r="V46" s="1">
        <v>5.5</v>
      </c>
      <c r="W46" s="1">
        <v>50</v>
      </c>
      <c r="X46" s="1">
        <v>2.5</v>
      </c>
      <c r="Y46" s="1">
        <v>0.5</v>
      </c>
      <c r="Z46" s="1">
        <v>20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</v>
      </c>
      <c r="AL46" s="1">
        <v>10.7</v>
      </c>
      <c r="AM46" s="1">
        <v>15.8</v>
      </c>
      <c r="AN46" s="1">
        <v>0.1</v>
      </c>
      <c r="AO46" s="1">
        <v>2</v>
      </c>
      <c r="AP46" s="1">
        <v>12</v>
      </c>
      <c r="AQ46" s="1">
        <v>12</v>
      </c>
      <c r="AR46" s="1">
        <v>0</v>
      </c>
      <c r="AS46" s="1">
        <v>0.5</v>
      </c>
      <c r="AT46" s="1">
        <v>3</v>
      </c>
      <c r="AU46" s="1">
        <v>2</v>
      </c>
      <c r="AV46" s="1">
        <v>0.5</v>
      </c>
      <c r="AW46" s="1">
        <v>25</v>
      </c>
      <c r="AX46" s="1">
        <v>7.5</v>
      </c>
      <c r="AY46" s="1">
        <v>1</v>
      </c>
      <c r="AZ46" s="1">
        <v>0</v>
      </c>
      <c r="BA46" s="1">
        <v>4</v>
      </c>
      <c r="BB46" s="1">
        <v>5</v>
      </c>
      <c r="BC46" s="1">
        <v>17.5</v>
      </c>
      <c r="BD46" s="1">
        <v>12</v>
      </c>
      <c r="BE46" s="1">
        <v>6</v>
      </c>
      <c r="BF46" s="1">
        <v>1</v>
      </c>
      <c r="BG46" s="1">
        <v>1.5</v>
      </c>
      <c r="BH46" s="1">
        <v>3</v>
      </c>
      <c r="BI46" s="1">
        <v>2.0699999999999998</v>
      </c>
      <c r="BJ46" s="1">
        <v>32</v>
      </c>
      <c r="BK46" s="1">
        <v>22</v>
      </c>
      <c r="BL46" s="1">
        <v>69</v>
      </c>
      <c r="BM46" s="1">
        <v>21.5</v>
      </c>
      <c r="BN46" s="1">
        <v>11</v>
      </c>
      <c r="BO46" s="1">
        <v>51</v>
      </c>
      <c r="BP46" s="1">
        <v>11</v>
      </c>
      <c r="BQ46" s="1">
        <v>5.5</v>
      </c>
      <c r="BR46" s="1">
        <v>50</v>
      </c>
      <c r="BS46" s="1">
        <v>0.5</v>
      </c>
      <c r="BT46" s="1">
        <v>0</v>
      </c>
      <c r="BU46" s="1">
        <v>2</v>
      </c>
      <c r="BV46" s="1">
        <v>0</v>
      </c>
      <c r="BW46" s="1">
        <v>0</v>
      </c>
      <c r="BX46" s="1">
        <v>1.5</v>
      </c>
      <c r="BY46" s="1">
        <v>59.5</v>
      </c>
      <c r="BZ46" s="1">
        <v>1</v>
      </c>
      <c r="CA46" s="1">
        <v>7</v>
      </c>
      <c r="CB46" s="1">
        <v>3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4.111713759999998</v>
      </c>
      <c r="CL46" s="1">
        <v>2</v>
      </c>
    </row>
    <row r="47" spans="1:90" x14ac:dyDescent="0.25">
      <c r="A47" s="1" t="s">
        <v>195</v>
      </c>
      <c r="B47" s="1">
        <v>4.5</v>
      </c>
      <c r="C47" s="1">
        <v>2</v>
      </c>
      <c r="D47" s="1">
        <v>48</v>
      </c>
      <c r="E47" s="1">
        <v>0.23</v>
      </c>
      <c r="F47" s="1">
        <v>1</v>
      </c>
      <c r="G47" s="1">
        <v>0.3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10</v>
      </c>
      <c r="V47" s="1">
        <v>8.5</v>
      </c>
      <c r="W47" s="1">
        <v>85</v>
      </c>
      <c r="X47" s="1">
        <v>2.5</v>
      </c>
      <c r="Y47" s="1">
        <v>1.5</v>
      </c>
      <c r="Z47" s="1">
        <v>60</v>
      </c>
      <c r="AA47" s="1">
        <v>0</v>
      </c>
      <c r="AB47" s="1">
        <v>0</v>
      </c>
      <c r="AC47" s="1">
        <v>3</v>
      </c>
      <c r="AD47" s="1">
        <v>0.5</v>
      </c>
      <c r="AE47" s="1">
        <v>0.3</v>
      </c>
      <c r="AF47" s="1">
        <v>0.5</v>
      </c>
      <c r="AG47" s="1">
        <v>0</v>
      </c>
      <c r="AH47" s="1">
        <v>0</v>
      </c>
      <c r="AI47" s="1">
        <v>0</v>
      </c>
      <c r="AJ47" s="1">
        <v>0.5</v>
      </c>
      <c r="AK47" s="1">
        <v>4</v>
      </c>
      <c r="AL47" s="1">
        <v>39.4</v>
      </c>
      <c r="AM47" s="1">
        <v>22.6</v>
      </c>
      <c r="AN47" s="1">
        <v>0.9</v>
      </c>
      <c r="AO47" s="1">
        <v>3.1</v>
      </c>
      <c r="AP47" s="1">
        <v>14.5</v>
      </c>
      <c r="AQ47" s="1">
        <v>25</v>
      </c>
      <c r="AR47" s="1">
        <v>1</v>
      </c>
      <c r="AS47" s="1">
        <v>6</v>
      </c>
      <c r="AT47" s="1">
        <v>0</v>
      </c>
      <c r="AU47" s="1">
        <v>1.5</v>
      </c>
      <c r="AV47" s="1">
        <v>1.5</v>
      </c>
      <c r="AW47" s="1">
        <v>100</v>
      </c>
      <c r="AX47" s="1">
        <v>4.5</v>
      </c>
      <c r="AY47" s="1">
        <v>0.5</v>
      </c>
      <c r="AZ47" s="1">
        <v>0</v>
      </c>
      <c r="BA47" s="1">
        <v>0.5</v>
      </c>
      <c r="BB47" s="1">
        <v>1</v>
      </c>
      <c r="BC47" s="1">
        <v>12.5</v>
      </c>
      <c r="BD47" s="1">
        <v>7.5</v>
      </c>
      <c r="BE47" s="1">
        <v>5</v>
      </c>
      <c r="BF47" s="1">
        <v>0.5</v>
      </c>
      <c r="BG47" s="1">
        <v>2</v>
      </c>
      <c r="BH47" s="1">
        <v>2</v>
      </c>
      <c r="BI47" s="1">
        <v>1.5</v>
      </c>
      <c r="BJ47" s="1">
        <v>18.5</v>
      </c>
      <c r="BK47" s="1">
        <v>15</v>
      </c>
      <c r="BL47" s="1">
        <v>81</v>
      </c>
      <c r="BM47" s="1">
        <v>17</v>
      </c>
      <c r="BN47" s="1">
        <v>13</v>
      </c>
      <c r="BO47" s="1">
        <v>76</v>
      </c>
      <c r="BP47" s="1">
        <v>10</v>
      </c>
      <c r="BQ47" s="1">
        <v>8.5</v>
      </c>
      <c r="BR47" s="1">
        <v>85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2</v>
      </c>
      <c r="BY47" s="1">
        <v>37</v>
      </c>
      <c r="BZ47" s="1">
        <v>2</v>
      </c>
      <c r="CA47" s="1">
        <v>1</v>
      </c>
      <c r="CB47" s="1">
        <v>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4.2845090700000013</v>
      </c>
      <c r="CL47" s="1">
        <v>2</v>
      </c>
    </row>
    <row r="48" spans="1:90" x14ac:dyDescent="0.25">
      <c r="A48" s="1" t="s">
        <v>111</v>
      </c>
      <c r="B48" s="1">
        <v>4.5</v>
      </c>
      <c r="C48" s="1">
        <v>2</v>
      </c>
      <c r="D48" s="1">
        <v>90</v>
      </c>
      <c r="E48" s="1">
        <v>0.26</v>
      </c>
      <c r="F48" s="1">
        <v>1</v>
      </c>
      <c r="G48" s="1">
        <v>0.2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4.5</v>
      </c>
      <c r="V48" s="1">
        <v>3.5</v>
      </c>
      <c r="W48" s="1">
        <v>78</v>
      </c>
      <c r="X48" s="1">
        <v>0.5</v>
      </c>
      <c r="Y48" s="1">
        <v>0.5</v>
      </c>
      <c r="Z48" s="1">
        <v>100</v>
      </c>
      <c r="AA48" s="1">
        <v>0</v>
      </c>
      <c r="AB48" s="1">
        <v>0</v>
      </c>
      <c r="AC48" s="1">
        <v>0.5</v>
      </c>
      <c r="AD48" s="1">
        <v>0.5</v>
      </c>
      <c r="AE48" s="1">
        <v>0.2</v>
      </c>
      <c r="AF48" s="1">
        <v>0.5</v>
      </c>
      <c r="AG48" s="1">
        <v>0</v>
      </c>
      <c r="AH48" s="1">
        <v>0</v>
      </c>
      <c r="AI48" s="1">
        <v>0</v>
      </c>
      <c r="AJ48" s="1">
        <v>0</v>
      </c>
      <c r="AK48" s="1">
        <v>2</v>
      </c>
      <c r="AL48" s="1">
        <v>8.5</v>
      </c>
      <c r="AM48" s="1">
        <v>23.9</v>
      </c>
      <c r="AN48" s="1">
        <v>0.7</v>
      </c>
      <c r="AO48" s="1">
        <v>4</v>
      </c>
      <c r="AP48" s="1">
        <v>18</v>
      </c>
      <c r="AQ48" s="1">
        <v>22.5</v>
      </c>
      <c r="AR48" s="1">
        <v>0.5</v>
      </c>
      <c r="AS48" s="1">
        <v>3.5</v>
      </c>
      <c r="AT48" s="1">
        <v>1.5</v>
      </c>
      <c r="AU48" s="1">
        <v>2.5</v>
      </c>
      <c r="AV48" s="1">
        <v>2</v>
      </c>
      <c r="AW48" s="1">
        <v>80</v>
      </c>
      <c r="AX48" s="1">
        <v>10</v>
      </c>
      <c r="AY48" s="1">
        <v>0.5</v>
      </c>
      <c r="AZ48" s="1">
        <v>1</v>
      </c>
      <c r="BA48" s="1">
        <v>2</v>
      </c>
      <c r="BB48" s="1">
        <v>3.5</v>
      </c>
      <c r="BC48" s="1">
        <v>12.5</v>
      </c>
      <c r="BD48" s="1">
        <v>6.5</v>
      </c>
      <c r="BE48" s="1">
        <v>3</v>
      </c>
      <c r="BF48" s="1">
        <v>1</v>
      </c>
      <c r="BG48" s="1">
        <v>1</v>
      </c>
      <c r="BH48" s="1">
        <v>1</v>
      </c>
      <c r="BI48" s="1">
        <v>1.1200000000000001</v>
      </c>
      <c r="BJ48" s="1">
        <v>28</v>
      </c>
      <c r="BK48" s="1">
        <v>21.5</v>
      </c>
      <c r="BL48" s="1">
        <v>77</v>
      </c>
      <c r="BM48" s="1">
        <v>14</v>
      </c>
      <c r="BN48" s="1">
        <v>10.5</v>
      </c>
      <c r="BO48" s="1">
        <v>75</v>
      </c>
      <c r="BP48" s="1">
        <v>4.5</v>
      </c>
      <c r="BQ48" s="1">
        <v>3.5</v>
      </c>
      <c r="BR48" s="1">
        <v>78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1.5</v>
      </c>
      <c r="BY48" s="1">
        <v>44</v>
      </c>
      <c r="BZ48" s="1">
        <v>1</v>
      </c>
      <c r="CA48" s="1">
        <v>1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3.5097079599999979</v>
      </c>
      <c r="CL48" s="1">
        <v>2</v>
      </c>
    </row>
    <row r="49" spans="1:90" x14ac:dyDescent="0.25">
      <c r="A49" s="1" t="s">
        <v>114</v>
      </c>
      <c r="B49" s="1">
        <v>4.5</v>
      </c>
      <c r="C49" s="1">
        <v>2</v>
      </c>
      <c r="D49" s="1">
        <v>90</v>
      </c>
      <c r="E49" s="1">
        <v>0.03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8</v>
      </c>
      <c r="W49" s="1">
        <v>80</v>
      </c>
      <c r="X49" s="1">
        <v>0</v>
      </c>
      <c r="Y49" s="1">
        <v>0</v>
      </c>
      <c r="AA49" s="1">
        <v>0</v>
      </c>
      <c r="AB49" s="1">
        <v>0</v>
      </c>
      <c r="AC49" s="1">
        <v>0.5</v>
      </c>
      <c r="AD49" s="1">
        <v>0</v>
      </c>
      <c r="AE49" s="1">
        <v>0.02</v>
      </c>
      <c r="AF49" s="1">
        <v>0</v>
      </c>
      <c r="AG49" s="1">
        <v>0</v>
      </c>
      <c r="AH49" s="1">
        <v>0.5</v>
      </c>
      <c r="AI49" s="1">
        <v>0</v>
      </c>
      <c r="AJ49" s="1">
        <v>1</v>
      </c>
      <c r="AK49" s="1">
        <v>1</v>
      </c>
      <c r="AL49" s="1">
        <v>7.15</v>
      </c>
      <c r="AM49" s="1">
        <v>21.1</v>
      </c>
      <c r="AN49" s="1">
        <v>0.1</v>
      </c>
      <c r="AO49" s="1">
        <v>3.6</v>
      </c>
      <c r="AP49" s="1">
        <v>14.5</v>
      </c>
      <c r="AQ49" s="1">
        <v>26.5</v>
      </c>
      <c r="AR49" s="1">
        <v>0.5</v>
      </c>
      <c r="AS49" s="1">
        <v>6</v>
      </c>
      <c r="AT49" s="1">
        <v>0</v>
      </c>
      <c r="AU49" s="1">
        <v>2</v>
      </c>
      <c r="AV49" s="1">
        <v>0.5</v>
      </c>
      <c r="AW49" s="1">
        <v>25</v>
      </c>
      <c r="AX49" s="1">
        <v>3.5</v>
      </c>
      <c r="AY49" s="1">
        <v>2</v>
      </c>
      <c r="AZ49" s="1">
        <v>0.5</v>
      </c>
      <c r="BA49" s="1">
        <v>3</v>
      </c>
      <c r="BB49" s="1">
        <v>5.5</v>
      </c>
      <c r="BC49" s="1">
        <v>10</v>
      </c>
      <c r="BD49" s="1">
        <v>5.5</v>
      </c>
      <c r="BE49" s="1">
        <v>2.5</v>
      </c>
      <c r="BF49" s="1">
        <v>1</v>
      </c>
      <c r="BG49" s="1">
        <v>0.5</v>
      </c>
      <c r="BH49" s="1">
        <v>1</v>
      </c>
      <c r="BI49" s="1">
        <v>0.84</v>
      </c>
      <c r="BJ49" s="1">
        <v>64.5</v>
      </c>
      <c r="BK49" s="1">
        <v>59.5</v>
      </c>
      <c r="BL49" s="1">
        <v>92</v>
      </c>
      <c r="BM49" s="1">
        <v>26</v>
      </c>
      <c r="BN49" s="1">
        <v>23</v>
      </c>
      <c r="BO49" s="1">
        <v>88</v>
      </c>
      <c r="BP49" s="1">
        <v>10</v>
      </c>
      <c r="BQ49" s="1">
        <v>8</v>
      </c>
      <c r="BR49" s="1">
        <v>80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</v>
      </c>
      <c r="BY49" s="1">
        <v>76.5</v>
      </c>
      <c r="BZ49" s="1">
        <v>0.5</v>
      </c>
      <c r="CA49" s="1">
        <v>7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3.4959356799999979</v>
      </c>
      <c r="CL49" s="1">
        <v>2</v>
      </c>
    </row>
    <row r="50" spans="1:90" x14ac:dyDescent="0.25">
      <c r="A50" s="1" t="s">
        <v>115</v>
      </c>
      <c r="B50" s="1">
        <v>4.9000000000000004</v>
      </c>
      <c r="C50" s="1">
        <v>2</v>
      </c>
      <c r="D50" s="1">
        <v>90</v>
      </c>
      <c r="E50" s="1">
        <v>0.05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</v>
      </c>
      <c r="L50" s="1">
        <v>0.5</v>
      </c>
      <c r="M50" s="1">
        <v>0</v>
      </c>
      <c r="N50" s="1">
        <v>0</v>
      </c>
      <c r="O50" s="1">
        <v>0.01</v>
      </c>
      <c r="P50" s="1">
        <v>0.01</v>
      </c>
      <c r="Q50" s="1">
        <v>0</v>
      </c>
      <c r="R50" s="1">
        <v>0</v>
      </c>
      <c r="S50" s="1">
        <v>0</v>
      </c>
      <c r="T50" s="1">
        <v>0</v>
      </c>
      <c r="U50" s="1">
        <v>12</v>
      </c>
      <c r="V50" s="1">
        <v>6.5</v>
      </c>
      <c r="W50" s="1">
        <v>54</v>
      </c>
      <c r="X50" s="1">
        <v>0</v>
      </c>
      <c r="Y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0.04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</v>
      </c>
      <c r="AL50" s="1">
        <v>10.85</v>
      </c>
      <c r="AM50" s="1">
        <v>22.4</v>
      </c>
      <c r="AN50" s="1">
        <v>0.2</v>
      </c>
      <c r="AO50" s="1">
        <v>2.2999999999999998</v>
      </c>
      <c r="AP50" s="1">
        <v>18</v>
      </c>
      <c r="AQ50" s="1">
        <v>18</v>
      </c>
      <c r="AR50" s="1">
        <v>0</v>
      </c>
      <c r="AS50" s="1">
        <v>1</v>
      </c>
      <c r="AT50" s="1">
        <v>2.5</v>
      </c>
      <c r="AU50" s="1">
        <v>1</v>
      </c>
      <c r="AV50" s="1">
        <v>1</v>
      </c>
      <c r="AW50" s="1">
        <v>100</v>
      </c>
      <c r="AX50" s="1">
        <v>8.5</v>
      </c>
      <c r="AY50" s="1">
        <v>5</v>
      </c>
      <c r="AZ50" s="1">
        <v>0.5</v>
      </c>
      <c r="BA50" s="1">
        <v>2.5</v>
      </c>
      <c r="BB50" s="1">
        <v>8</v>
      </c>
      <c r="BC50" s="1">
        <v>11</v>
      </c>
      <c r="BD50" s="1">
        <v>7.5</v>
      </c>
      <c r="BE50" s="1">
        <v>5.5</v>
      </c>
      <c r="BF50" s="1">
        <v>0.5</v>
      </c>
      <c r="BG50" s="1">
        <v>2</v>
      </c>
      <c r="BH50" s="1">
        <v>3.5</v>
      </c>
      <c r="BI50" s="1">
        <v>2.14</v>
      </c>
      <c r="BJ50" s="1">
        <v>45.5</v>
      </c>
      <c r="BK50" s="1">
        <v>33.5</v>
      </c>
      <c r="BL50" s="1">
        <v>74</v>
      </c>
      <c r="BM50" s="1">
        <v>24.5</v>
      </c>
      <c r="BN50" s="1">
        <v>16</v>
      </c>
      <c r="BO50" s="1">
        <v>65</v>
      </c>
      <c r="BP50" s="1">
        <v>12</v>
      </c>
      <c r="BQ50" s="1">
        <v>6.5</v>
      </c>
      <c r="BR50" s="1">
        <v>54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1</v>
      </c>
      <c r="BY50" s="1">
        <v>58.5</v>
      </c>
      <c r="BZ50" s="1">
        <v>0</v>
      </c>
      <c r="CA50" s="1">
        <v>9.5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3.2324652899999986</v>
      </c>
      <c r="CL50" s="1">
        <v>2</v>
      </c>
    </row>
    <row r="51" spans="1:90" x14ac:dyDescent="0.25">
      <c r="A51" s="1" t="s">
        <v>134</v>
      </c>
      <c r="B51" s="1">
        <v>6.3</v>
      </c>
      <c r="C51" s="1">
        <v>2</v>
      </c>
      <c r="D51" s="1">
        <v>90</v>
      </c>
      <c r="E51" s="1">
        <v>0.06</v>
      </c>
      <c r="F51" s="1">
        <v>0.25</v>
      </c>
      <c r="G51" s="1">
        <v>0.1</v>
      </c>
      <c r="H51" s="1">
        <v>1</v>
      </c>
      <c r="I51" s="1">
        <v>1.5</v>
      </c>
      <c r="J51" s="1">
        <v>0.5</v>
      </c>
      <c r="K51" s="1">
        <v>1</v>
      </c>
      <c r="L51" s="1">
        <v>0.5</v>
      </c>
      <c r="M51" s="1">
        <v>0</v>
      </c>
      <c r="N51" s="1">
        <v>1</v>
      </c>
      <c r="O51" s="1">
        <v>0.1</v>
      </c>
      <c r="P51" s="1">
        <v>0.1</v>
      </c>
      <c r="Q51" s="1">
        <v>0.5</v>
      </c>
      <c r="R51" s="1">
        <v>0</v>
      </c>
      <c r="S51" s="1">
        <v>0.5</v>
      </c>
      <c r="T51" s="1">
        <v>0</v>
      </c>
      <c r="U51" s="1">
        <v>5.5</v>
      </c>
      <c r="V51" s="1">
        <v>4.5</v>
      </c>
      <c r="W51" s="1">
        <v>82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0.03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14.5</v>
      </c>
      <c r="AL51" s="1">
        <v>1.55</v>
      </c>
      <c r="AM51" s="1">
        <v>33.799999999999997</v>
      </c>
      <c r="AN51" s="1">
        <v>0.7</v>
      </c>
      <c r="AO51" s="1">
        <v>4.7</v>
      </c>
      <c r="AP51" s="1">
        <v>15</v>
      </c>
      <c r="AQ51" s="1">
        <v>21</v>
      </c>
      <c r="AR51" s="1">
        <v>0.5</v>
      </c>
      <c r="AS51" s="1">
        <v>5.5</v>
      </c>
      <c r="AT51" s="1">
        <v>1</v>
      </c>
      <c r="AU51" s="1">
        <v>1.5</v>
      </c>
      <c r="AV51" s="1">
        <v>1.5</v>
      </c>
      <c r="AW51" s="1">
        <v>100</v>
      </c>
      <c r="AX51" s="1">
        <v>5.5</v>
      </c>
      <c r="AY51" s="1">
        <v>3.5</v>
      </c>
      <c r="AZ51" s="1">
        <v>0.5</v>
      </c>
      <c r="BA51" s="1">
        <v>1</v>
      </c>
      <c r="BB51" s="1">
        <v>5</v>
      </c>
      <c r="BC51" s="1">
        <v>7</v>
      </c>
      <c r="BD51" s="1">
        <v>4.5</v>
      </c>
      <c r="BE51" s="1">
        <v>3</v>
      </c>
      <c r="BF51" s="1">
        <v>1.5</v>
      </c>
      <c r="BG51" s="1">
        <v>2.5</v>
      </c>
      <c r="BH51" s="1">
        <v>0.5</v>
      </c>
      <c r="BI51" s="1">
        <v>0.71</v>
      </c>
      <c r="BJ51" s="1">
        <v>77</v>
      </c>
      <c r="BK51" s="1">
        <v>70</v>
      </c>
      <c r="BL51" s="1">
        <v>91</v>
      </c>
      <c r="BM51" s="1">
        <v>29.5</v>
      </c>
      <c r="BN51" s="1">
        <v>26.5</v>
      </c>
      <c r="BO51" s="1">
        <v>90</v>
      </c>
      <c r="BP51" s="1">
        <v>5.5</v>
      </c>
      <c r="BQ51" s="1">
        <v>4.5</v>
      </c>
      <c r="BR51" s="1">
        <v>82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89.5</v>
      </c>
      <c r="BZ51" s="1">
        <v>1</v>
      </c>
      <c r="CA51" s="1">
        <v>5.5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3.5858814600000009</v>
      </c>
      <c r="CL51" s="1">
        <v>2</v>
      </c>
    </row>
    <row r="52" spans="1:90" x14ac:dyDescent="0.25">
      <c r="A52" s="1" t="s">
        <v>182</v>
      </c>
      <c r="B52" s="1">
        <v>5.0999999999999996</v>
      </c>
      <c r="C52" s="1">
        <v>2</v>
      </c>
      <c r="D52" s="1">
        <v>90</v>
      </c>
      <c r="E52" s="1">
        <v>0.06</v>
      </c>
      <c r="F52" s="1">
        <v>0</v>
      </c>
      <c r="G52" s="1">
        <v>0.1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0.02</v>
      </c>
      <c r="P52" s="1">
        <v>0.02</v>
      </c>
      <c r="Q52" s="1">
        <v>0</v>
      </c>
      <c r="R52" s="1">
        <v>0</v>
      </c>
      <c r="S52" s="1">
        <v>0</v>
      </c>
      <c r="T52" s="1">
        <v>0</v>
      </c>
      <c r="U52" s="1">
        <v>13</v>
      </c>
      <c r="V52" s="1">
        <v>10.5</v>
      </c>
      <c r="W52" s="1">
        <v>81</v>
      </c>
      <c r="X52" s="1">
        <v>4.5</v>
      </c>
      <c r="Y52" s="1">
        <v>0.5</v>
      </c>
      <c r="Z52" s="1">
        <v>11</v>
      </c>
      <c r="AA52" s="1">
        <v>0.5</v>
      </c>
      <c r="AB52" s="1">
        <v>1</v>
      </c>
      <c r="AC52" s="1">
        <v>1.5</v>
      </c>
      <c r="AD52" s="1">
        <v>0</v>
      </c>
      <c r="AE52" s="1">
        <v>0.06</v>
      </c>
      <c r="AF52" s="1">
        <v>0</v>
      </c>
      <c r="AG52" s="1">
        <v>0</v>
      </c>
      <c r="AH52" s="1">
        <v>0</v>
      </c>
      <c r="AI52" s="1">
        <v>0</v>
      </c>
      <c r="AJ52" s="1">
        <v>0.5</v>
      </c>
      <c r="AK52" s="1">
        <v>7</v>
      </c>
      <c r="AL52" s="1">
        <v>20.65</v>
      </c>
      <c r="AM52" s="1">
        <v>19.8</v>
      </c>
      <c r="AN52" s="1">
        <v>0.3</v>
      </c>
      <c r="AO52" s="1">
        <v>3</v>
      </c>
      <c r="AP52" s="1">
        <v>17</v>
      </c>
      <c r="AQ52" s="1">
        <v>23</v>
      </c>
      <c r="AR52" s="1">
        <v>1.5</v>
      </c>
      <c r="AS52" s="1">
        <v>5.5</v>
      </c>
      <c r="AT52" s="1">
        <v>0.5</v>
      </c>
      <c r="AU52" s="1">
        <v>3</v>
      </c>
      <c r="AV52" s="1">
        <v>2</v>
      </c>
      <c r="AW52" s="1">
        <v>67</v>
      </c>
      <c r="AX52" s="1">
        <v>11.5</v>
      </c>
      <c r="AY52" s="1">
        <v>2.5</v>
      </c>
      <c r="AZ52" s="1">
        <v>0.5</v>
      </c>
      <c r="BA52" s="1">
        <v>1</v>
      </c>
      <c r="BB52" s="1">
        <v>4</v>
      </c>
      <c r="BC52" s="1">
        <v>12.5</v>
      </c>
      <c r="BD52" s="1">
        <v>7.5</v>
      </c>
      <c r="BE52" s="1">
        <v>5</v>
      </c>
      <c r="BF52" s="1">
        <v>0.5</v>
      </c>
      <c r="BG52" s="1">
        <v>2</v>
      </c>
      <c r="BH52" s="1">
        <v>2</v>
      </c>
      <c r="BI52" s="1">
        <v>1.5</v>
      </c>
      <c r="BJ52" s="1">
        <v>46.5</v>
      </c>
      <c r="BK52" s="1">
        <v>40.5</v>
      </c>
      <c r="BL52" s="1">
        <v>87</v>
      </c>
      <c r="BM52" s="1">
        <v>30.5</v>
      </c>
      <c r="BN52" s="1">
        <v>22.5</v>
      </c>
      <c r="BO52" s="1">
        <v>74</v>
      </c>
      <c r="BP52" s="1">
        <v>13</v>
      </c>
      <c r="BQ52" s="1">
        <v>10.5</v>
      </c>
      <c r="BR52" s="1">
        <v>81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1</v>
      </c>
      <c r="BY52" s="1">
        <v>73.5</v>
      </c>
      <c r="BZ52" s="1">
        <v>3</v>
      </c>
      <c r="CA52" s="1">
        <v>3</v>
      </c>
      <c r="CB52" s="1">
        <v>3.5</v>
      </c>
      <c r="CC52" s="1">
        <v>0.5</v>
      </c>
      <c r="CD52" s="1">
        <v>0</v>
      </c>
      <c r="CE52" s="1">
        <v>0.5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4.0989174399999984</v>
      </c>
      <c r="CL52" s="1">
        <v>2</v>
      </c>
    </row>
    <row r="53" spans="1:90" x14ac:dyDescent="0.25">
      <c r="A53" s="1" t="s">
        <v>140</v>
      </c>
      <c r="B53" s="1">
        <v>4.9000000000000004</v>
      </c>
      <c r="C53" s="1">
        <v>2</v>
      </c>
      <c r="D53" s="1">
        <v>90</v>
      </c>
      <c r="E53" s="1">
        <v>0.05</v>
      </c>
      <c r="F53" s="1">
        <v>0</v>
      </c>
      <c r="G53" s="1">
        <v>0.1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21.5</v>
      </c>
      <c r="V53" s="1">
        <v>13.5</v>
      </c>
      <c r="W53" s="1">
        <v>63</v>
      </c>
      <c r="X53" s="1">
        <v>2</v>
      </c>
      <c r="Y53" s="1">
        <v>1.5</v>
      </c>
      <c r="Z53" s="1">
        <v>75</v>
      </c>
      <c r="AA53" s="1">
        <v>0</v>
      </c>
      <c r="AB53" s="1">
        <v>0</v>
      </c>
      <c r="AC53" s="1">
        <v>1</v>
      </c>
      <c r="AD53" s="1">
        <v>0</v>
      </c>
      <c r="AE53" s="1">
        <v>0.04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6</v>
      </c>
      <c r="AL53" s="1">
        <v>18.75</v>
      </c>
      <c r="AM53" s="1">
        <v>17.5</v>
      </c>
      <c r="AN53" s="1">
        <v>0.2</v>
      </c>
      <c r="AO53" s="1">
        <v>2.2999999999999998</v>
      </c>
      <c r="AP53" s="1">
        <v>12</v>
      </c>
      <c r="AQ53" s="1">
        <v>12</v>
      </c>
      <c r="AR53" s="1">
        <v>0</v>
      </c>
      <c r="AS53" s="1">
        <v>1</v>
      </c>
      <c r="AT53" s="1">
        <v>2.5</v>
      </c>
      <c r="AU53" s="1">
        <v>3</v>
      </c>
      <c r="AV53" s="1">
        <v>2</v>
      </c>
      <c r="AW53" s="1">
        <v>67</v>
      </c>
      <c r="AX53" s="1">
        <v>9.5</v>
      </c>
      <c r="AY53" s="1">
        <v>1</v>
      </c>
      <c r="AZ53" s="1">
        <v>0</v>
      </c>
      <c r="BA53" s="1">
        <v>1</v>
      </c>
      <c r="BB53" s="1">
        <v>2</v>
      </c>
      <c r="BC53" s="1">
        <v>11</v>
      </c>
      <c r="BD53" s="1">
        <v>7.5</v>
      </c>
      <c r="BE53" s="1">
        <v>5.5</v>
      </c>
      <c r="BF53" s="1">
        <v>0.5</v>
      </c>
      <c r="BG53" s="1">
        <v>2</v>
      </c>
      <c r="BH53" s="1">
        <v>3.5</v>
      </c>
      <c r="BI53" s="1">
        <v>2.14</v>
      </c>
      <c r="BJ53" s="1">
        <v>52</v>
      </c>
      <c r="BK53" s="1">
        <v>37.5</v>
      </c>
      <c r="BL53" s="1">
        <v>72</v>
      </c>
      <c r="BM53" s="1">
        <v>35.5</v>
      </c>
      <c r="BN53" s="1">
        <v>22.5</v>
      </c>
      <c r="BO53" s="1">
        <v>63</v>
      </c>
      <c r="BP53" s="1">
        <v>21.5</v>
      </c>
      <c r="BQ53" s="1">
        <v>13.5</v>
      </c>
      <c r="BR53" s="1">
        <v>63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2</v>
      </c>
      <c r="BY53" s="1">
        <v>81.5</v>
      </c>
      <c r="BZ53" s="1">
        <v>3</v>
      </c>
      <c r="CA53" s="1">
        <v>17</v>
      </c>
      <c r="CB53" s="1">
        <v>4.5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3.7760649899999992</v>
      </c>
      <c r="CL53" s="1">
        <v>2</v>
      </c>
    </row>
    <row r="54" spans="1:90" x14ac:dyDescent="0.25">
      <c r="A54" s="1" t="s">
        <v>141</v>
      </c>
      <c r="B54" s="1">
        <v>4.7</v>
      </c>
      <c r="C54" s="1">
        <v>2</v>
      </c>
      <c r="D54" s="1">
        <v>90</v>
      </c>
      <c r="E54" s="1">
        <v>0.02</v>
      </c>
      <c r="F54" s="1">
        <v>0</v>
      </c>
      <c r="G54" s="1">
        <v>0</v>
      </c>
      <c r="H54" s="1">
        <v>0</v>
      </c>
      <c r="I54" s="1">
        <v>0.5</v>
      </c>
      <c r="J54" s="1">
        <v>0</v>
      </c>
      <c r="K54" s="1">
        <v>0.5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3.5</v>
      </c>
      <c r="V54" s="1">
        <v>2.5</v>
      </c>
      <c r="W54" s="1">
        <v>71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2</v>
      </c>
      <c r="AL54" s="1">
        <v>0.3</v>
      </c>
      <c r="AM54" s="1">
        <v>16.5</v>
      </c>
      <c r="AN54" s="1">
        <v>0</v>
      </c>
      <c r="AO54" s="1">
        <v>4.0999999999999996</v>
      </c>
      <c r="AP54" s="1">
        <v>15.5</v>
      </c>
      <c r="AQ54" s="1">
        <v>27.5</v>
      </c>
      <c r="AR54" s="1">
        <v>1</v>
      </c>
      <c r="AS54" s="1">
        <v>7</v>
      </c>
      <c r="AT54" s="1">
        <v>0</v>
      </c>
      <c r="AU54" s="1">
        <v>1</v>
      </c>
      <c r="AV54" s="1">
        <v>1</v>
      </c>
      <c r="AW54" s="1">
        <v>100</v>
      </c>
      <c r="AX54" s="1">
        <v>6.5</v>
      </c>
      <c r="AY54" s="1">
        <v>3.5</v>
      </c>
      <c r="AZ54" s="1">
        <v>1</v>
      </c>
      <c r="BA54" s="1">
        <v>0.5</v>
      </c>
      <c r="BB54" s="1">
        <v>5</v>
      </c>
      <c r="BC54" s="1">
        <v>10</v>
      </c>
      <c r="BD54" s="1">
        <v>5.5</v>
      </c>
      <c r="BE54" s="1">
        <v>2.5</v>
      </c>
      <c r="BF54" s="1">
        <v>1</v>
      </c>
      <c r="BG54" s="1">
        <v>0.5</v>
      </c>
      <c r="BH54" s="1">
        <v>1</v>
      </c>
      <c r="BI54" s="1">
        <v>0.84</v>
      </c>
      <c r="BJ54" s="1">
        <v>58</v>
      </c>
      <c r="BK54" s="1">
        <v>50</v>
      </c>
      <c r="BL54" s="1">
        <v>86</v>
      </c>
      <c r="BM54" s="1">
        <v>12.5</v>
      </c>
      <c r="BN54" s="1">
        <v>10</v>
      </c>
      <c r="BO54" s="1">
        <v>80</v>
      </c>
      <c r="BP54" s="1">
        <v>3.5</v>
      </c>
      <c r="BQ54" s="1">
        <v>2.5</v>
      </c>
      <c r="BR54" s="1">
        <v>71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66.5</v>
      </c>
      <c r="BZ54" s="1">
        <v>0.5</v>
      </c>
      <c r="CA54" s="1">
        <v>3.5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3.4713758199999996</v>
      </c>
      <c r="CL54" s="1">
        <v>2</v>
      </c>
    </row>
    <row r="55" spans="1:90" x14ac:dyDescent="0.25">
      <c r="A55" s="1" t="s">
        <v>147</v>
      </c>
      <c r="B55" s="1">
        <v>5.0999999999999996</v>
      </c>
      <c r="C55" s="1">
        <v>2</v>
      </c>
      <c r="D55" s="1">
        <v>90</v>
      </c>
      <c r="E55" s="1">
        <v>0.01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5.5</v>
      </c>
      <c r="V55" s="1">
        <v>3</v>
      </c>
      <c r="W55" s="1">
        <v>55</v>
      </c>
      <c r="X55" s="1">
        <v>2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2</v>
      </c>
      <c r="AL55" s="1">
        <v>2.2999999999999998</v>
      </c>
      <c r="AM55" s="1">
        <v>15.5</v>
      </c>
      <c r="AN55" s="1">
        <v>0</v>
      </c>
      <c r="AO55" s="1">
        <v>2.4</v>
      </c>
      <c r="AP55" s="1">
        <v>9</v>
      </c>
      <c r="AQ55" s="1">
        <v>9</v>
      </c>
      <c r="AR55" s="1">
        <v>0</v>
      </c>
      <c r="AS55" s="1">
        <v>1</v>
      </c>
      <c r="AT55" s="1">
        <v>1.5</v>
      </c>
      <c r="AU55" s="1">
        <v>4</v>
      </c>
      <c r="AV55" s="1">
        <v>2.5</v>
      </c>
      <c r="AW55" s="1">
        <v>63</v>
      </c>
      <c r="AX55" s="1">
        <v>7</v>
      </c>
      <c r="AY55" s="1">
        <v>3</v>
      </c>
      <c r="AZ55" s="1">
        <v>0</v>
      </c>
      <c r="BA55" s="1">
        <v>1.5</v>
      </c>
      <c r="BB55" s="1">
        <v>4.5</v>
      </c>
      <c r="BC55" s="1">
        <v>12.5</v>
      </c>
      <c r="BD55" s="1">
        <v>8.5</v>
      </c>
      <c r="BE55" s="1">
        <v>5</v>
      </c>
      <c r="BF55" s="1">
        <v>0.5</v>
      </c>
      <c r="BG55" s="1">
        <v>1.5</v>
      </c>
      <c r="BH55" s="1">
        <v>1</v>
      </c>
      <c r="BI55" s="1">
        <v>1.27</v>
      </c>
      <c r="BJ55" s="1">
        <v>27</v>
      </c>
      <c r="BK55" s="1">
        <v>20.5</v>
      </c>
      <c r="BL55" s="1">
        <v>76</v>
      </c>
      <c r="BM55" s="1">
        <v>13.5</v>
      </c>
      <c r="BN55" s="1">
        <v>7</v>
      </c>
      <c r="BO55" s="1">
        <v>52</v>
      </c>
      <c r="BP55" s="1">
        <v>5.5</v>
      </c>
      <c r="BQ55" s="1">
        <v>3</v>
      </c>
      <c r="BR55" s="1">
        <v>55</v>
      </c>
      <c r="BS55" s="1">
        <v>0.5</v>
      </c>
      <c r="BT55" s="1">
        <v>0</v>
      </c>
      <c r="BU55" s="1">
        <v>2</v>
      </c>
      <c r="BV55" s="1">
        <v>0</v>
      </c>
      <c r="BW55" s="1">
        <v>0</v>
      </c>
      <c r="BX55" s="1">
        <v>1</v>
      </c>
      <c r="BY55" s="1">
        <v>53.5</v>
      </c>
      <c r="BZ55" s="1">
        <v>0.5</v>
      </c>
      <c r="CA55" s="1">
        <v>6</v>
      </c>
      <c r="CB55" s="1">
        <v>2.5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4.1407726599999979</v>
      </c>
      <c r="CL55" s="1">
        <v>2</v>
      </c>
    </row>
    <row r="56" spans="1:90" x14ac:dyDescent="0.25">
      <c r="A56" s="1" t="s">
        <v>148</v>
      </c>
      <c r="B56" s="1">
        <v>7.1</v>
      </c>
      <c r="C56" s="1">
        <v>2</v>
      </c>
      <c r="D56" s="1">
        <v>90</v>
      </c>
      <c r="E56" s="1">
        <v>0.16</v>
      </c>
      <c r="F56" s="1">
        <v>0</v>
      </c>
      <c r="G56" s="1">
        <v>0.4</v>
      </c>
      <c r="H56" s="1">
        <v>0</v>
      </c>
      <c r="I56" s="1">
        <v>2</v>
      </c>
      <c r="J56" s="1">
        <v>1.5</v>
      </c>
      <c r="K56" s="1">
        <v>1</v>
      </c>
      <c r="L56" s="1">
        <v>1</v>
      </c>
      <c r="M56" s="1">
        <v>0</v>
      </c>
      <c r="N56" s="1">
        <v>0</v>
      </c>
      <c r="O56" s="1">
        <v>0.24</v>
      </c>
      <c r="P56" s="1">
        <v>0.24</v>
      </c>
      <c r="Q56" s="1">
        <v>0</v>
      </c>
      <c r="R56" s="1">
        <v>0</v>
      </c>
      <c r="S56" s="1">
        <v>0</v>
      </c>
      <c r="T56" s="1">
        <v>0</v>
      </c>
      <c r="U56" s="1">
        <v>28.5</v>
      </c>
      <c r="V56" s="1">
        <v>24.5</v>
      </c>
      <c r="W56" s="1">
        <v>86</v>
      </c>
      <c r="X56" s="1">
        <v>3.5</v>
      </c>
      <c r="Y56" s="1">
        <v>0</v>
      </c>
      <c r="Z56" s="1">
        <v>0</v>
      </c>
      <c r="AA56" s="1">
        <v>0</v>
      </c>
      <c r="AB56" s="1">
        <v>0</v>
      </c>
      <c r="AC56" s="1">
        <v>1.5</v>
      </c>
      <c r="AD56" s="1">
        <v>0</v>
      </c>
      <c r="AE56" s="1">
        <v>0.11</v>
      </c>
      <c r="AF56" s="1">
        <v>0</v>
      </c>
      <c r="AG56" s="1">
        <v>0</v>
      </c>
      <c r="AH56" s="1">
        <v>0.5</v>
      </c>
      <c r="AI56" s="1">
        <v>0</v>
      </c>
      <c r="AJ56" s="1">
        <v>0</v>
      </c>
      <c r="AK56" s="1">
        <v>25.5</v>
      </c>
      <c r="AL56" s="1">
        <v>23.25</v>
      </c>
      <c r="AM56" s="1">
        <v>17.8</v>
      </c>
      <c r="AN56" s="1">
        <v>1.8</v>
      </c>
      <c r="AO56" s="1">
        <v>5.4</v>
      </c>
      <c r="AP56" s="1">
        <v>14</v>
      </c>
      <c r="AQ56" s="1">
        <v>14</v>
      </c>
      <c r="AR56" s="1">
        <v>0</v>
      </c>
      <c r="AS56" s="1">
        <v>1.5</v>
      </c>
      <c r="AT56" s="1">
        <v>1</v>
      </c>
      <c r="AU56" s="1">
        <v>1</v>
      </c>
      <c r="AV56" s="1">
        <v>1</v>
      </c>
      <c r="AW56" s="1">
        <v>100</v>
      </c>
      <c r="AX56" s="1">
        <v>8</v>
      </c>
      <c r="AY56" s="1">
        <v>1.5</v>
      </c>
      <c r="AZ56" s="1">
        <v>0</v>
      </c>
      <c r="BA56" s="1">
        <v>1</v>
      </c>
      <c r="BB56" s="1">
        <v>2.5</v>
      </c>
      <c r="BC56" s="1">
        <v>7</v>
      </c>
      <c r="BD56" s="1">
        <v>4.5</v>
      </c>
      <c r="BE56" s="1">
        <v>3</v>
      </c>
      <c r="BF56" s="1">
        <v>1.5</v>
      </c>
      <c r="BG56" s="1">
        <v>2.5</v>
      </c>
      <c r="BH56" s="1">
        <v>0.5</v>
      </c>
      <c r="BI56" s="1">
        <v>0.71</v>
      </c>
      <c r="BJ56" s="1">
        <v>81.5</v>
      </c>
      <c r="BK56" s="1">
        <v>71.5</v>
      </c>
      <c r="BL56" s="1">
        <v>88</v>
      </c>
      <c r="BM56" s="1">
        <v>53</v>
      </c>
      <c r="BN56" s="1">
        <v>43</v>
      </c>
      <c r="BO56" s="1">
        <v>81</v>
      </c>
      <c r="BP56" s="1">
        <v>28.5</v>
      </c>
      <c r="BQ56" s="1">
        <v>24.5</v>
      </c>
      <c r="BR56" s="1">
        <v>86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1</v>
      </c>
      <c r="BY56" s="1">
        <v>103</v>
      </c>
      <c r="BZ56" s="1">
        <v>1.5</v>
      </c>
      <c r="CA56" s="1">
        <v>12</v>
      </c>
      <c r="CB56" s="1">
        <v>6.5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4.742469719999999</v>
      </c>
      <c r="CL56" s="1">
        <v>2</v>
      </c>
    </row>
    <row r="57" spans="1:90" x14ac:dyDescent="0.25">
      <c r="A57" s="1" t="s">
        <v>184</v>
      </c>
      <c r="B57" s="1">
        <v>5.4</v>
      </c>
      <c r="C57" s="1">
        <v>2</v>
      </c>
      <c r="D57" s="1">
        <v>90</v>
      </c>
      <c r="E57" s="1">
        <v>0.09</v>
      </c>
      <c r="F57" s="1">
        <v>0</v>
      </c>
      <c r="G57" s="1">
        <v>0.1</v>
      </c>
      <c r="H57" s="1">
        <v>0</v>
      </c>
      <c r="I57" s="1">
        <v>0.5</v>
      </c>
      <c r="J57" s="1">
        <v>0.5</v>
      </c>
      <c r="K57" s="1">
        <v>0.5</v>
      </c>
      <c r="L57" s="1">
        <v>0</v>
      </c>
      <c r="M57" s="1">
        <v>0</v>
      </c>
      <c r="N57" s="1">
        <v>0.5</v>
      </c>
      <c r="O57" s="1">
        <v>0.08</v>
      </c>
      <c r="P57" s="1">
        <v>0.08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0.5</v>
      </c>
      <c r="W57" s="1">
        <v>50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0.02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10</v>
      </c>
      <c r="AL57" s="1">
        <v>0.3</v>
      </c>
      <c r="AM57" s="1">
        <v>11.2</v>
      </c>
      <c r="AN57" s="1">
        <v>0.6</v>
      </c>
      <c r="AO57" s="1">
        <v>2.7</v>
      </c>
      <c r="AP57" s="1">
        <v>9</v>
      </c>
      <c r="AQ57" s="1">
        <v>9</v>
      </c>
      <c r="AR57" s="1">
        <v>0</v>
      </c>
      <c r="AS57" s="1">
        <v>1.5</v>
      </c>
      <c r="AT57" s="1">
        <v>1.5</v>
      </c>
      <c r="AU57" s="1">
        <v>0</v>
      </c>
      <c r="AV57" s="1">
        <v>0</v>
      </c>
      <c r="AX57" s="1">
        <v>5</v>
      </c>
      <c r="AY57" s="1">
        <v>4</v>
      </c>
      <c r="AZ57" s="1">
        <v>0.5</v>
      </c>
      <c r="BA57" s="1">
        <v>1</v>
      </c>
      <c r="BB57" s="1">
        <v>5.5</v>
      </c>
      <c r="BC57" s="1">
        <v>14</v>
      </c>
      <c r="BD57" s="1">
        <v>9.5</v>
      </c>
      <c r="BE57" s="1">
        <v>6</v>
      </c>
      <c r="BF57" s="1">
        <v>0</v>
      </c>
      <c r="BG57" s="1">
        <v>2</v>
      </c>
      <c r="BH57" s="1">
        <v>3</v>
      </c>
      <c r="BI57" s="1">
        <v>2</v>
      </c>
      <c r="BJ57" s="1">
        <v>25.5</v>
      </c>
      <c r="BK57" s="1">
        <v>21.5</v>
      </c>
      <c r="BL57" s="1">
        <v>84</v>
      </c>
      <c r="BM57" s="1">
        <v>6.5</v>
      </c>
      <c r="BN57" s="1">
        <v>4.5</v>
      </c>
      <c r="BO57" s="1">
        <v>69</v>
      </c>
      <c r="BP57" s="1">
        <v>1</v>
      </c>
      <c r="BQ57" s="1">
        <v>0.5</v>
      </c>
      <c r="BR57" s="1">
        <v>50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34</v>
      </c>
      <c r="BZ57" s="1">
        <v>1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3.038778859999999</v>
      </c>
      <c r="CL57" s="1">
        <v>1</v>
      </c>
    </row>
    <row r="58" spans="1:90" x14ac:dyDescent="0.25">
      <c r="A58" s="1" t="s">
        <v>160</v>
      </c>
      <c r="B58" s="1">
        <v>3.9</v>
      </c>
      <c r="C58" s="1">
        <v>2</v>
      </c>
      <c r="D58" s="1">
        <v>81.5</v>
      </c>
      <c r="E58" s="1">
        <v>0.02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19.5</v>
      </c>
      <c r="V58" s="1">
        <v>17</v>
      </c>
      <c r="W58" s="1">
        <v>87</v>
      </c>
      <c r="X58" s="1">
        <v>0</v>
      </c>
      <c r="Y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0.5</v>
      </c>
      <c r="AK58" s="1">
        <v>0</v>
      </c>
      <c r="AL58" s="1">
        <v>17.25</v>
      </c>
      <c r="AM58" s="1">
        <v>15.7</v>
      </c>
      <c r="AN58" s="1">
        <v>0.1</v>
      </c>
      <c r="AO58" s="1">
        <v>4.5</v>
      </c>
      <c r="AP58" s="1">
        <v>18</v>
      </c>
      <c r="AQ58" s="1">
        <v>24</v>
      </c>
      <c r="AR58" s="1">
        <v>1</v>
      </c>
      <c r="AS58" s="1">
        <v>5</v>
      </c>
      <c r="AT58" s="1">
        <v>0.5</v>
      </c>
      <c r="AU58" s="1">
        <v>3.5</v>
      </c>
      <c r="AV58" s="1">
        <v>2.5</v>
      </c>
      <c r="AW58" s="1">
        <v>71</v>
      </c>
      <c r="AX58" s="1">
        <v>8</v>
      </c>
      <c r="AY58" s="1">
        <v>2</v>
      </c>
      <c r="AZ58" s="1">
        <v>0</v>
      </c>
      <c r="BA58" s="1">
        <v>2</v>
      </c>
      <c r="BB58" s="1">
        <v>4</v>
      </c>
      <c r="BC58" s="1">
        <v>7</v>
      </c>
      <c r="BD58" s="1">
        <v>4.5</v>
      </c>
      <c r="BE58" s="1">
        <v>1.5</v>
      </c>
      <c r="BF58" s="1">
        <v>0</v>
      </c>
      <c r="BG58" s="1">
        <v>0.5</v>
      </c>
      <c r="BH58" s="1">
        <v>0.5</v>
      </c>
      <c r="BI58" s="1">
        <v>0.6</v>
      </c>
      <c r="BJ58" s="1">
        <v>53</v>
      </c>
      <c r="BK58" s="1">
        <v>48.5</v>
      </c>
      <c r="BL58" s="1">
        <v>92</v>
      </c>
      <c r="BM58" s="1">
        <v>31</v>
      </c>
      <c r="BN58" s="1">
        <v>28.5</v>
      </c>
      <c r="BO58" s="1">
        <v>92</v>
      </c>
      <c r="BP58" s="1">
        <v>19.5</v>
      </c>
      <c r="BQ58" s="1">
        <v>17</v>
      </c>
      <c r="BR58" s="1">
        <v>87</v>
      </c>
      <c r="BS58" s="1">
        <v>0.5</v>
      </c>
      <c r="BT58" s="1">
        <v>0.5</v>
      </c>
      <c r="BU58" s="1">
        <v>2</v>
      </c>
      <c r="BV58" s="1">
        <v>0</v>
      </c>
      <c r="BW58" s="1">
        <v>1</v>
      </c>
      <c r="BX58" s="1">
        <v>1</v>
      </c>
      <c r="BY58" s="1">
        <v>74</v>
      </c>
      <c r="BZ58" s="1">
        <v>0</v>
      </c>
      <c r="CA58" s="1">
        <v>6.5</v>
      </c>
      <c r="CB58" s="1">
        <v>1.5</v>
      </c>
      <c r="CC58" s="1">
        <v>2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4.6598707199999989</v>
      </c>
      <c r="CL58" s="1">
        <v>1</v>
      </c>
    </row>
    <row r="59" spans="1:90" x14ac:dyDescent="0.25">
      <c r="A59" s="1" t="s">
        <v>62</v>
      </c>
      <c r="B59" s="1">
        <v>4.5</v>
      </c>
      <c r="C59" s="1">
        <v>2</v>
      </c>
      <c r="D59" s="1">
        <v>90</v>
      </c>
      <c r="E59" s="1">
        <v>0.05</v>
      </c>
      <c r="F59" s="1">
        <v>0</v>
      </c>
      <c r="G59" s="1">
        <v>0.1</v>
      </c>
      <c r="H59" s="1">
        <v>0</v>
      </c>
      <c r="I59" s="1">
        <v>0.5</v>
      </c>
      <c r="J59" s="1">
        <v>0.5</v>
      </c>
      <c r="K59" s="1">
        <v>0.5</v>
      </c>
      <c r="L59" s="1">
        <v>0</v>
      </c>
      <c r="M59" s="1">
        <v>0</v>
      </c>
      <c r="N59" s="1">
        <v>0.5</v>
      </c>
      <c r="O59" s="1">
        <v>0.08</v>
      </c>
      <c r="P59" s="1">
        <v>0.08</v>
      </c>
      <c r="Q59" s="1">
        <v>0</v>
      </c>
      <c r="R59" s="1">
        <v>0</v>
      </c>
      <c r="S59" s="1">
        <v>0</v>
      </c>
      <c r="T59" s="1">
        <v>0</v>
      </c>
      <c r="U59" s="1">
        <v>17</v>
      </c>
      <c r="V59" s="1">
        <v>14.5</v>
      </c>
      <c r="W59" s="1">
        <v>85</v>
      </c>
      <c r="X59" s="1">
        <v>0</v>
      </c>
      <c r="Y59" s="1">
        <v>0</v>
      </c>
      <c r="AA59" s="1">
        <v>0</v>
      </c>
      <c r="AB59" s="1">
        <v>0</v>
      </c>
      <c r="AC59" s="1">
        <v>0.5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0.5</v>
      </c>
      <c r="AK59" s="1">
        <v>9</v>
      </c>
      <c r="AL59" s="1">
        <v>8.9</v>
      </c>
      <c r="AM59" s="1">
        <v>21.8</v>
      </c>
      <c r="AN59" s="1">
        <v>0.6</v>
      </c>
      <c r="AO59" s="1">
        <v>3.2</v>
      </c>
      <c r="AP59" s="1">
        <v>14.5</v>
      </c>
      <c r="AQ59" s="1">
        <v>20.5</v>
      </c>
      <c r="AR59" s="1">
        <v>0</v>
      </c>
      <c r="AS59" s="1">
        <v>3.5</v>
      </c>
      <c r="AT59" s="1">
        <v>1.5</v>
      </c>
      <c r="AU59" s="1">
        <v>2.5</v>
      </c>
      <c r="AV59" s="1">
        <v>1.5</v>
      </c>
      <c r="AW59" s="1">
        <v>60</v>
      </c>
      <c r="AX59" s="1">
        <v>6</v>
      </c>
      <c r="AY59" s="1">
        <v>1.5</v>
      </c>
      <c r="AZ59" s="1">
        <v>0.5</v>
      </c>
      <c r="BA59" s="1">
        <v>1</v>
      </c>
      <c r="BB59" s="1">
        <v>3</v>
      </c>
      <c r="BC59" s="1">
        <v>11.5</v>
      </c>
      <c r="BD59" s="1">
        <v>6</v>
      </c>
      <c r="BE59" s="1">
        <v>7.5</v>
      </c>
      <c r="BF59" s="1">
        <v>0</v>
      </c>
      <c r="BG59" s="1">
        <v>1</v>
      </c>
      <c r="BH59" s="1">
        <v>1.5</v>
      </c>
      <c r="BI59" s="1">
        <v>1.82</v>
      </c>
      <c r="BJ59" s="1">
        <v>60.5</v>
      </c>
      <c r="BK59" s="1">
        <v>53</v>
      </c>
      <c r="BL59" s="1">
        <v>88</v>
      </c>
      <c r="BM59" s="1">
        <v>30.5</v>
      </c>
      <c r="BN59" s="1">
        <v>26.5</v>
      </c>
      <c r="BO59" s="1">
        <v>87</v>
      </c>
      <c r="BP59" s="1">
        <v>17</v>
      </c>
      <c r="BQ59" s="1">
        <v>14.5</v>
      </c>
      <c r="BR59" s="1">
        <v>85</v>
      </c>
      <c r="BS59" s="1">
        <v>0.5</v>
      </c>
      <c r="BT59" s="1">
        <v>0.5</v>
      </c>
      <c r="BU59" s="1">
        <v>2</v>
      </c>
      <c r="BV59" s="1">
        <v>0</v>
      </c>
      <c r="BW59" s="1">
        <v>0</v>
      </c>
      <c r="BX59" s="1">
        <v>1</v>
      </c>
      <c r="BY59" s="1">
        <v>71</v>
      </c>
      <c r="BZ59" s="1">
        <v>0.5</v>
      </c>
      <c r="CA59" s="1">
        <v>13</v>
      </c>
      <c r="CB59" s="1">
        <v>0.5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3.6424429199999997</v>
      </c>
      <c r="CL59" s="1">
        <v>1</v>
      </c>
    </row>
    <row r="60" spans="1:90" x14ac:dyDescent="0.25">
      <c r="A60" s="1" t="s">
        <v>71</v>
      </c>
      <c r="B60" s="1">
        <v>4.3</v>
      </c>
      <c r="C60" s="1">
        <v>2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0.5</v>
      </c>
      <c r="J60" s="1">
        <v>0</v>
      </c>
      <c r="K60" s="1">
        <v>0.5</v>
      </c>
      <c r="L60" s="1">
        <v>0</v>
      </c>
      <c r="M60" s="1">
        <v>0</v>
      </c>
      <c r="N60" s="1">
        <v>0.5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5.5</v>
      </c>
      <c r="V60" s="1">
        <v>2</v>
      </c>
      <c r="W60" s="1">
        <v>36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0.5</v>
      </c>
      <c r="AI60" s="1">
        <v>0</v>
      </c>
      <c r="AJ60" s="1">
        <v>0</v>
      </c>
      <c r="AK60" s="1">
        <v>3</v>
      </c>
      <c r="AL60" s="1">
        <v>0.1</v>
      </c>
      <c r="AM60" s="1">
        <v>2.8</v>
      </c>
      <c r="AN60" s="1">
        <v>0.1</v>
      </c>
      <c r="AO60" s="1">
        <v>1.8</v>
      </c>
      <c r="AP60" s="1">
        <v>5</v>
      </c>
      <c r="AQ60" s="1">
        <v>5</v>
      </c>
      <c r="AR60" s="1">
        <v>0</v>
      </c>
      <c r="AS60" s="1">
        <v>0</v>
      </c>
      <c r="AT60" s="1">
        <v>3</v>
      </c>
      <c r="AU60" s="1">
        <v>1</v>
      </c>
      <c r="AV60" s="1">
        <v>0.5</v>
      </c>
      <c r="AW60" s="1">
        <v>50</v>
      </c>
      <c r="AX60" s="1">
        <v>5.5</v>
      </c>
      <c r="AY60" s="1">
        <v>2.5</v>
      </c>
      <c r="AZ60" s="1">
        <v>0</v>
      </c>
      <c r="BA60" s="1">
        <v>1</v>
      </c>
      <c r="BB60" s="1">
        <v>3.5</v>
      </c>
      <c r="BC60" s="1">
        <v>13</v>
      </c>
      <c r="BD60" s="1">
        <v>9.5</v>
      </c>
      <c r="BE60" s="1">
        <v>6</v>
      </c>
      <c r="BF60" s="1">
        <v>1</v>
      </c>
      <c r="BG60" s="1">
        <v>2</v>
      </c>
      <c r="BH60" s="1">
        <v>2.5</v>
      </c>
      <c r="BI60" s="1">
        <v>1.86</v>
      </c>
      <c r="BJ60" s="1">
        <v>27</v>
      </c>
      <c r="BK60" s="1">
        <v>16</v>
      </c>
      <c r="BL60" s="1">
        <v>59</v>
      </c>
      <c r="BM60" s="1">
        <v>11</v>
      </c>
      <c r="BN60" s="1">
        <v>4</v>
      </c>
      <c r="BO60" s="1">
        <v>36</v>
      </c>
      <c r="BP60" s="1">
        <v>5.5</v>
      </c>
      <c r="BQ60" s="1">
        <v>2</v>
      </c>
      <c r="BR60" s="1">
        <v>36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35.5</v>
      </c>
      <c r="BZ60" s="1">
        <v>1</v>
      </c>
      <c r="CA60" s="1">
        <v>5</v>
      </c>
      <c r="CB60" s="1">
        <v>0.5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3.6139117599999979</v>
      </c>
      <c r="CL60" s="1">
        <v>1</v>
      </c>
    </row>
    <row r="61" spans="1:90" x14ac:dyDescent="0.25">
      <c r="A61" s="1" t="s">
        <v>171</v>
      </c>
      <c r="B61" s="1">
        <v>4.7</v>
      </c>
      <c r="C61" s="1">
        <v>2</v>
      </c>
      <c r="D61" s="1">
        <v>90</v>
      </c>
      <c r="E61" s="1">
        <v>0.12</v>
      </c>
      <c r="F61" s="1">
        <v>0.25</v>
      </c>
      <c r="G61" s="1">
        <v>0.3</v>
      </c>
      <c r="H61" s="1">
        <v>1</v>
      </c>
      <c r="I61" s="1">
        <v>1.5</v>
      </c>
      <c r="J61" s="1">
        <v>0</v>
      </c>
      <c r="K61" s="1">
        <v>0.5</v>
      </c>
      <c r="L61" s="1">
        <v>1</v>
      </c>
      <c r="M61" s="1">
        <v>0</v>
      </c>
      <c r="N61" s="1">
        <v>0</v>
      </c>
      <c r="O61" s="1">
        <v>0.01</v>
      </c>
      <c r="P61" s="1">
        <v>0.01</v>
      </c>
      <c r="Q61" s="1">
        <v>0</v>
      </c>
      <c r="R61" s="1">
        <v>0</v>
      </c>
      <c r="S61" s="1">
        <v>0</v>
      </c>
      <c r="T61" s="1">
        <v>0</v>
      </c>
      <c r="U61" s="1">
        <v>20.5</v>
      </c>
      <c r="V61" s="1">
        <v>16.5</v>
      </c>
      <c r="W61" s="1">
        <v>80</v>
      </c>
      <c r="X61" s="1">
        <v>3.5</v>
      </c>
      <c r="Y61" s="1">
        <v>1</v>
      </c>
      <c r="Z61" s="1">
        <v>29</v>
      </c>
      <c r="AA61" s="1">
        <v>0</v>
      </c>
      <c r="AB61" s="1">
        <v>0</v>
      </c>
      <c r="AC61" s="1">
        <v>2</v>
      </c>
      <c r="AD61" s="1">
        <v>0.5</v>
      </c>
      <c r="AE61" s="1">
        <v>0.26</v>
      </c>
      <c r="AF61" s="1">
        <v>0.5</v>
      </c>
      <c r="AG61" s="1">
        <v>0</v>
      </c>
      <c r="AH61" s="1">
        <v>0</v>
      </c>
      <c r="AI61" s="1">
        <v>0</v>
      </c>
      <c r="AJ61" s="1">
        <v>0.5</v>
      </c>
      <c r="AK61" s="1">
        <v>5</v>
      </c>
      <c r="AL61" s="1">
        <v>30.75</v>
      </c>
      <c r="AM61" s="1">
        <v>22.8</v>
      </c>
      <c r="AN61" s="1">
        <v>0.9</v>
      </c>
      <c r="AO61" s="1">
        <v>3.4</v>
      </c>
      <c r="AP61" s="1">
        <v>14</v>
      </c>
      <c r="AQ61" s="1">
        <v>24.5</v>
      </c>
      <c r="AR61" s="1">
        <v>1.5</v>
      </c>
      <c r="AS61" s="1">
        <v>6.5</v>
      </c>
      <c r="AT61" s="1">
        <v>1.5</v>
      </c>
      <c r="AU61" s="1">
        <v>2</v>
      </c>
      <c r="AV61" s="1">
        <v>1.5</v>
      </c>
      <c r="AW61" s="1">
        <v>75</v>
      </c>
      <c r="AX61" s="1">
        <v>2</v>
      </c>
      <c r="AY61" s="1">
        <v>1</v>
      </c>
      <c r="AZ61" s="1">
        <v>0.5</v>
      </c>
      <c r="BA61" s="1">
        <v>0.5</v>
      </c>
      <c r="BB61" s="1">
        <v>2</v>
      </c>
      <c r="BC61" s="1">
        <v>11.5</v>
      </c>
      <c r="BD61" s="1">
        <v>6</v>
      </c>
      <c r="BE61" s="1">
        <v>7.5</v>
      </c>
      <c r="BF61" s="1">
        <v>0</v>
      </c>
      <c r="BG61" s="1">
        <v>1</v>
      </c>
      <c r="BH61" s="1">
        <v>1.5</v>
      </c>
      <c r="BI61" s="1">
        <v>1.82</v>
      </c>
      <c r="BJ61" s="1">
        <v>62</v>
      </c>
      <c r="BK61" s="1">
        <v>51.5</v>
      </c>
      <c r="BL61" s="1">
        <v>83</v>
      </c>
      <c r="BM61" s="1">
        <v>39.5</v>
      </c>
      <c r="BN61" s="1">
        <v>30</v>
      </c>
      <c r="BO61" s="1">
        <v>76</v>
      </c>
      <c r="BP61" s="1">
        <v>20.5</v>
      </c>
      <c r="BQ61" s="1">
        <v>16.5</v>
      </c>
      <c r="BR61" s="1">
        <v>80</v>
      </c>
      <c r="BS61" s="1">
        <v>0.5</v>
      </c>
      <c r="BT61" s="1">
        <v>0.5</v>
      </c>
      <c r="BU61" s="1">
        <v>2</v>
      </c>
      <c r="BV61" s="1">
        <v>0</v>
      </c>
      <c r="BW61" s="1">
        <v>0</v>
      </c>
      <c r="BX61" s="1">
        <v>1.5</v>
      </c>
      <c r="BY61" s="1">
        <v>87.5</v>
      </c>
      <c r="BZ61" s="1">
        <v>1.5</v>
      </c>
      <c r="CA61" s="1">
        <v>5</v>
      </c>
      <c r="CB61" s="1">
        <v>3.5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4.6487682099999992</v>
      </c>
      <c r="CL61" s="1">
        <v>1</v>
      </c>
    </row>
    <row r="62" spans="1:90" x14ac:dyDescent="0.25">
      <c r="A62" s="1" t="s">
        <v>73</v>
      </c>
      <c r="B62" s="1">
        <v>4.3</v>
      </c>
      <c r="C62" s="1">
        <v>2</v>
      </c>
      <c r="D62" s="1">
        <v>90</v>
      </c>
      <c r="E62" s="1">
        <v>0.1</v>
      </c>
      <c r="F62" s="1">
        <v>0.17</v>
      </c>
      <c r="G62" s="1">
        <v>0.2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9.5</v>
      </c>
      <c r="V62" s="1">
        <v>5.5</v>
      </c>
      <c r="W62" s="1">
        <v>58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0.5</v>
      </c>
      <c r="AE62" s="1">
        <v>0.22</v>
      </c>
      <c r="AF62" s="1">
        <v>0.5</v>
      </c>
      <c r="AG62" s="1">
        <v>0</v>
      </c>
      <c r="AH62" s="1">
        <v>0</v>
      </c>
      <c r="AI62" s="1">
        <v>0</v>
      </c>
      <c r="AJ62" s="1">
        <v>0</v>
      </c>
      <c r="AK62" s="1">
        <v>3</v>
      </c>
      <c r="AL62" s="1">
        <v>14.9</v>
      </c>
      <c r="AM62" s="1">
        <v>24.8</v>
      </c>
      <c r="AN62" s="1">
        <v>0.7</v>
      </c>
      <c r="AO62" s="1">
        <v>2.5</v>
      </c>
      <c r="AP62" s="1">
        <v>18</v>
      </c>
      <c r="AQ62" s="1">
        <v>22.5</v>
      </c>
      <c r="AR62" s="1">
        <v>0</v>
      </c>
      <c r="AS62" s="1">
        <v>2.5</v>
      </c>
      <c r="AT62" s="1">
        <v>2</v>
      </c>
      <c r="AU62" s="1">
        <v>1</v>
      </c>
      <c r="AV62" s="1">
        <v>1</v>
      </c>
      <c r="AW62" s="1">
        <v>100</v>
      </c>
      <c r="AX62" s="1">
        <v>4.5</v>
      </c>
      <c r="AY62" s="1">
        <v>3</v>
      </c>
      <c r="AZ62" s="1">
        <v>0.5</v>
      </c>
      <c r="BA62" s="1">
        <v>1.5</v>
      </c>
      <c r="BB62" s="1">
        <v>5</v>
      </c>
      <c r="BC62" s="1">
        <v>16</v>
      </c>
      <c r="BD62" s="1">
        <v>12</v>
      </c>
      <c r="BE62" s="1">
        <v>6</v>
      </c>
      <c r="BF62" s="1">
        <v>2.5</v>
      </c>
      <c r="BG62" s="1">
        <v>4.5</v>
      </c>
      <c r="BH62" s="1">
        <v>3.5</v>
      </c>
      <c r="BI62" s="1">
        <v>2.34</v>
      </c>
      <c r="BJ62" s="1">
        <v>35.5</v>
      </c>
      <c r="BK62" s="1">
        <v>27</v>
      </c>
      <c r="BL62" s="1">
        <v>76</v>
      </c>
      <c r="BM62" s="1">
        <v>19</v>
      </c>
      <c r="BN62" s="1">
        <v>13</v>
      </c>
      <c r="BO62" s="1">
        <v>68</v>
      </c>
      <c r="BP62" s="1">
        <v>9.5</v>
      </c>
      <c r="BQ62" s="1">
        <v>5.5</v>
      </c>
      <c r="BR62" s="1">
        <v>58</v>
      </c>
      <c r="BS62" s="1">
        <v>1</v>
      </c>
      <c r="BT62" s="1">
        <v>0.5</v>
      </c>
      <c r="BU62" s="1">
        <v>2</v>
      </c>
      <c r="BV62" s="1">
        <v>0</v>
      </c>
      <c r="BW62" s="1">
        <v>0</v>
      </c>
      <c r="BX62" s="1">
        <v>1.5</v>
      </c>
      <c r="BY62" s="1">
        <v>62.5</v>
      </c>
      <c r="BZ62" s="1">
        <v>1.5</v>
      </c>
      <c r="CA62" s="1">
        <v>4</v>
      </c>
      <c r="CB62" s="1">
        <v>2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4.3733254999999991</v>
      </c>
      <c r="CL62" s="1">
        <v>1</v>
      </c>
    </row>
    <row r="63" spans="1:90" x14ac:dyDescent="0.25">
      <c r="A63" s="1" t="s">
        <v>80</v>
      </c>
      <c r="B63" s="1">
        <v>4.9000000000000004</v>
      </c>
      <c r="C63" s="1">
        <v>2</v>
      </c>
      <c r="D63" s="1">
        <v>90</v>
      </c>
      <c r="E63" s="1">
        <v>0.01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0.5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8</v>
      </c>
      <c r="V63" s="1">
        <v>3.5</v>
      </c>
      <c r="W63" s="1">
        <v>44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0.5</v>
      </c>
      <c r="AD63" s="1">
        <v>0</v>
      </c>
      <c r="AE63" s="1">
        <v>0.02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</v>
      </c>
      <c r="AL63" s="1">
        <v>5.45</v>
      </c>
      <c r="AM63" s="1">
        <v>14</v>
      </c>
      <c r="AN63" s="1">
        <v>0.1</v>
      </c>
      <c r="AO63" s="1">
        <v>1.8</v>
      </c>
      <c r="AP63" s="1">
        <v>12</v>
      </c>
      <c r="AQ63" s="1">
        <v>12</v>
      </c>
      <c r="AR63" s="1">
        <v>0</v>
      </c>
      <c r="AS63" s="1">
        <v>1</v>
      </c>
      <c r="AT63" s="1">
        <v>2</v>
      </c>
      <c r="AU63" s="1">
        <v>0.5</v>
      </c>
      <c r="AV63" s="1">
        <v>0.5</v>
      </c>
      <c r="AW63" s="1">
        <v>100</v>
      </c>
      <c r="AX63" s="1">
        <v>8.5</v>
      </c>
      <c r="AY63" s="1">
        <v>2.5</v>
      </c>
      <c r="AZ63" s="1">
        <v>0.5</v>
      </c>
      <c r="BA63" s="1">
        <v>2.5</v>
      </c>
      <c r="BB63" s="1">
        <v>5.5</v>
      </c>
      <c r="BC63" s="1">
        <v>16</v>
      </c>
      <c r="BD63" s="1">
        <v>12</v>
      </c>
      <c r="BE63" s="1">
        <v>6</v>
      </c>
      <c r="BF63" s="1">
        <v>2.5</v>
      </c>
      <c r="BG63" s="1">
        <v>4.5</v>
      </c>
      <c r="BH63" s="1">
        <v>3.5</v>
      </c>
      <c r="BI63" s="1">
        <v>2.34</v>
      </c>
      <c r="BJ63" s="1">
        <v>58.5</v>
      </c>
      <c r="BK63" s="1">
        <v>44.5</v>
      </c>
      <c r="BL63" s="1">
        <v>76</v>
      </c>
      <c r="BM63" s="1">
        <v>19</v>
      </c>
      <c r="BN63" s="1">
        <v>10</v>
      </c>
      <c r="BO63" s="1">
        <v>53</v>
      </c>
      <c r="BP63" s="1">
        <v>8</v>
      </c>
      <c r="BQ63" s="1">
        <v>3.5</v>
      </c>
      <c r="BR63" s="1">
        <v>44</v>
      </c>
      <c r="BS63" s="1">
        <v>0.5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70</v>
      </c>
      <c r="BZ63" s="1">
        <v>0.5</v>
      </c>
      <c r="CA63" s="1">
        <v>7</v>
      </c>
      <c r="CB63" s="1">
        <v>1.5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4.1618321599999986</v>
      </c>
      <c r="CL63" s="1">
        <v>1</v>
      </c>
    </row>
    <row r="64" spans="1:90" x14ac:dyDescent="0.25">
      <c r="A64" s="1" t="s">
        <v>88</v>
      </c>
      <c r="B64" s="1">
        <v>4.5</v>
      </c>
      <c r="C64" s="1">
        <v>2</v>
      </c>
      <c r="D64" s="1">
        <v>90</v>
      </c>
      <c r="E64" s="1">
        <v>7.0000000000000007E-2</v>
      </c>
      <c r="F64" s="1">
        <v>0</v>
      </c>
      <c r="G64" s="1">
        <v>0.1</v>
      </c>
      <c r="H64" s="1">
        <v>0</v>
      </c>
      <c r="I64" s="1">
        <v>1</v>
      </c>
      <c r="J64" s="1">
        <v>0.5</v>
      </c>
      <c r="K64" s="1">
        <v>1</v>
      </c>
      <c r="L64" s="1">
        <v>0</v>
      </c>
      <c r="M64" s="1">
        <v>0</v>
      </c>
      <c r="N64" s="1">
        <v>0.5</v>
      </c>
      <c r="O64" s="1">
        <v>0.1</v>
      </c>
      <c r="P64" s="1">
        <v>0.1</v>
      </c>
      <c r="Q64" s="1">
        <v>0</v>
      </c>
      <c r="R64" s="1">
        <v>0</v>
      </c>
      <c r="S64" s="1">
        <v>0</v>
      </c>
      <c r="T64" s="1">
        <v>0</v>
      </c>
      <c r="U64" s="1">
        <v>7.5</v>
      </c>
      <c r="V64" s="1">
        <v>2.5</v>
      </c>
      <c r="W64" s="1">
        <v>33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0.04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15</v>
      </c>
      <c r="AL64" s="1">
        <v>0.45</v>
      </c>
      <c r="AM64" s="1">
        <v>22.8</v>
      </c>
      <c r="AN64" s="1">
        <v>0.7</v>
      </c>
      <c r="AO64" s="1">
        <v>2.7</v>
      </c>
      <c r="AP64" s="1">
        <v>15</v>
      </c>
      <c r="AQ64" s="1">
        <v>15</v>
      </c>
      <c r="AR64" s="1">
        <v>0</v>
      </c>
      <c r="AS64" s="1">
        <v>0.5</v>
      </c>
      <c r="AT64" s="1">
        <v>3</v>
      </c>
      <c r="AU64" s="1">
        <v>1</v>
      </c>
      <c r="AV64" s="1">
        <v>1</v>
      </c>
      <c r="AW64" s="1">
        <v>100</v>
      </c>
      <c r="AX64" s="1">
        <v>6.5</v>
      </c>
      <c r="AY64" s="1">
        <v>5</v>
      </c>
      <c r="AZ64" s="1">
        <v>1</v>
      </c>
      <c r="BA64" s="1">
        <v>3.5</v>
      </c>
      <c r="BB64" s="1">
        <v>9.5</v>
      </c>
      <c r="BC64" s="1">
        <v>17.5</v>
      </c>
      <c r="BD64" s="1">
        <v>12</v>
      </c>
      <c r="BE64" s="1">
        <v>6</v>
      </c>
      <c r="BF64" s="1">
        <v>1</v>
      </c>
      <c r="BG64" s="1">
        <v>1.5</v>
      </c>
      <c r="BH64" s="1">
        <v>3</v>
      </c>
      <c r="BI64" s="1">
        <v>2.0699999999999998</v>
      </c>
      <c r="BJ64" s="1">
        <v>36</v>
      </c>
      <c r="BK64" s="1">
        <v>25.5</v>
      </c>
      <c r="BL64" s="1">
        <v>71</v>
      </c>
      <c r="BM64" s="1">
        <v>17.5</v>
      </c>
      <c r="BN64" s="1">
        <v>9.5</v>
      </c>
      <c r="BO64" s="1">
        <v>54</v>
      </c>
      <c r="BP64" s="1">
        <v>7.5</v>
      </c>
      <c r="BQ64" s="1">
        <v>2.5</v>
      </c>
      <c r="BR64" s="1">
        <v>33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1.5</v>
      </c>
      <c r="BY64" s="1">
        <v>58</v>
      </c>
      <c r="BZ64" s="1">
        <v>2.5</v>
      </c>
      <c r="CA64" s="1">
        <v>6.5</v>
      </c>
      <c r="CB64" s="1">
        <v>4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4.2636281199999999</v>
      </c>
      <c r="CL64" s="1">
        <v>1</v>
      </c>
    </row>
    <row r="65" spans="1:90" x14ac:dyDescent="0.25">
      <c r="A65" s="1" t="s">
        <v>89</v>
      </c>
      <c r="B65" s="1">
        <v>6.2</v>
      </c>
      <c r="C65" s="1">
        <v>2</v>
      </c>
      <c r="D65" s="1">
        <v>90</v>
      </c>
      <c r="E65" s="1">
        <v>0.06</v>
      </c>
      <c r="F65" s="1">
        <v>0</v>
      </c>
      <c r="G65" s="1">
        <v>0.1</v>
      </c>
      <c r="H65" s="1">
        <v>0</v>
      </c>
      <c r="I65" s="1">
        <v>1.5</v>
      </c>
      <c r="J65" s="1">
        <v>0.5</v>
      </c>
      <c r="K65" s="1">
        <v>1</v>
      </c>
      <c r="L65" s="1">
        <v>0.5</v>
      </c>
      <c r="M65" s="1">
        <v>0</v>
      </c>
      <c r="N65" s="1">
        <v>0.5</v>
      </c>
      <c r="O65" s="1">
        <v>0.08</v>
      </c>
      <c r="P65" s="1">
        <v>0.08</v>
      </c>
      <c r="Q65" s="1">
        <v>0</v>
      </c>
      <c r="R65" s="1">
        <v>0</v>
      </c>
      <c r="S65" s="1">
        <v>0</v>
      </c>
      <c r="T65" s="1">
        <v>0</v>
      </c>
      <c r="U65" s="1">
        <v>14.5</v>
      </c>
      <c r="V65" s="1">
        <v>11.5</v>
      </c>
      <c r="W65" s="1">
        <v>79</v>
      </c>
      <c r="X65" s="1">
        <v>0.5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0.02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8.5</v>
      </c>
      <c r="AL65" s="1">
        <v>2.1</v>
      </c>
      <c r="AM65" s="1">
        <v>21</v>
      </c>
      <c r="AN65" s="1">
        <v>0.5</v>
      </c>
      <c r="AO65" s="1">
        <v>4.0999999999999996</v>
      </c>
      <c r="AP65" s="1">
        <v>16</v>
      </c>
      <c r="AQ65" s="1">
        <v>16</v>
      </c>
      <c r="AR65" s="1">
        <v>0</v>
      </c>
      <c r="AS65" s="1">
        <v>2</v>
      </c>
      <c r="AT65" s="1">
        <v>1</v>
      </c>
      <c r="AU65" s="1">
        <v>1.5</v>
      </c>
      <c r="AV65" s="1">
        <v>1</v>
      </c>
      <c r="AW65" s="1">
        <v>67</v>
      </c>
      <c r="AX65" s="1">
        <v>7.5</v>
      </c>
      <c r="AY65" s="1">
        <v>6</v>
      </c>
      <c r="AZ65" s="1">
        <v>0.5</v>
      </c>
      <c r="BA65" s="1">
        <v>3</v>
      </c>
      <c r="BB65" s="1">
        <v>9.5</v>
      </c>
      <c r="BC65" s="1">
        <v>8.5</v>
      </c>
      <c r="BD65" s="1">
        <v>3.5</v>
      </c>
      <c r="BE65" s="1">
        <v>4</v>
      </c>
      <c r="BF65" s="1">
        <v>1</v>
      </c>
      <c r="BG65" s="1">
        <v>0.5</v>
      </c>
      <c r="BH65" s="1">
        <v>1</v>
      </c>
      <c r="BI65" s="1">
        <v>0.98</v>
      </c>
      <c r="BJ65" s="1">
        <v>68.5</v>
      </c>
      <c r="BK65" s="1">
        <v>57.5</v>
      </c>
      <c r="BL65" s="1">
        <v>84</v>
      </c>
      <c r="BM65" s="1">
        <v>25</v>
      </c>
      <c r="BN65" s="1">
        <v>20.5</v>
      </c>
      <c r="BO65" s="1">
        <v>82</v>
      </c>
      <c r="BP65" s="1">
        <v>14.5</v>
      </c>
      <c r="BQ65" s="1">
        <v>11.5</v>
      </c>
      <c r="BR65" s="1">
        <v>79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0.5</v>
      </c>
      <c r="BY65" s="1">
        <v>86.5</v>
      </c>
      <c r="BZ65" s="1">
        <v>1.5</v>
      </c>
      <c r="CA65" s="1">
        <v>10</v>
      </c>
      <c r="CB65" s="1">
        <v>1</v>
      </c>
      <c r="CC65" s="1">
        <v>0.5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4.3256439799999988</v>
      </c>
      <c r="CL65" s="1">
        <v>1</v>
      </c>
    </row>
    <row r="66" spans="1:90" x14ac:dyDescent="0.25">
      <c r="A66" s="1" t="s">
        <v>93</v>
      </c>
      <c r="B66" s="1">
        <v>4.5</v>
      </c>
      <c r="C66" s="1">
        <v>2</v>
      </c>
      <c r="D66" s="1">
        <v>90</v>
      </c>
      <c r="E66" s="1">
        <v>0.14000000000000001</v>
      </c>
      <c r="F66" s="1">
        <v>0</v>
      </c>
      <c r="G66" s="1">
        <v>0.1</v>
      </c>
      <c r="H66" s="1">
        <v>0</v>
      </c>
      <c r="I66" s="1">
        <v>0.5</v>
      </c>
      <c r="J66" s="1">
        <v>0.5</v>
      </c>
      <c r="K66" s="1">
        <v>0.5</v>
      </c>
      <c r="L66" s="1">
        <v>0</v>
      </c>
      <c r="M66" s="1">
        <v>0</v>
      </c>
      <c r="N66" s="1">
        <v>0.5</v>
      </c>
      <c r="O66" s="1">
        <v>0.09</v>
      </c>
      <c r="P66" s="1">
        <v>0.09</v>
      </c>
      <c r="Q66" s="1">
        <v>0</v>
      </c>
      <c r="R66" s="1">
        <v>0</v>
      </c>
      <c r="S66" s="1">
        <v>0</v>
      </c>
      <c r="T66" s="1">
        <v>0</v>
      </c>
      <c r="U66" s="1">
        <v>9.5</v>
      </c>
      <c r="V66" s="1">
        <v>4.5</v>
      </c>
      <c r="W66" s="1">
        <v>47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0.03</v>
      </c>
      <c r="AF66" s="1">
        <v>0</v>
      </c>
      <c r="AG66" s="1">
        <v>0</v>
      </c>
      <c r="AH66" s="1">
        <v>0</v>
      </c>
      <c r="AI66" s="1">
        <v>0</v>
      </c>
      <c r="AJ66" s="1">
        <v>0.5</v>
      </c>
      <c r="AK66" s="1">
        <v>12.5</v>
      </c>
      <c r="AL66" s="1">
        <v>0.6</v>
      </c>
      <c r="AM66" s="1">
        <v>13.8</v>
      </c>
      <c r="AN66" s="1">
        <v>0.6</v>
      </c>
      <c r="AO66" s="1">
        <v>3</v>
      </c>
      <c r="AP66" s="1">
        <v>13</v>
      </c>
      <c r="AQ66" s="1">
        <v>19</v>
      </c>
      <c r="AR66" s="1">
        <v>0</v>
      </c>
      <c r="AS66" s="1">
        <v>3.5</v>
      </c>
      <c r="AT66" s="1">
        <v>1</v>
      </c>
      <c r="AU66" s="1">
        <v>1</v>
      </c>
      <c r="AV66" s="1">
        <v>0.5</v>
      </c>
      <c r="AW66" s="1">
        <v>50</v>
      </c>
      <c r="AX66" s="1">
        <v>5.5</v>
      </c>
      <c r="AY66" s="1">
        <v>3</v>
      </c>
      <c r="AZ66" s="1">
        <v>0</v>
      </c>
      <c r="BA66" s="1">
        <v>1</v>
      </c>
      <c r="BB66" s="1">
        <v>4</v>
      </c>
      <c r="BC66" s="1">
        <v>12.5</v>
      </c>
      <c r="BD66" s="1">
        <v>10</v>
      </c>
      <c r="BE66" s="1">
        <v>5.5</v>
      </c>
      <c r="BF66" s="1">
        <v>0</v>
      </c>
      <c r="BG66" s="1">
        <v>4.5</v>
      </c>
      <c r="BH66" s="1">
        <v>2</v>
      </c>
      <c r="BI66" s="1">
        <v>1.72</v>
      </c>
      <c r="BJ66" s="1">
        <v>65</v>
      </c>
      <c r="BK66" s="1">
        <v>52.5</v>
      </c>
      <c r="BL66" s="1">
        <v>81</v>
      </c>
      <c r="BM66" s="1">
        <v>18.5</v>
      </c>
      <c r="BN66" s="1">
        <v>10.5</v>
      </c>
      <c r="BO66" s="1">
        <v>57</v>
      </c>
      <c r="BP66" s="1">
        <v>9.5</v>
      </c>
      <c r="BQ66" s="1">
        <v>4.5</v>
      </c>
      <c r="BR66" s="1">
        <v>47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78</v>
      </c>
      <c r="BZ66" s="1">
        <v>3</v>
      </c>
      <c r="CA66" s="1">
        <v>8.5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3.8486140499999983</v>
      </c>
      <c r="CL66" s="1">
        <v>1</v>
      </c>
    </row>
    <row r="67" spans="1:90" x14ac:dyDescent="0.25">
      <c r="A67" s="1" t="s">
        <v>167</v>
      </c>
      <c r="B67" s="1">
        <v>4.5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10</v>
      </c>
      <c r="V67" s="1">
        <v>2.5</v>
      </c>
      <c r="W67" s="1">
        <v>25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0.5</v>
      </c>
      <c r="AI67" s="1">
        <v>0</v>
      </c>
      <c r="AJ67" s="1">
        <v>1</v>
      </c>
      <c r="AK67" s="1">
        <v>0</v>
      </c>
      <c r="AL67" s="1">
        <v>0.4</v>
      </c>
      <c r="AM67" s="1">
        <v>14.1</v>
      </c>
      <c r="AN67" s="1">
        <v>0</v>
      </c>
      <c r="AO67" s="1">
        <v>2.9</v>
      </c>
      <c r="AP67" s="1">
        <v>9.5</v>
      </c>
      <c r="AQ67" s="1">
        <v>21.5</v>
      </c>
      <c r="AR67" s="1">
        <v>0.5</v>
      </c>
      <c r="AS67" s="1">
        <v>6</v>
      </c>
      <c r="AT67" s="1">
        <v>0</v>
      </c>
      <c r="AU67" s="1">
        <v>1</v>
      </c>
      <c r="AV67" s="1">
        <v>0.5</v>
      </c>
      <c r="AW67" s="1">
        <v>50</v>
      </c>
      <c r="AX67" s="1">
        <v>8</v>
      </c>
      <c r="AY67" s="1">
        <v>3.5</v>
      </c>
      <c r="AZ67" s="1">
        <v>0.5</v>
      </c>
      <c r="BA67" s="1">
        <v>2</v>
      </c>
      <c r="BB67" s="1">
        <v>6</v>
      </c>
      <c r="BC67" s="1">
        <v>14.5</v>
      </c>
      <c r="BD67" s="1">
        <v>8</v>
      </c>
      <c r="BE67" s="1">
        <v>2.5</v>
      </c>
      <c r="BF67" s="1">
        <v>1</v>
      </c>
      <c r="BG67" s="1">
        <v>0.5</v>
      </c>
      <c r="BH67" s="1">
        <v>1.5</v>
      </c>
      <c r="BI67" s="1">
        <v>1.02</v>
      </c>
      <c r="BJ67" s="1">
        <v>52.5</v>
      </c>
      <c r="BK67" s="1">
        <v>37.5</v>
      </c>
      <c r="BL67" s="1">
        <v>71</v>
      </c>
      <c r="BM67" s="1">
        <v>20</v>
      </c>
      <c r="BN67" s="1">
        <v>7</v>
      </c>
      <c r="BO67" s="1">
        <v>35</v>
      </c>
      <c r="BP67" s="1">
        <v>10</v>
      </c>
      <c r="BQ67" s="1">
        <v>2.5</v>
      </c>
      <c r="BR67" s="1">
        <v>25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67.5</v>
      </c>
      <c r="BZ67" s="1">
        <v>0</v>
      </c>
      <c r="CA67" s="1">
        <v>9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4.1358256999999998</v>
      </c>
      <c r="CL67" s="1">
        <v>1</v>
      </c>
    </row>
    <row r="68" spans="1:90" x14ac:dyDescent="0.25">
      <c r="A68" s="1" t="s">
        <v>117</v>
      </c>
      <c r="B68" s="1">
        <v>4.5999999999999996</v>
      </c>
      <c r="C68" s="1">
        <v>2</v>
      </c>
      <c r="D68" s="1">
        <v>90</v>
      </c>
      <c r="E68" s="1">
        <v>0.05</v>
      </c>
      <c r="F68" s="1">
        <v>0</v>
      </c>
      <c r="G68" s="1">
        <v>0</v>
      </c>
      <c r="H68" s="1">
        <v>0</v>
      </c>
      <c r="I68" s="1">
        <v>0.5</v>
      </c>
      <c r="J68" s="1">
        <v>0</v>
      </c>
      <c r="K68" s="1">
        <v>0.5</v>
      </c>
      <c r="L68" s="1">
        <v>0</v>
      </c>
      <c r="M68" s="1">
        <v>0</v>
      </c>
      <c r="N68" s="1">
        <v>0</v>
      </c>
      <c r="O68" s="1">
        <v>0.01</v>
      </c>
      <c r="P68" s="1">
        <v>0.01</v>
      </c>
      <c r="Q68" s="1">
        <v>0</v>
      </c>
      <c r="R68" s="1">
        <v>0</v>
      </c>
      <c r="S68" s="1">
        <v>0</v>
      </c>
      <c r="T68" s="1">
        <v>0</v>
      </c>
      <c r="U68" s="1">
        <v>4</v>
      </c>
      <c r="V68" s="1">
        <v>1.5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0.5</v>
      </c>
      <c r="AD68" s="1">
        <v>0</v>
      </c>
      <c r="AE68" s="1">
        <v>0.03</v>
      </c>
      <c r="AF68" s="1">
        <v>0</v>
      </c>
      <c r="AG68" s="1">
        <v>0</v>
      </c>
      <c r="AH68" s="1">
        <v>0.5</v>
      </c>
      <c r="AI68" s="1">
        <v>0</v>
      </c>
      <c r="AJ68" s="1">
        <v>0.5</v>
      </c>
      <c r="AK68" s="1">
        <v>7</v>
      </c>
      <c r="AL68" s="1">
        <v>5.4</v>
      </c>
      <c r="AM68" s="1">
        <v>12</v>
      </c>
      <c r="AN68" s="1">
        <v>0.2</v>
      </c>
      <c r="AO68" s="1">
        <v>2</v>
      </c>
      <c r="AP68" s="1">
        <v>12.5</v>
      </c>
      <c r="AQ68" s="1">
        <v>18.5</v>
      </c>
      <c r="AR68" s="1">
        <v>0</v>
      </c>
      <c r="AS68" s="1">
        <v>3</v>
      </c>
      <c r="AT68" s="1">
        <v>1</v>
      </c>
      <c r="AU68" s="1">
        <v>0</v>
      </c>
      <c r="AV68" s="1">
        <v>0</v>
      </c>
      <c r="AX68" s="1">
        <v>3.5</v>
      </c>
      <c r="AY68" s="1">
        <v>4.5</v>
      </c>
      <c r="AZ68" s="1">
        <v>0</v>
      </c>
      <c r="BA68" s="1">
        <v>3</v>
      </c>
      <c r="BB68" s="1">
        <v>7.5</v>
      </c>
      <c r="BC68" s="1">
        <v>12.5</v>
      </c>
      <c r="BD68" s="1">
        <v>10</v>
      </c>
      <c r="BE68" s="1">
        <v>5.5</v>
      </c>
      <c r="BF68" s="1">
        <v>0</v>
      </c>
      <c r="BG68" s="1">
        <v>4.5</v>
      </c>
      <c r="BH68" s="1">
        <v>2</v>
      </c>
      <c r="BI68" s="1">
        <v>1.72</v>
      </c>
      <c r="BJ68" s="1">
        <v>54</v>
      </c>
      <c r="BK68" s="1">
        <v>48.5</v>
      </c>
      <c r="BL68" s="1">
        <v>90</v>
      </c>
      <c r="BM68" s="1">
        <v>9.5</v>
      </c>
      <c r="BN68" s="1">
        <v>6</v>
      </c>
      <c r="BO68" s="1">
        <v>63</v>
      </c>
      <c r="BP68" s="1">
        <v>4</v>
      </c>
      <c r="BQ68" s="1">
        <v>1.5</v>
      </c>
      <c r="BR68" s="1">
        <v>38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65.5</v>
      </c>
      <c r="BZ68" s="1">
        <v>3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3.7171879899999998</v>
      </c>
      <c r="CL68" s="1">
        <v>1</v>
      </c>
    </row>
    <row r="69" spans="1:90" x14ac:dyDescent="0.25">
      <c r="A69" s="1" t="s">
        <v>123</v>
      </c>
      <c r="B69" s="1">
        <v>4.4000000000000004</v>
      </c>
      <c r="C69" s="1">
        <v>2</v>
      </c>
      <c r="D69" s="1">
        <v>90</v>
      </c>
      <c r="E69" s="1">
        <v>0.02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1</v>
      </c>
      <c r="L69" s="1">
        <v>0</v>
      </c>
      <c r="M69" s="1">
        <v>0</v>
      </c>
      <c r="N69" s="1">
        <v>1</v>
      </c>
      <c r="O69" s="1">
        <v>0.02</v>
      </c>
      <c r="P69" s="1">
        <v>0.02</v>
      </c>
      <c r="Q69" s="1">
        <v>0</v>
      </c>
      <c r="R69" s="1">
        <v>0</v>
      </c>
      <c r="S69" s="1">
        <v>0</v>
      </c>
      <c r="T69" s="1">
        <v>0</v>
      </c>
      <c r="U69" s="1">
        <v>3</v>
      </c>
      <c r="V69" s="1">
        <v>1</v>
      </c>
      <c r="W69" s="1">
        <v>33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0.02</v>
      </c>
      <c r="AF69" s="1">
        <v>0</v>
      </c>
      <c r="AG69" s="1">
        <v>0</v>
      </c>
      <c r="AH69" s="1">
        <v>0</v>
      </c>
      <c r="AI69" s="1">
        <v>0</v>
      </c>
      <c r="AJ69" s="1">
        <v>0.5</v>
      </c>
      <c r="AK69" s="1">
        <v>6</v>
      </c>
      <c r="AL69" s="1">
        <v>0.6</v>
      </c>
      <c r="AM69" s="1">
        <v>7.6</v>
      </c>
      <c r="AN69" s="1">
        <v>0.1</v>
      </c>
      <c r="AO69" s="1">
        <v>4.5</v>
      </c>
      <c r="AP69" s="1">
        <v>14.5</v>
      </c>
      <c r="AQ69" s="1">
        <v>20.5</v>
      </c>
      <c r="AR69" s="1">
        <v>0.5</v>
      </c>
      <c r="AS69" s="1">
        <v>4.5</v>
      </c>
      <c r="AT69" s="1">
        <v>0.5</v>
      </c>
      <c r="AU69" s="1">
        <v>1</v>
      </c>
      <c r="AV69" s="1">
        <v>1</v>
      </c>
      <c r="AW69" s="1">
        <v>100</v>
      </c>
      <c r="AX69" s="1">
        <v>6.5</v>
      </c>
      <c r="AY69" s="1">
        <v>1</v>
      </c>
      <c r="AZ69" s="1">
        <v>0</v>
      </c>
      <c r="BA69" s="1">
        <v>2.5</v>
      </c>
      <c r="BB69" s="1">
        <v>3.5</v>
      </c>
      <c r="BC69" s="1">
        <v>7</v>
      </c>
      <c r="BD69" s="1">
        <v>4.5</v>
      </c>
      <c r="BE69" s="1">
        <v>1.5</v>
      </c>
      <c r="BF69" s="1">
        <v>0</v>
      </c>
      <c r="BG69" s="1">
        <v>0.5</v>
      </c>
      <c r="BH69" s="1">
        <v>0.5</v>
      </c>
      <c r="BI69" s="1">
        <v>0.6</v>
      </c>
      <c r="BJ69" s="1">
        <v>58.5</v>
      </c>
      <c r="BK69" s="1">
        <v>51.5</v>
      </c>
      <c r="BL69" s="1">
        <v>88</v>
      </c>
      <c r="BM69" s="1">
        <v>17</v>
      </c>
      <c r="BN69" s="1">
        <v>12</v>
      </c>
      <c r="BO69" s="1">
        <v>71</v>
      </c>
      <c r="BP69" s="1">
        <v>3</v>
      </c>
      <c r="BQ69" s="1">
        <v>1</v>
      </c>
      <c r="BR69" s="1">
        <v>33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65.5</v>
      </c>
      <c r="BZ69" s="1">
        <v>2</v>
      </c>
      <c r="CA69" s="1">
        <v>2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4.4075768999999996</v>
      </c>
      <c r="CL69" s="1">
        <v>1</v>
      </c>
    </row>
    <row r="70" spans="1:90" x14ac:dyDescent="0.25">
      <c r="A70" s="1" t="s">
        <v>124</v>
      </c>
      <c r="B70" s="1">
        <v>4.5</v>
      </c>
      <c r="C70" s="1">
        <v>2</v>
      </c>
      <c r="D70" s="1">
        <v>90</v>
      </c>
      <c r="E70" s="1">
        <v>0.37</v>
      </c>
      <c r="F70" s="1">
        <v>1</v>
      </c>
      <c r="G70" s="1">
        <v>0.3</v>
      </c>
      <c r="H70" s="1">
        <v>1</v>
      </c>
      <c r="I70" s="1">
        <v>1</v>
      </c>
      <c r="J70" s="1">
        <v>0.5</v>
      </c>
      <c r="K70" s="1">
        <v>1</v>
      </c>
      <c r="L70" s="1">
        <v>0</v>
      </c>
      <c r="M70" s="1">
        <v>0.5</v>
      </c>
      <c r="N70" s="1">
        <v>0</v>
      </c>
      <c r="O70" s="1">
        <v>0.24</v>
      </c>
      <c r="P70" s="1">
        <v>0.24</v>
      </c>
      <c r="Q70" s="1">
        <v>0.5</v>
      </c>
      <c r="R70" s="1">
        <v>0.5</v>
      </c>
      <c r="S70" s="1">
        <v>0</v>
      </c>
      <c r="T70" s="1">
        <v>0</v>
      </c>
      <c r="U70" s="1">
        <v>9</v>
      </c>
      <c r="V70" s="1">
        <v>6.5</v>
      </c>
      <c r="W70" s="1">
        <v>72</v>
      </c>
      <c r="X70" s="1">
        <v>0.5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0.04</v>
      </c>
      <c r="AF70" s="1">
        <v>0</v>
      </c>
      <c r="AG70" s="1">
        <v>0</v>
      </c>
      <c r="AH70" s="1">
        <v>0.5</v>
      </c>
      <c r="AI70" s="1">
        <v>0</v>
      </c>
      <c r="AJ70" s="1">
        <v>0</v>
      </c>
      <c r="AK70" s="1">
        <v>18.5</v>
      </c>
      <c r="AL70" s="1">
        <v>1</v>
      </c>
      <c r="AM70" s="1">
        <v>28.4</v>
      </c>
      <c r="AN70" s="1">
        <v>1.6</v>
      </c>
      <c r="AO70" s="1">
        <v>4.4000000000000004</v>
      </c>
      <c r="AP70" s="1">
        <v>11.5</v>
      </c>
      <c r="AQ70" s="1">
        <v>17.5</v>
      </c>
      <c r="AR70" s="1">
        <v>1</v>
      </c>
      <c r="AS70" s="1">
        <v>5</v>
      </c>
      <c r="AT70" s="1">
        <v>1.5</v>
      </c>
      <c r="AU70" s="1">
        <v>1</v>
      </c>
      <c r="AV70" s="1">
        <v>1</v>
      </c>
      <c r="AW70" s="1">
        <v>100</v>
      </c>
      <c r="AX70" s="1">
        <v>6</v>
      </c>
      <c r="AY70" s="1">
        <v>2</v>
      </c>
      <c r="AZ70" s="1">
        <v>0.5</v>
      </c>
      <c r="BA70" s="1">
        <v>1.5</v>
      </c>
      <c r="BB70" s="1">
        <v>4</v>
      </c>
      <c r="BC70" s="1">
        <v>12.5</v>
      </c>
      <c r="BD70" s="1">
        <v>6.5</v>
      </c>
      <c r="BE70" s="1">
        <v>3</v>
      </c>
      <c r="BF70" s="1">
        <v>1</v>
      </c>
      <c r="BG70" s="1">
        <v>1</v>
      </c>
      <c r="BH70" s="1">
        <v>1</v>
      </c>
      <c r="BI70" s="1">
        <v>1.1200000000000001</v>
      </c>
      <c r="BJ70" s="1">
        <v>55.5</v>
      </c>
      <c r="BK70" s="1">
        <v>48</v>
      </c>
      <c r="BL70" s="1">
        <v>86</v>
      </c>
      <c r="BM70" s="1">
        <v>18.5</v>
      </c>
      <c r="BN70" s="1">
        <v>13.5</v>
      </c>
      <c r="BO70" s="1">
        <v>73</v>
      </c>
      <c r="BP70" s="1">
        <v>9</v>
      </c>
      <c r="BQ70" s="1">
        <v>6.5</v>
      </c>
      <c r="BR70" s="1">
        <v>72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1</v>
      </c>
      <c r="BY70" s="1">
        <v>66</v>
      </c>
      <c r="BZ70" s="1">
        <v>1.5</v>
      </c>
      <c r="CA70" s="1">
        <v>7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3.9971837800000012</v>
      </c>
      <c r="CL70" s="1">
        <v>1</v>
      </c>
    </row>
    <row r="71" spans="1:90" x14ac:dyDescent="0.25">
      <c r="A71" s="1" t="s">
        <v>177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5</v>
      </c>
      <c r="V71" s="1">
        <v>3.5</v>
      </c>
      <c r="W71" s="1">
        <v>70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0.5</v>
      </c>
      <c r="AI71" s="1">
        <v>0</v>
      </c>
      <c r="AJ71" s="1">
        <v>0</v>
      </c>
      <c r="AK71" s="1">
        <v>0</v>
      </c>
      <c r="AL71" s="1">
        <v>0.5</v>
      </c>
      <c r="AM71" s="1">
        <v>16.399999999999999</v>
      </c>
      <c r="AN71" s="1">
        <v>0</v>
      </c>
      <c r="AO71" s="1">
        <v>1.5</v>
      </c>
      <c r="AP71" s="1">
        <v>11</v>
      </c>
      <c r="AQ71" s="1">
        <v>11</v>
      </c>
      <c r="AR71" s="1">
        <v>0</v>
      </c>
      <c r="AS71" s="1">
        <v>0.5</v>
      </c>
      <c r="AT71" s="1">
        <v>2.5</v>
      </c>
      <c r="AU71" s="1">
        <v>1</v>
      </c>
      <c r="AV71" s="1">
        <v>1</v>
      </c>
      <c r="AW71" s="1">
        <v>100</v>
      </c>
      <c r="AX71" s="1">
        <v>4.5</v>
      </c>
      <c r="AY71" s="1">
        <v>6</v>
      </c>
      <c r="AZ71" s="1">
        <v>1</v>
      </c>
      <c r="BA71" s="1">
        <v>0.5</v>
      </c>
      <c r="BB71" s="1">
        <v>7.5</v>
      </c>
      <c r="BC71" s="1">
        <v>11</v>
      </c>
      <c r="BD71" s="1">
        <v>7.5</v>
      </c>
      <c r="BE71" s="1">
        <v>5.5</v>
      </c>
      <c r="BF71" s="1">
        <v>0.5</v>
      </c>
      <c r="BG71" s="1">
        <v>2</v>
      </c>
      <c r="BH71" s="1">
        <v>3.5</v>
      </c>
      <c r="BI71" s="1">
        <v>2.14</v>
      </c>
      <c r="BJ71" s="1">
        <v>30.5</v>
      </c>
      <c r="BK71" s="1">
        <v>22.5</v>
      </c>
      <c r="BL71" s="1">
        <v>74</v>
      </c>
      <c r="BM71" s="1">
        <v>12.5</v>
      </c>
      <c r="BN71" s="1">
        <v>8</v>
      </c>
      <c r="BO71" s="1">
        <v>64</v>
      </c>
      <c r="BP71" s="1">
        <v>5</v>
      </c>
      <c r="BQ71" s="1">
        <v>3.5</v>
      </c>
      <c r="BR71" s="1">
        <v>70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45</v>
      </c>
      <c r="BZ71" s="1">
        <v>0</v>
      </c>
      <c r="CA71" s="1">
        <v>4.5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3.4218702999999997</v>
      </c>
      <c r="CL71" s="1">
        <v>1</v>
      </c>
    </row>
    <row r="72" spans="1:90" x14ac:dyDescent="0.25">
      <c r="A72" s="1" t="s">
        <v>125</v>
      </c>
      <c r="B72" s="1">
        <v>4.4000000000000004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17</v>
      </c>
      <c r="V72" s="1">
        <v>13</v>
      </c>
      <c r="W72" s="1">
        <v>76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0.5</v>
      </c>
      <c r="AI72" s="1">
        <v>0</v>
      </c>
      <c r="AJ72" s="1">
        <v>0.5</v>
      </c>
      <c r="AK72" s="1">
        <v>0</v>
      </c>
      <c r="AL72" s="1">
        <v>2.4500000000000002</v>
      </c>
      <c r="AM72" s="1">
        <v>16.600000000000001</v>
      </c>
      <c r="AN72" s="1">
        <v>0</v>
      </c>
      <c r="AO72" s="1">
        <v>3.8</v>
      </c>
      <c r="AP72" s="1">
        <v>14</v>
      </c>
      <c r="AQ72" s="1">
        <v>20</v>
      </c>
      <c r="AR72" s="1">
        <v>0</v>
      </c>
      <c r="AS72" s="1">
        <v>3.5</v>
      </c>
      <c r="AT72" s="1">
        <v>0.5</v>
      </c>
      <c r="AU72" s="1">
        <v>0.5</v>
      </c>
      <c r="AV72" s="1">
        <v>0.5</v>
      </c>
      <c r="AW72" s="1">
        <v>100</v>
      </c>
      <c r="AX72" s="1">
        <v>5.5</v>
      </c>
      <c r="AY72" s="1">
        <v>2.5</v>
      </c>
      <c r="AZ72" s="1">
        <v>0.5</v>
      </c>
      <c r="BA72" s="1">
        <v>1.5</v>
      </c>
      <c r="BB72" s="1">
        <v>4.5</v>
      </c>
      <c r="BC72" s="1">
        <v>7</v>
      </c>
      <c r="BD72" s="1">
        <v>4.5</v>
      </c>
      <c r="BE72" s="1">
        <v>1.5</v>
      </c>
      <c r="BF72" s="1">
        <v>0</v>
      </c>
      <c r="BG72" s="1">
        <v>0.5</v>
      </c>
      <c r="BH72" s="1">
        <v>0.5</v>
      </c>
      <c r="BI72" s="1">
        <v>0.6</v>
      </c>
      <c r="BJ72" s="1">
        <v>76</v>
      </c>
      <c r="BK72" s="1">
        <v>66.5</v>
      </c>
      <c r="BL72" s="1">
        <v>88</v>
      </c>
      <c r="BM72" s="1">
        <v>41.5</v>
      </c>
      <c r="BN72" s="1">
        <v>36</v>
      </c>
      <c r="BO72" s="1">
        <v>87</v>
      </c>
      <c r="BP72" s="1">
        <v>17</v>
      </c>
      <c r="BQ72" s="1">
        <v>13</v>
      </c>
      <c r="BR72" s="1">
        <v>76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0.5</v>
      </c>
      <c r="BY72" s="1">
        <v>84</v>
      </c>
      <c r="BZ72" s="1">
        <v>0</v>
      </c>
      <c r="CA72" s="1">
        <v>14.5</v>
      </c>
      <c r="CB72" s="1">
        <v>0.5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3.5516131999999989</v>
      </c>
      <c r="CL72" s="1">
        <v>1</v>
      </c>
    </row>
    <row r="73" spans="1:90" x14ac:dyDescent="0.25">
      <c r="A73" s="1" t="s">
        <v>178</v>
      </c>
      <c r="B73" s="1">
        <v>5.3</v>
      </c>
      <c r="C73" s="1">
        <v>2</v>
      </c>
      <c r="D73" s="1">
        <v>90</v>
      </c>
      <c r="E73" s="1">
        <v>0.06</v>
      </c>
      <c r="F73" s="1">
        <v>0</v>
      </c>
      <c r="G73" s="1">
        <v>0.1</v>
      </c>
      <c r="H73" s="1">
        <v>0</v>
      </c>
      <c r="I73" s="1">
        <v>0.5</v>
      </c>
      <c r="J73" s="1">
        <v>0.5</v>
      </c>
      <c r="K73" s="1">
        <v>0.5</v>
      </c>
      <c r="L73" s="1">
        <v>0</v>
      </c>
      <c r="M73" s="1">
        <v>0</v>
      </c>
      <c r="N73" s="1">
        <v>0</v>
      </c>
      <c r="O73" s="1">
        <v>0.08</v>
      </c>
      <c r="P73" s="1">
        <v>0.08</v>
      </c>
      <c r="Q73" s="1">
        <v>0</v>
      </c>
      <c r="R73" s="1">
        <v>0</v>
      </c>
      <c r="S73" s="1">
        <v>0</v>
      </c>
      <c r="T73" s="1">
        <v>0</v>
      </c>
      <c r="U73" s="1">
        <v>4.5</v>
      </c>
      <c r="V73" s="1">
        <v>3</v>
      </c>
      <c r="W73" s="1">
        <v>67</v>
      </c>
      <c r="X73" s="1">
        <v>0</v>
      </c>
      <c r="Y73" s="1">
        <v>0</v>
      </c>
      <c r="AA73" s="1">
        <v>0</v>
      </c>
      <c r="AB73" s="1">
        <v>0</v>
      </c>
      <c r="AC73" s="1">
        <v>0.5</v>
      </c>
      <c r="AD73" s="1">
        <v>0</v>
      </c>
      <c r="AE73" s="1">
        <v>0.04</v>
      </c>
      <c r="AF73" s="1">
        <v>0</v>
      </c>
      <c r="AG73" s="1">
        <v>0</v>
      </c>
      <c r="AH73" s="1">
        <v>0</v>
      </c>
      <c r="AI73" s="1">
        <v>0</v>
      </c>
      <c r="AJ73" s="1">
        <v>0.5</v>
      </c>
      <c r="AK73" s="1">
        <v>11.5</v>
      </c>
      <c r="AL73" s="1">
        <v>6.35</v>
      </c>
      <c r="AM73" s="1">
        <v>22.2</v>
      </c>
      <c r="AN73" s="1">
        <v>0.6</v>
      </c>
      <c r="AO73" s="1">
        <v>3.2</v>
      </c>
      <c r="AP73" s="1">
        <v>17</v>
      </c>
      <c r="AQ73" s="1">
        <v>23</v>
      </c>
      <c r="AR73" s="1">
        <v>1</v>
      </c>
      <c r="AS73" s="1">
        <v>4.5</v>
      </c>
      <c r="AT73" s="1">
        <v>1.5</v>
      </c>
      <c r="AU73" s="1">
        <v>1.5</v>
      </c>
      <c r="AV73" s="1">
        <v>1</v>
      </c>
      <c r="AW73" s="1">
        <v>67</v>
      </c>
      <c r="AX73" s="1">
        <v>5.5</v>
      </c>
      <c r="AY73" s="1">
        <v>4</v>
      </c>
      <c r="AZ73" s="1">
        <v>0.5</v>
      </c>
      <c r="BA73" s="1">
        <v>0</v>
      </c>
      <c r="BB73" s="1">
        <v>4.5</v>
      </c>
      <c r="BC73" s="1">
        <v>11.5</v>
      </c>
      <c r="BD73" s="1">
        <v>6</v>
      </c>
      <c r="BE73" s="1">
        <v>7.5</v>
      </c>
      <c r="BF73" s="1">
        <v>0</v>
      </c>
      <c r="BG73" s="1">
        <v>1</v>
      </c>
      <c r="BH73" s="1">
        <v>1.5</v>
      </c>
      <c r="BI73" s="1">
        <v>1.82</v>
      </c>
      <c r="BJ73" s="1">
        <v>65.5</v>
      </c>
      <c r="BK73" s="1">
        <v>60.5</v>
      </c>
      <c r="BL73" s="1">
        <v>92</v>
      </c>
      <c r="BM73" s="1">
        <v>24.5</v>
      </c>
      <c r="BN73" s="1">
        <v>21</v>
      </c>
      <c r="BO73" s="1">
        <v>86</v>
      </c>
      <c r="BP73" s="1">
        <v>4.5</v>
      </c>
      <c r="BQ73" s="1">
        <v>3</v>
      </c>
      <c r="BR73" s="1">
        <v>67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0.5</v>
      </c>
      <c r="BY73" s="1">
        <v>77</v>
      </c>
      <c r="BZ73" s="1">
        <v>2</v>
      </c>
      <c r="CA73" s="1">
        <v>3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3.4059443800000007</v>
      </c>
      <c r="CL73" s="1">
        <v>1</v>
      </c>
    </row>
    <row r="74" spans="1:90" x14ac:dyDescent="0.25">
      <c r="A74" s="1" t="s">
        <v>127</v>
      </c>
      <c r="B74" s="1">
        <v>4.7</v>
      </c>
      <c r="C74" s="1">
        <v>2</v>
      </c>
      <c r="D74" s="1">
        <v>45</v>
      </c>
      <c r="E74" s="1">
        <v>0.02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13.5</v>
      </c>
      <c r="V74" s="1">
        <v>9</v>
      </c>
      <c r="W74" s="1">
        <v>67</v>
      </c>
      <c r="X74" s="1">
        <v>2</v>
      </c>
      <c r="Y74" s="1">
        <v>0</v>
      </c>
      <c r="Z74" s="1">
        <v>0</v>
      </c>
      <c r="AA74" s="1">
        <v>0</v>
      </c>
      <c r="AB74" s="1">
        <v>0</v>
      </c>
      <c r="AC74" s="1">
        <v>0.5</v>
      </c>
      <c r="AD74" s="1">
        <v>0</v>
      </c>
      <c r="AE74" s="1">
        <v>0.02</v>
      </c>
      <c r="AF74" s="1">
        <v>0</v>
      </c>
      <c r="AG74" s="1">
        <v>0</v>
      </c>
      <c r="AH74" s="1">
        <v>1</v>
      </c>
      <c r="AI74" s="1">
        <v>0</v>
      </c>
      <c r="AJ74" s="1">
        <v>0</v>
      </c>
      <c r="AK74" s="1">
        <v>4</v>
      </c>
      <c r="AL74" s="1">
        <v>7.05</v>
      </c>
      <c r="AM74" s="1">
        <v>4.9000000000000004</v>
      </c>
      <c r="AN74" s="1">
        <v>0.1</v>
      </c>
      <c r="AO74" s="1">
        <v>1.3</v>
      </c>
      <c r="AP74" s="1">
        <v>1</v>
      </c>
      <c r="AQ74" s="1">
        <v>1</v>
      </c>
      <c r="AR74" s="1">
        <v>0</v>
      </c>
      <c r="AS74" s="1">
        <v>0</v>
      </c>
      <c r="AT74" s="1">
        <v>0</v>
      </c>
      <c r="AU74" s="1">
        <v>2</v>
      </c>
      <c r="AV74" s="1">
        <v>0</v>
      </c>
      <c r="AW74" s="1">
        <v>0</v>
      </c>
      <c r="AX74" s="1">
        <v>3</v>
      </c>
      <c r="AY74" s="1">
        <v>0.5</v>
      </c>
      <c r="AZ74" s="1">
        <v>0</v>
      </c>
      <c r="BA74" s="1">
        <v>0.5</v>
      </c>
      <c r="BB74" s="1">
        <v>1</v>
      </c>
      <c r="BC74" s="1">
        <v>14.5</v>
      </c>
      <c r="BD74" s="1">
        <v>8</v>
      </c>
      <c r="BE74" s="1">
        <v>2.5</v>
      </c>
      <c r="BF74" s="1">
        <v>1</v>
      </c>
      <c r="BG74" s="1">
        <v>0.5</v>
      </c>
      <c r="BH74" s="1">
        <v>1.5</v>
      </c>
      <c r="BI74" s="1">
        <v>1.02</v>
      </c>
      <c r="BJ74" s="1">
        <v>32</v>
      </c>
      <c r="BK74" s="1">
        <v>24.5</v>
      </c>
      <c r="BL74" s="1">
        <v>77</v>
      </c>
      <c r="BM74" s="1">
        <v>20.5</v>
      </c>
      <c r="BN74" s="1">
        <v>11.5</v>
      </c>
      <c r="BO74" s="1">
        <v>56</v>
      </c>
      <c r="BP74" s="1">
        <v>13.5</v>
      </c>
      <c r="BQ74" s="1">
        <v>9</v>
      </c>
      <c r="BR74" s="1">
        <v>67</v>
      </c>
      <c r="BS74" s="1">
        <v>0</v>
      </c>
      <c r="BT74" s="1">
        <v>0</v>
      </c>
      <c r="BU74" s="1">
        <v>1</v>
      </c>
      <c r="BV74" s="1">
        <v>1</v>
      </c>
      <c r="BW74" s="1">
        <v>1</v>
      </c>
      <c r="BX74" s="1">
        <v>0.5</v>
      </c>
      <c r="BY74" s="1">
        <v>45.5</v>
      </c>
      <c r="BZ74" s="1">
        <v>2</v>
      </c>
      <c r="CA74" s="1">
        <v>7.5</v>
      </c>
      <c r="CB74" s="1">
        <v>1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4.0170626200000008</v>
      </c>
      <c r="CL74" s="1">
        <v>1</v>
      </c>
    </row>
    <row r="75" spans="1:90" x14ac:dyDescent="0.25">
      <c r="A75" s="1" t="s">
        <v>188</v>
      </c>
      <c r="B75" s="1">
        <v>4.3</v>
      </c>
      <c r="C75" s="1">
        <v>2</v>
      </c>
      <c r="D75" s="1">
        <v>90</v>
      </c>
      <c r="E75" s="1">
        <v>0.13</v>
      </c>
      <c r="F75" s="1">
        <v>0</v>
      </c>
      <c r="G75" s="1">
        <v>0.2</v>
      </c>
      <c r="H75" s="1">
        <v>0</v>
      </c>
      <c r="I75" s="1">
        <v>0.5</v>
      </c>
      <c r="J75" s="1">
        <v>0</v>
      </c>
      <c r="K75" s="1">
        <v>0</v>
      </c>
      <c r="L75" s="1">
        <v>0.5</v>
      </c>
      <c r="M75" s="1">
        <v>0</v>
      </c>
      <c r="N75" s="1">
        <v>0</v>
      </c>
      <c r="O75" s="1">
        <v>0.01</v>
      </c>
      <c r="P75" s="1">
        <v>0.01</v>
      </c>
      <c r="Q75" s="1">
        <v>0</v>
      </c>
      <c r="R75" s="1">
        <v>0</v>
      </c>
      <c r="S75" s="1">
        <v>0</v>
      </c>
      <c r="T75" s="1">
        <v>0</v>
      </c>
      <c r="U75" s="1">
        <v>17.5</v>
      </c>
      <c r="V75" s="1">
        <v>12.5</v>
      </c>
      <c r="W75" s="1">
        <v>71</v>
      </c>
      <c r="X75" s="1">
        <v>5</v>
      </c>
      <c r="Y75" s="1">
        <v>1</v>
      </c>
      <c r="Z75" s="1">
        <v>20</v>
      </c>
      <c r="AA75" s="1">
        <v>0</v>
      </c>
      <c r="AB75" s="1">
        <v>0</v>
      </c>
      <c r="AC75" s="1">
        <v>1</v>
      </c>
      <c r="AD75" s="1">
        <v>0.5</v>
      </c>
      <c r="AE75" s="1">
        <v>0.24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5</v>
      </c>
      <c r="AL75" s="1">
        <v>17.100000000000001</v>
      </c>
      <c r="AM75" s="1">
        <v>14.8</v>
      </c>
      <c r="AN75" s="1">
        <v>0.8</v>
      </c>
      <c r="AO75" s="1">
        <v>3.2</v>
      </c>
      <c r="AP75" s="1">
        <v>13.5</v>
      </c>
      <c r="AQ75" s="1">
        <v>13.5</v>
      </c>
      <c r="AR75" s="1">
        <v>0</v>
      </c>
      <c r="AS75" s="1">
        <v>0.5</v>
      </c>
      <c r="AT75" s="1">
        <v>3</v>
      </c>
      <c r="AU75" s="1">
        <v>2</v>
      </c>
      <c r="AV75" s="1">
        <v>1.5</v>
      </c>
      <c r="AW75" s="1">
        <v>75</v>
      </c>
      <c r="AX75" s="1">
        <v>6</v>
      </c>
      <c r="AY75" s="1">
        <v>2</v>
      </c>
      <c r="AZ75" s="1">
        <v>0</v>
      </c>
      <c r="BA75" s="1">
        <v>2</v>
      </c>
      <c r="BB75" s="1">
        <v>4</v>
      </c>
      <c r="BC75" s="1">
        <v>13</v>
      </c>
      <c r="BD75" s="1">
        <v>9.5</v>
      </c>
      <c r="BE75" s="1">
        <v>6</v>
      </c>
      <c r="BF75" s="1">
        <v>1</v>
      </c>
      <c r="BG75" s="1">
        <v>2</v>
      </c>
      <c r="BH75" s="1">
        <v>2.5</v>
      </c>
      <c r="BI75" s="1">
        <v>1.86</v>
      </c>
      <c r="BJ75" s="1">
        <v>44</v>
      </c>
      <c r="BK75" s="1">
        <v>29.5</v>
      </c>
      <c r="BL75" s="1">
        <v>67</v>
      </c>
      <c r="BM75" s="1">
        <v>31</v>
      </c>
      <c r="BN75" s="1">
        <v>19</v>
      </c>
      <c r="BO75" s="1">
        <v>61</v>
      </c>
      <c r="BP75" s="1">
        <v>17.5</v>
      </c>
      <c r="BQ75" s="1">
        <v>12.5</v>
      </c>
      <c r="BR75" s="1">
        <v>71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0.5</v>
      </c>
      <c r="BY75" s="1">
        <v>81.5</v>
      </c>
      <c r="BZ75" s="1">
        <v>0.5</v>
      </c>
      <c r="CA75" s="1">
        <v>6.5</v>
      </c>
      <c r="CB75" s="1">
        <v>4.5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4.5222663699999996</v>
      </c>
      <c r="CL75" s="1">
        <v>1</v>
      </c>
    </row>
    <row r="76" spans="1:90" x14ac:dyDescent="0.25">
      <c r="A76" s="1" t="s">
        <v>179</v>
      </c>
      <c r="B76" s="1">
        <v>5.4</v>
      </c>
      <c r="C76" s="1">
        <v>2</v>
      </c>
      <c r="D76" s="1">
        <v>90</v>
      </c>
      <c r="E76" s="1">
        <v>0.21</v>
      </c>
      <c r="F76" s="1">
        <v>0.33</v>
      </c>
      <c r="G76" s="1">
        <v>0.5</v>
      </c>
      <c r="H76" s="1">
        <v>2</v>
      </c>
      <c r="I76" s="1">
        <v>1</v>
      </c>
      <c r="J76" s="1">
        <v>0.5</v>
      </c>
      <c r="K76" s="1">
        <v>1</v>
      </c>
      <c r="L76" s="1">
        <v>0</v>
      </c>
      <c r="M76" s="1">
        <v>0.5</v>
      </c>
      <c r="N76" s="1">
        <v>0.5</v>
      </c>
      <c r="O76" s="1">
        <v>0.23</v>
      </c>
      <c r="P76" s="1">
        <v>0.23</v>
      </c>
      <c r="Q76" s="1">
        <v>0.5</v>
      </c>
      <c r="R76" s="1">
        <v>0.5</v>
      </c>
      <c r="S76" s="1">
        <v>0</v>
      </c>
      <c r="T76" s="1">
        <v>0</v>
      </c>
      <c r="U76" s="1">
        <v>6</v>
      </c>
      <c r="V76" s="1">
        <v>2</v>
      </c>
      <c r="W76" s="1">
        <v>33</v>
      </c>
      <c r="X76" s="1">
        <v>0.5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0.5</v>
      </c>
      <c r="AE76" s="1">
        <v>0.25</v>
      </c>
      <c r="AF76" s="1">
        <v>0.5</v>
      </c>
      <c r="AG76" s="1">
        <v>0</v>
      </c>
      <c r="AH76" s="1">
        <v>0</v>
      </c>
      <c r="AI76" s="1">
        <v>0</v>
      </c>
      <c r="AJ76" s="1">
        <v>0</v>
      </c>
      <c r="AK76" s="1">
        <v>13</v>
      </c>
      <c r="AL76" s="1">
        <v>11.8</v>
      </c>
      <c r="AM76" s="1">
        <v>48.8</v>
      </c>
      <c r="AN76" s="1">
        <v>2.1</v>
      </c>
      <c r="AO76" s="1">
        <v>4</v>
      </c>
      <c r="AP76" s="1">
        <v>18.5</v>
      </c>
      <c r="AQ76" s="1">
        <v>29</v>
      </c>
      <c r="AR76" s="1">
        <v>0</v>
      </c>
      <c r="AS76" s="1">
        <v>5.5</v>
      </c>
      <c r="AT76" s="1">
        <v>2</v>
      </c>
      <c r="AU76" s="1">
        <v>3.5</v>
      </c>
      <c r="AV76" s="1">
        <v>2.5</v>
      </c>
      <c r="AW76" s="1">
        <v>71</v>
      </c>
      <c r="AX76" s="1">
        <v>8.5</v>
      </c>
      <c r="AY76" s="1">
        <v>2</v>
      </c>
      <c r="AZ76" s="1">
        <v>1.5</v>
      </c>
      <c r="BA76" s="1">
        <v>0.5</v>
      </c>
      <c r="BB76" s="1">
        <v>4</v>
      </c>
      <c r="BC76" s="1">
        <v>16</v>
      </c>
      <c r="BD76" s="1">
        <v>12</v>
      </c>
      <c r="BE76" s="1">
        <v>6</v>
      </c>
      <c r="BF76" s="1">
        <v>2.5</v>
      </c>
      <c r="BG76" s="1">
        <v>4.5</v>
      </c>
      <c r="BH76" s="1">
        <v>3.5</v>
      </c>
      <c r="BI76" s="1">
        <v>2.34</v>
      </c>
      <c r="BJ76" s="1">
        <v>48.5</v>
      </c>
      <c r="BK76" s="1">
        <v>38</v>
      </c>
      <c r="BL76" s="1">
        <v>78</v>
      </c>
      <c r="BM76" s="1">
        <v>16</v>
      </c>
      <c r="BN76" s="1">
        <v>8</v>
      </c>
      <c r="BO76" s="1">
        <v>50</v>
      </c>
      <c r="BP76" s="1">
        <v>6</v>
      </c>
      <c r="BQ76" s="1">
        <v>2</v>
      </c>
      <c r="BR76" s="1">
        <v>33</v>
      </c>
      <c r="BS76" s="1">
        <v>0.5</v>
      </c>
      <c r="BT76" s="1">
        <v>0.5</v>
      </c>
      <c r="BU76" s="1">
        <v>2</v>
      </c>
      <c r="BV76" s="1">
        <v>0</v>
      </c>
      <c r="BW76" s="1">
        <v>0</v>
      </c>
      <c r="BX76" s="1">
        <v>0.5</v>
      </c>
      <c r="BY76" s="1">
        <v>63.5</v>
      </c>
      <c r="BZ76" s="1">
        <v>1.5</v>
      </c>
      <c r="CA76" s="1">
        <v>5.5</v>
      </c>
      <c r="CB76" s="1">
        <v>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4.2007585299999999</v>
      </c>
      <c r="CL76" s="1">
        <v>1</v>
      </c>
    </row>
    <row r="77" spans="1:90" x14ac:dyDescent="0.25">
      <c r="A77" s="1" t="s">
        <v>135</v>
      </c>
      <c r="B77" s="1">
        <v>4.9000000000000004</v>
      </c>
      <c r="C77" s="1">
        <v>2</v>
      </c>
      <c r="D77" s="1">
        <v>90</v>
      </c>
      <c r="E77" s="1">
        <v>0.01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</v>
      </c>
      <c r="V77" s="1">
        <v>2.5</v>
      </c>
      <c r="W77" s="1">
        <v>42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</v>
      </c>
      <c r="AL77" s="1">
        <v>0.2</v>
      </c>
      <c r="AM77" s="1">
        <v>16.7</v>
      </c>
      <c r="AN77" s="1">
        <v>0.1</v>
      </c>
      <c r="AO77" s="1">
        <v>2.2000000000000002</v>
      </c>
      <c r="AP77" s="1">
        <v>11.5</v>
      </c>
      <c r="AQ77" s="1">
        <v>11.5</v>
      </c>
      <c r="AR77" s="1">
        <v>0</v>
      </c>
      <c r="AS77" s="1">
        <v>1.5</v>
      </c>
      <c r="AT77" s="1">
        <v>1.5</v>
      </c>
      <c r="AU77" s="1">
        <v>0.5</v>
      </c>
      <c r="AV77" s="1">
        <v>0.5</v>
      </c>
      <c r="AW77" s="1">
        <v>100</v>
      </c>
      <c r="AX77" s="1">
        <v>2.5</v>
      </c>
      <c r="AY77" s="1">
        <v>4</v>
      </c>
      <c r="AZ77" s="1">
        <v>1</v>
      </c>
      <c r="BA77" s="1">
        <v>2.5</v>
      </c>
      <c r="BB77" s="1">
        <v>7.5</v>
      </c>
      <c r="BC77" s="1">
        <v>14</v>
      </c>
      <c r="BD77" s="1">
        <v>9.5</v>
      </c>
      <c r="BE77" s="1">
        <v>6</v>
      </c>
      <c r="BF77" s="1">
        <v>0</v>
      </c>
      <c r="BG77" s="1">
        <v>2</v>
      </c>
      <c r="BH77" s="1">
        <v>3</v>
      </c>
      <c r="BI77" s="1">
        <v>2</v>
      </c>
      <c r="BJ77" s="1">
        <v>23</v>
      </c>
      <c r="BK77" s="1">
        <v>16.5</v>
      </c>
      <c r="BL77" s="1">
        <v>72</v>
      </c>
      <c r="BM77" s="1">
        <v>10</v>
      </c>
      <c r="BN77" s="1">
        <v>6</v>
      </c>
      <c r="BO77" s="1">
        <v>60</v>
      </c>
      <c r="BP77" s="1">
        <v>6</v>
      </c>
      <c r="BQ77" s="1">
        <v>2.5</v>
      </c>
      <c r="BR77" s="1">
        <v>42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</v>
      </c>
      <c r="BZ77" s="1">
        <v>1.5</v>
      </c>
      <c r="CA77" s="1">
        <v>4.5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2.6681065599999987</v>
      </c>
      <c r="CL77" s="1">
        <v>1</v>
      </c>
    </row>
    <row r="78" spans="1:90" x14ac:dyDescent="0.25">
      <c r="A78" s="1" t="s">
        <v>139</v>
      </c>
      <c r="B78" s="1">
        <v>4.4000000000000004</v>
      </c>
      <c r="C78" s="1">
        <v>2</v>
      </c>
      <c r="D78" s="1">
        <v>90</v>
      </c>
      <c r="E78" s="1">
        <v>0.03</v>
      </c>
      <c r="F78" s="1">
        <v>1</v>
      </c>
      <c r="G78" s="1">
        <v>0</v>
      </c>
      <c r="H78" s="1">
        <v>1</v>
      </c>
      <c r="I78" s="1">
        <v>0.5</v>
      </c>
      <c r="J78" s="1">
        <v>0</v>
      </c>
      <c r="K78" s="1">
        <v>0.5</v>
      </c>
      <c r="L78" s="1">
        <v>0</v>
      </c>
      <c r="M78" s="1">
        <v>0</v>
      </c>
      <c r="N78" s="1">
        <v>0.5</v>
      </c>
      <c r="O78" s="1">
        <v>0.02</v>
      </c>
      <c r="P78" s="1">
        <v>0.02</v>
      </c>
      <c r="Q78" s="1">
        <v>0</v>
      </c>
      <c r="R78" s="1">
        <v>0</v>
      </c>
      <c r="S78" s="1">
        <v>0</v>
      </c>
      <c r="T78" s="1">
        <v>0</v>
      </c>
      <c r="U78" s="1">
        <v>5.5</v>
      </c>
      <c r="V78" s="1">
        <v>1.5</v>
      </c>
      <c r="W78" s="1">
        <v>27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0.02</v>
      </c>
      <c r="AF78" s="1">
        <v>0.5</v>
      </c>
      <c r="AG78" s="1">
        <v>0</v>
      </c>
      <c r="AH78" s="1">
        <v>0</v>
      </c>
      <c r="AI78" s="1">
        <v>0</v>
      </c>
      <c r="AJ78" s="1">
        <v>1</v>
      </c>
      <c r="AK78" s="1">
        <v>9</v>
      </c>
      <c r="AL78" s="1">
        <v>0.35</v>
      </c>
      <c r="AM78" s="1">
        <v>26.2</v>
      </c>
      <c r="AN78" s="1">
        <v>0.2</v>
      </c>
      <c r="AO78" s="1">
        <v>3.6</v>
      </c>
      <c r="AP78" s="1">
        <v>13</v>
      </c>
      <c r="AQ78" s="1">
        <v>29.5</v>
      </c>
      <c r="AR78" s="1">
        <v>1.5</v>
      </c>
      <c r="AS78" s="1">
        <v>9</v>
      </c>
      <c r="AT78" s="1">
        <v>0</v>
      </c>
      <c r="AU78" s="1">
        <v>2</v>
      </c>
      <c r="AV78" s="1">
        <v>0.5</v>
      </c>
      <c r="AW78" s="1">
        <v>25</v>
      </c>
      <c r="AX78" s="1">
        <v>7</v>
      </c>
      <c r="AY78" s="1">
        <v>5.5</v>
      </c>
      <c r="AZ78" s="1">
        <v>1</v>
      </c>
      <c r="BA78" s="1">
        <v>2.5</v>
      </c>
      <c r="BB78" s="1">
        <v>9</v>
      </c>
      <c r="BC78" s="1">
        <v>14.5</v>
      </c>
      <c r="BD78" s="1">
        <v>8</v>
      </c>
      <c r="BE78" s="1">
        <v>2.5</v>
      </c>
      <c r="BF78" s="1">
        <v>1</v>
      </c>
      <c r="BG78" s="1">
        <v>0.5</v>
      </c>
      <c r="BH78" s="1">
        <v>1.5</v>
      </c>
      <c r="BI78" s="1">
        <v>1.02</v>
      </c>
      <c r="BJ78" s="1">
        <v>63.5</v>
      </c>
      <c r="BK78" s="1">
        <v>52</v>
      </c>
      <c r="BL78" s="1">
        <v>82</v>
      </c>
      <c r="BM78" s="1">
        <v>18.5</v>
      </c>
      <c r="BN78" s="1">
        <v>12.5</v>
      </c>
      <c r="BO78" s="1">
        <v>68</v>
      </c>
      <c r="BP78" s="1">
        <v>5.5</v>
      </c>
      <c r="BQ78" s="1">
        <v>1.5</v>
      </c>
      <c r="BR78" s="1">
        <v>27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79.5</v>
      </c>
      <c r="BZ78" s="1">
        <v>0.5</v>
      </c>
      <c r="CA78" s="1">
        <v>5.5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4.7564912599999998</v>
      </c>
      <c r="CL78" s="1">
        <v>1</v>
      </c>
    </row>
    <row r="79" spans="1:90" x14ac:dyDescent="0.25">
      <c r="A79" s="1" t="s">
        <v>170</v>
      </c>
      <c r="B79" s="1">
        <v>5.3</v>
      </c>
      <c r="C79" s="1">
        <v>2</v>
      </c>
      <c r="D79" s="1">
        <v>90</v>
      </c>
      <c r="E79" s="1">
        <v>0.02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11</v>
      </c>
      <c r="V79" s="1">
        <v>6.5</v>
      </c>
      <c r="W79" s="1">
        <v>59</v>
      </c>
      <c r="X79" s="1">
        <v>1.5</v>
      </c>
      <c r="Y79" s="1">
        <v>0.5</v>
      </c>
      <c r="Z79" s="1">
        <v>33</v>
      </c>
      <c r="AA79" s="1">
        <v>0</v>
      </c>
      <c r="AB79" s="1">
        <v>0</v>
      </c>
      <c r="AC79" s="1">
        <v>1</v>
      </c>
      <c r="AD79" s="1">
        <v>0</v>
      </c>
      <c r="AE79" s="1">
        <v>0.04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8.9499999999999993</v>
      </c>
      <c r="AM79" s="1">
        <v>15.3</v>
      </c>
      <c r="AN79" s="1">
        <v>0.1</v>
      </c>
      <c r="AO79" s="1">
        <v>1.7</v>
      </c>
      <c r="AP79" s="1">
        <v>8</v>
      </c>
      <c r="AQ79" s="1">
        <v>8</v>
      </c>
      <c r="AR79" s="1">
        <v>0</v>
      </c>
      <c r="AS79" s="1">
        <v>1</v>
      </c>
      <c r="AT79" s="1">
        <v>2</v>
      </c>
      <c r="AU79" s="1">
        <v>2</v>
      </c>
      <c r="AV79" s="1">
        <v>1</v>
      </c>
      <c r="AW79" s="1">
        <v>50</v>
      </c>
      <c r="AX79" s="1">
        <v>3.5</v>
      </c>
      <c r="AY79" s="1">
        <v>2.5</v>
      </c>
      <c r="AZ79" s="1">
        <v>1</v>
      </c>
      <c r="BA79" s="1">
        <v>0.5</v>
      </c>
      <c r="BB79" s="1">
        <v>4</v>
      </c>
      <c r="BC79" s="1">
        <v>16</v>
      </c>
      <c r="BD79" s="1">
        <v>12</v>
      </c>
      <c r="BE79" s="1">
        <v>6</v>
      </c>
      <c r="BF79" s="1">
        <v>2.5</v>
      </c>
      <c r="BG79" s="1">
        <v>4.5</v>
      </c>
      <c r="BH79" s="1">
        <v>3.5</v>
      </c>
      <c r="BI79" s="1">
        <v>2.34</v>
      </c>
      <c r="BJ79" s="1">
        <v>43.5</v>
      </c>
      <c r="BK79" s="1">
        <v>28</v>
      </c>
      <c r="BL79" s="1">
        <v>64</v>
      </c>
      <c r="BM79" s="1">
        <v>24.5</v>
      </c>
      <c r="BN79" s="1">
        <v>13.5</v>
      </c>
      <c r="BO79" s="1">
        <v>55</v>
      </c>
      <c r="BP79" s="1">
        <v>11</v>
      </c>
      <c r="BQ79" s="1">
        <v>6.5</v>
      </c>
      <c r="BR79" s="1">
        <v>59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68</v>
      </c>
      <c r="BZ79" s="1">
        <v>0.5</v>
      </c>
      <c r="CA79" s="1">
        <v>5</v>
      </c>
      <c r="CB79" s="1">
        <v>2.5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3.6793369199999986</v>
      </c>
      <c r="CL79" s="1">
        <v>1</v>
      </c>
    </row>
    <row r="80" spans="1:90" x14ac:dyDescent="0.25">
      <c r="A80" s="1" t="s">
        <v>154</v>
      </c>
      <c r="B80" s="1">
        <v>5.7</v>
      </c>
      <c r="C80" s="1">
        <v>2</v>
      </c>
      <c r="D80" s="1">
        <v>84</v>
      </c>
      <c r="E80" s="1">
        <v>0.03</v>
      </c>
      <c r="F80" s="1">
        <v>0</v>
      </c>
      <c r="G80" s="1">
        <v>0.1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0.01</v>
      </c>
      <c r="P80" s="1">
        <v>0.01</v>
      </c>
      <c r="Q80" s="1">
        <v>0</v>
      </c>
      <c r="R80" s="1">
        <v>0</v>
      </c>
      <c r="S80" s="1">
        <v>0</v>
      </c>
      <c r="T80" s="1">
        <v>0</v>
      </c>
      <c r="U80" s="1">
        <v>13</v>
      </c>
      <c r="V80" s="1">
        <v>8.5</v>
      </c>
      <c r="W80" s="1">
        <v>65</v>
      </c>
      <c r="X80" s="1">
        <v>9.5</v>
      </c>
      <c r="Y80" s="1">
        <v>2.5</v>
      </c>
      <c r="Z80" s="1">
        <v>26</v>
      </c>
      <c r="AA80" s="1">
        <v>6.5</v>
      </c>
      <c r="AB80" s="1">
        <v>1.5</v>
      </c>
      <c r="AC80" s="1">
        <v>1</v>
      </c>
      <c r="AD80" s="1">
        <v>0</v>
      </c>
      <c r="AE80" s="1">
        <v>0.04</v>
      </c>
      <c r="AF80" s="1">
        <v>0</v>
      </c>
      <c r="AG80" s="1">
        <v>0</v>
      </c>
      <c r="AH80" s="1">
        <v>0.5</v>
      </c>
      <c r="AI80" s="1">
        <v>0</v>
      </c>
      <c r="AJ80" s="1">
        <v>0</v>
      </c>
      <c r="AK80" s="1">
        <v>4</v>
      </c>
      <c r="AL80" s="1">
        <v>22.2</v>
      </c>
      <c r="AM80" s="1">
        <v>16.5</v>
      </c>
      <c r="AN80" s="1">
        <v>0.2</v>
      </c>
      <c r="AO80" s="1">
        <v>3.2</v>
      </c>
      <c r="AP80" s="1">
        <v>13</v>
      </c>
      <c r="AQ80" s="1">
        <v>13</v>
      </c>
      <c r="AR80" s="1">
        <v>0</v>
      </c>
      <c r="AS80" s="1">
        <v>1.5</v>
      </c>
      <c r="AT80" s="1">
        <v>1</v>
      </c>
      <c r="AU80" s="1">
        <v>2</v>
      </c>
      <c r="AV80" s="1">
        <v>1.5</v>
      </c>
      <c r="AW80" s="1">
        <v>75</v>
      </c>
      <c r="AX80" s="1">
        <v>7</v>
      </c>
      <c r="AY80" s="1">
        <v>3</v>
      </c>
      <c r="AZ80" s="1">
        <v>0.5</v>
      </c>
      <c r="BA80" s="1">
        <v>2.5</v>
      </c>
      <c r="BB80" s="1">
        <v>6</v>
      </c>
      <c r="BC80" s="1">
        <v>8.5</v>
      </c>
      <c r="BD80" s="1">
        <v>3.5</v>
      </c>
      <c r="BE80" s="1">
        <v>4</v>
      </c>
      <c r="BF80" s="1">
        <v>1</v>
      </c>
      <c r="BG80" s="1">
        <v>0.5</v>
      </c>
      <c r="BH80" s="1">
        <v>1</v>
      </c>
      <c r="BI80" s="1">
        <v>0.98</v>
      </c>
      <c r="BJ80" s="1">
        <v>40</v>
      </c>
      <c r="BK80" s="1">
        <v>25.5</v>
      </c>
      <c r="BL80" s="1">
        <v>64</v>
      </c>
      <c r="BM80" s="1">
        <v>30.5</v>
      </c>
      <c r="BN80" s="1">
        <v>15</v>
      </c>
      <c r="BO80" s="1">
        <v>49</v>
      </c>
      <c r="BP80" s="1">
        <v>13</v>
      </c>
      <c r="BQ80" s="1">
        <v>8.5</v>
      </c>
      <c r="BR80" s="1">
        <v>65</v>
      </c>
      <c r="BS80" s="1">
        <v>0</v>
      </c>
      <c r="BT80" s="1">
        <v>0</v>
      </c>
      <c r="BU80" s="1">
        <v>2</v>
      </c>
      <c r="BV80" s="1">
        <v>0</v>
      </c>
      <c r="BW80" s="1">
        <v>1</v>
      </c>
      <c r="BX80" s="1">
        <v>0</v>
      </c>
      <c r="BY80" s="1">
        <v>79</v>
      </c>
      <c r="BZ80" s="1">
        <v>2</v>
      </c>
      <c r="CA80" s="1">
        <v>4</v>
      </c>
      <c r="CB80" s="1">
        <v>10</v>
      </c>
      <c r="CC80" s="1">
        <v>1</v>
      </c>
      <c r="CD80" s="1">
        <v>0</v>
      </c>
      <c r="CE80" s="1">
        <v>6.5</v>
      </c>
      <c r="CF80" s="1">
        <v>0.5</v>
      </c>
      <c r="CG80" s="1">
        <v>0</v>
      </c>
      <c r="CH80" s="1">
        <v>0</v>
      </c>
      <c r="CI80" s="1">
        <v>0</v>
      </c>
      <c r="CJ80" s="1">
        <v>0</v>
      </c>
      <c r="CK80" s="1">
        <f>4.731107+(-0.007234*D80)+(-2.154884*E80)+(1.01629*F80)+(-6.03479*J80)+(-13.654681*M80)+(46.945219*P80)+(1.143218*R80)+(-1.618802*T80)+(0.108227*Y80)+(-0.186185*AB80)+(-0.096661*AK80)+(-0.047958*AM80)+(0.575275*AN80)+(-0.048527*AP80)+(0.075698*AQ80)+(-0.222452*AS80)+(-0.152936*AT80)+(0.055383*AU80)+(0.07594*AY80)+(0.094654*BF80)+(-0.14308*BG80)+(0.054776*BH80)+(-0.017921*BO80)+(-0.066961*BP80)+(0.067354*BQ80)+(1.065218*BS80)+(0.027024*BY80)+(0.072984*BZ80)+(-0.024657*CA80)+(0.04824*CB80)+(0.282859*CC80)+(-1.642304*CD80)+(-0.535628*CF80)+(-1.169115*CG80)+(6.185395*CH80)</f>
        <v>5.2433036700000013</v>
      </c>
      <c r="CL80" s="1">
        <v>1</v>
      </c>
    </row>
    <row r="81" spans="1:90" x14ac:dyDescent="0.25">
      <c r="A81" s="1" t="s">
        <v>159</v>
      </c>
      <c r="B81" s="1">
        <v>4.3</v>
      </c>
      <c r="C81" s="1">
        <v>2</v>
      </c>
      <c r="D81" s="1">
        <v>90</v>
      </c>
      <c r="E81" s="1">
        <v>0.21</v>
      </c>
      <c r="F81" s="1">
        <v>0</v>
      </c>
      <c r="G81" s="1">
        <v>0.3</v>
      </c>
      <c r="H81" s="1">
        <v>0</v>
      </c>
      <c r="I81" s="1">
        <v>0.5</v>
      </c>
      <c r="J81" s="1">
        <v>0.5</v>
      </c>
      <c r="K81" s="1">
        <v>0.5</v>
      </c>
      <c r="L81" s="1">
        <v>0</v>
      </c>
      <c r="M81" s="1">
        <v>0.5</v>
      </c>
      <c r="N81" s="1">
        <v>0</v>
      </c>
      <c r="O81" s="1">
        <v>0.24</v>
      </c>
      <c r="P81" s="1">
        <v>0.24</v>
      </c>
      <c r="Q81" s="1">
        <v>0</v>
      </c>
      <c r="R81" s="1">
        <v>0</v>
      </c>
      <c r="S81" s="1">
        <v>0</v>
      </c>
      <c r="T81" s="1">
        <v>0</v>
      </c>
      <c r="U81" s="1">
        <v>24</v>
      </c>
      <c r="V81" s="1">
        <v>19</v>
      </c>
      <c r="W81" s="1">
        <v>79</v>
      </c>
      <c r="X81" s="1">
        <v>3.5</v>
      </c>
      <c r="Y81" s="1">
        <v>0.5</v>
      </c>
      <c r="Z81" s="1">
        <v>14</v>
      </c>
      <c r="AA81" s="1">
        <v>0</v>
      </c>
      <c r="AB81" s="1">
        <v>0</v>
      </c>
      <c r="AC81" s="1">
        <v>1.5</v>
      </c>
      <c r="AD81" s="1">
        <v>0</v>
      </c>
      <c r="AE81" s="1">
        <v>0.09</v>
      </c>
      <c r="AF81" s="1">
        <v>0</v>
      </c>
      <c r="AG81" s="1">
        <v>0</v>
      </c>
      <c r="AH81" s="1">
        <v>0</v>
      </c>
      <c r="AI81" s="1">
        <v>0</v>
      </c>
      <c r="AJ81" s="1">
        <v>0.5</v>
      </c>
      <c r="AK81" s="1">
        <v>17.5</v>
      </c>
      <c r="AL81" s="1">
        <v>24.2</v>
      </c>
      <c r="AM81" s="1">
        <v>16.600000000000001</v>
      </c>
      <c r="AN81" s="1">
        <v>1.7</v>
      </c>
      <c r="AO81" s="1">
        <v>6</v>
      </c>
      <c r="AP81" s="1">
        <v>12</v>
      </c>
      <c r="AQ81" s="1">
        <v>18</v>
      </c>
      <c r="AR81" s="1">
        <v>0</v>
      </c>
      <c r="AS81" s="1">
        <v>4</v>
      </c>
      <c r="AT81" s="1">
        <v>0.5</v>
      </c>
      <c r="AU81" s="1">
        <v>3</v>
      </c>
      <c r="AV81" s="1">
        <v>2</v>
      </c>
      <c r="AW81" s="1">
        <v>67</v>
      </c>
      <c r="AX81" s="1">
        <v>3</v>
      </c>
      <c r="AY81" s="1">
        <v>0.5</v>
      </c>
      <c r="AZ81" s="1">
        <v>0</v>
      </c>
      <c r="BA81" s="1">
        <v>0</v>
      </c>
      <c r="BB81" s="1">
        <v>0.5</v>
      </c>
      <c r="BC81" s="1">
        <v>7</v>
      </c>
      <c r="BD81" s="1">
        <v>4.5</v>
      </c>
      <c r="BE81" s="1">
        <v>1.5</v>
      </c>
      <c r="BF81" s="1">
        <v>0</v>
      </c>
      <c r="BG81" s="1">
        <v>0.5</v>
      </c>
      <c r="BH81" s="1">
        <v>0.5</v>
      </c>
      <c r="BI81" s="1">
        <v>0.6</v>
      </c>
      <c r="BJ81" s="1">
        <v>52</v>
      </c>
      <c r="BK81" s="1">
        <v>46</v>
      </c>
      <c r="BL81" s="1">
        <v>88</v>
      </c>
      <c r="BM81" s="1">
        <v>39</v>
      </c>
      <c r="BN81" s="1">
        <v>30</v>
      </c>
      <c r="BO81" s="1">
        <v>77</v>
      </c>
      <c r="BP81" s="1">
        <v>24</v>
      </c>
      <c r="BQ81" s="1">
        <v>19</v>
      </c>
      <c r="BR81" s="1">
        <v>79</v>
      </c>
      <c r="BS81" s="1">
        <v>0.5</v>
      </c>
      <c r="BT81" s="1">
        <v>0</v>
      </c>
      <c r="BU81" s="1">
        <v>2</v>
      </c>
      <c r="BV81" s="1">
        <v>0</v>
      </c>
      <c r="BW81" s="1">
        <v>0</v>
      </c>
      <c r="BX81" s="1">
        <v>1.5</v>
      </c>
      <c r="BY81" s="1">
        <v>75.5</v>
      </c>
      <c r="BZ81" s="1">
        <v>1</v>
      </c>
      <c r="CA81" s="1">
        <v>4.5</v>
      </c>
      <c r="CB81" s="1">
        <v>7</v>
      </c>
      <c r="CC81" s="1">
        <v>0.5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f>4.731107+(-0.007234*D81)+(-2.154884*E81)+(1.01629*F81)+(-6.03479*J81)+(-13.654681*M81)+(46.945219*P81)+(1.143218*R81)+(-1.618802*T81)+(0.108227*Y81)+(-0.186185*AB81)+(-0.096661*AK81)+(-0.047958*AM81)+(0.575275*AN81)+(-0.048527*AP81)+(0.075698*AQ81)+(-0.222452*AS81)+(-0.152936*AT81)+(0.055383*AU81)+(0.07594*AY81)+(0.094654*BF81)+(-0.14308*BG81)+(0.054776*BH81)+(-0.017921*BO81)+(-0.066961*BP81)+(0.067354*BQ81)+(1.065218*BS81)+(0.027024*BY81)+(0.072984*BZ81)+(-0.024657*CA81)+(0.04824*CB81)+(0.282859*CC81)+(-1.642304*CD81)+(-0.535628*CF81)+(-1.169115*CG81)+(6.185395*CH81)</f>
        <v>4.8747831199999982</v>
      </c>
      <c r="CL81" s="1">
        <v>1</v>
      </c>
    </row>
    <row r="82" spans="1:90" x14ac:dyDescent="0.25">
      <c r="A82" s="1" t="s">
        <v>75</v>
      </c>
      <c r="B82" s="1">
        <v>4.3</v>
      </c>
      <c r="C82" s="1">
        <v>2</v>
      </c>
      <c r="D82" s="1">
        <v>90</v>
      </c>
      <c r="E82" s="1">
        <v>0.15</v>
      </c>
      <c r="F82" s="1">
        <v>0.25</v>
      </c>
      <c r="G82" s="1">
        <v>0.3</v>
      </c>
      <c r="H82" s="1">
        <v>1</v>
      </c>
      <c r="I82" s="1">
        <v>3.5</v>
      </c>
      <c r="J82" s="1">
        <v>0</v>
      </c>
      <c r="K82" s="1">
        <v>2</v>
      </c>
      <c r="L82" s="1">
        <v>1.5</v>
      </c>
      <c r="M82" s="1">
        <v>0</v>
      </c>
      <c r="N82" s="1">
        <v>1</v>
      </c>
      <c r="O82" s="1">
        <v>0.05</v>
      </c>
      <c r="P82" s="1">
        <v>0.05</v>
      </c>
      <c r="Q82" s="1">
        <v>0</v>
      </c>
      <c r="R82" s="1">
        <v>0</v>
      </c>
      <c r="S82" s="1">
        <v>0</v>
      </c>
      <c r="T82" s="1">
        <v>0</v>
      </c>
      <c r="U82" s="1">
        <v>17.5</v>
      </c>
      <c r="V82" s="1">
        <v>15.5</v>
      </c>
      <c r="W82" s="1">
        <v>89</v>
      </c>
      <c r="X82" s="1">
        <v>4</v>
      </c>
      <c r="Y82" s="1">
        <v>1</v>
      </c>
      <c r="Z82" s="1">
        <v>25</v>
      </c>
      <c r="AA82" s="1">
        <v>0</v>
      </c>
      <c r="AB82" s="1">
        <v>0</v>
      </c>
      <c r="AC82" s="1">
        <v>1</v>
      </c>
      <c r="AD82" s="1">
        <v>0.5</v>
      </c>
      <c r="AE82" s="1">
        <v>0.27</v>
      </c>
      <c r="AF82" s="1">
        <v>0.5</v>
      </c>
      <c r="AG82" s="1">
        <v>0</v>
      </c>
      <c r="AH82" s="1">
        <v>0</v>
      </c>
      <c r="AI82" s="1">
        <v>0</v>
      </c>
      <c r="AJ82" s="1">
        <v>0.5</v>
      </c>
      <c r="AK82" s="1">
        <v>22.5</v>
      </c>
      <c r="AL82" s="1">
        <v>20.55</v>
      </c>
      <c r="AM82" s="1">
        <v>15.4</v>
      </c>
      <c r="AN82" s="1">
        <v>1.1000000000000001</v>
      </c>
      <c r="AO82" s="1">
        <v>3.6</v>
      </c>
      <c r="AP82" s="1">
        <v>13</v>
      </c>
      <c r="AQ82" s="1">
        <v>23.5</v>
      </c>
      <c r="AR82" s="1">
        <v>1</v>
      </c>
      <c r="AS82" s="1">
        <v>6</v>
      </c>
      <c r="AT82" s="1">
        <v>1.5</v>
      </c>
      <c r="AU82" s="1">
        <v>0</v>
      </c>
      <c r="AV82" s="1">
        <v>0</v>
      </c>
      <c r="AX82" s="1">
        <v>8</v>
      </c>
      <c r="AY82" s="1">
        <v>2</v>
      </c>
      <c r="AZ82" s="1">
        <v>0</v>
      </c>
      <c r="BA82" s="1">
        <v>0</v>
      </c>
      <c r="BB82" s="1">
        <v>2</v>
      </c>
      <c r="BC82" s="1">
        <v>11.5</v>
      </c>
      <c r="BD82" s="1">
        <v>6</v>
      </c>
      <c r="BE82" s="1">
        <v>7.5</v>
      </c>
      <c r="BF82" s="1">
        <v>0</v>
      </c>
      <c r="BG82" s="1">
        <v>1</v>
      </c>
      <c r="BH82" s="1">
        <v>1.5</v>
      </c>
      <c r="BI82" s="1">
        <v>1.82</v>
      </c>
      <c r="BJ82" s="1">
        <v>65.5</v>
      </c>
      <c r="BK82" s="1">
        <v>59.5</v>
      </c>
      <c r="BL82" s="1">
        <v>91</v>
      </c>
      <c r="BM82" s="1">
        <v>43</v>
      </c>
      <c r="BN82" s="1">
        <v>36.5</v>
      </c>
      <c r="BO82" s="1">
        <v>85</v>
      </c>
      <c r="BP82" s="1">
        <v>17.5</v>
      </c>
      <c r="BQ82" s="1">
        <v>15.5</v>
      </c>
      <c r="BR82" s="1">
        <v>89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3</v>
      </c>
      <c r="BY82" s="1">
        <v>92.5</v>
      </c>
      <c r="BZ82" s="1">
        <v>5</v>
      </c>
      <c r="CA82" s="1">
        <v>2.5</v>
      </c>
      <c r="CB82" s="1">
        <v>4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f>4.731107+(-0.007234*D82)+(-2.154884*E82)+(1.01629*F82)+(-6.03479*J82)+(-13.654681*M82)+(46.945219*P82)+(1.143218*R82)+(-1.618802*T82)+(0.108227*Y82)+(-0.186185*AB82)+(-0.096661*AK82)+(-0.047958*AM82)+(0.575275*AN82)+(-0.048527*AP82)+(0.075698*AQ82)+(-0.222452*AS82)+(-0.152936*AT82)+(0.055383*AU82)+(0.07594*AY82)+(0.094654*BF82)+(-0.14308*BG82)+(0.054776*BH82)+(-0.017921*BO82)+(-0.066961*BP82)+(0.067354*BQ82)+(1.065218*BS82)+(0.027024*BY82)+(0.072984*BZ82)+(-0.024657*CA82)+(0.04824*CB82)+(0.282859*CC82)+(-1.642304*CD82)+(-0.535628*CF82)+(-1.169115*CG82)+(6.185395*CH82)</f>
        <v>5.2054936500000002</v>
      </c>
      <c r="CL82" s="1">
        <v>0</v>
      </c>
    </row>
    <row r="83" spans="1:90" x14ac:dyDescent="0.25">
      <c r="A83" s="1" t="s">
        <v>116</v>
      </c>
      <c r="B83" s="1">
        <v>4</v>
      </c>
      <c r="C83" s="1">
        <v>2</v>
      </c>
      <c r="D83" s="1">
        <v>90</v>
      </c>
      <c r="E83" s="1">
        <v>0.01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11.5</v>
      </c>
      <c r="V83" s="1">
        <v>8</v>
      </c>
      <c r="W83" s="1">
        <v>70</v>
      </c>
      <c r="X83" s="1">
        <v>3.5</v>
      </c>
      <c r="Y83" s="1">
        <v>0.5</v>
      </c>
      <c r="Z83" s="1">
        <v>14</v>
      </c>
      <c r="AA83" s="1">
        <v>0</v>
      </c>
      <c r="AB83" s="1">
        <v>0</v>
      </c>
      <c r="AC83" s="1">
        <v>0.5</v>
      </c>
      <c r="AD83" s="1">
        <v>0</v>
      </c>
      <c r="AE83" s="1">
        <v>0.02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9.1</v>
      </c>
      <c r="AM83" s="1">
        <v>17.7</v>
      </c>
      <c r="AN83" s="1">
        <v>0.1</v>
      </c>
      <c r="AO83" s="1">
        <v>2.2000000000000002</v>
      </c>
      <c r="AP83" s="1">
        <v>10</v>
      </c>
      <c r="AQ83" s="1">
        <v>10</v>
      </c>
      <c r="AR83" s="1">
        <v>0</v>
      </c>
      <c r="AS83" s="1">
        <v>1.5</v>
      </c>
      <c r="AT83" s="1">
        <v>1.5</v>
      </c>
      <c r="AU83" s="1">
        <v>1.5</v>
      </c>
      <c r="AV83" s="1">
        <v>1</v>
      </c>
      <c r="AW83" s="1">
        <v>67</v>
      </c>
      <c r="AX83" s="1">
        <v>4.5</v>
      </c>
      <c r="AY83" s="1">
        <v>3</v>
      </c>
      <c r="AZ83" s="1">
        <v>1</v>
      </c>
      <c r="BA83" s="1">
        <v>0</v>
      </c>
      <c r="BB83" s="1">
        <v>4</v>
      </c>
      <c r="BC83" s="1">
        <v>14</v>
      </c>
      <c r="BD83" s="1">
        <v>9.5</v>
      </c>
      <c r="BE83" s="1">
        <v>6</v>
      </c>
      <c r="BF83" s="1">
        <v>0</v>
      </c>
      <c r="BG83" s="1">
        <v>2</v>
      </c>
      <c r="BH83" s="1">
        <v>3</v>
      </c>
      <c r="BI83" s="1">
        <v>2</v>
      </c>
      <c r="BJ83" s="1">
        <v>31.5</v>
      </c>
      <c r="BK83" s="1">
        <v>21.5</v>
      </c>
      <c r="BL83" s="1">
        <v>68</v>
      </c>
      <c r="BM83" s="1">
        <v>23</v>
      </c>
      <c r="BN83" s="1">
        <v>13.5</v>
      </c>
      <c r="BO83" s="1">
        <v>59</v>
      </c>
      <c r="BP83" s="1">
        <v>11.5</v>
      </c>
      <c r="BQ83" s="1">
        <v>8</v>
      </c>
      <c r="BR83" s="1">
        <v>70</v>
      </c>
      <c r="BS83" s="1">
        <v>0</v>
      </c>
      <c r="BT83" s="1">
        <v>0</v>
      </c>
      <c r="BU83" s="1">
        <v>2</v>
      </c>
      <c r="BV83" s="1">
        <v>0</v>
      </c>
      <c r="BW83" s="1">
        <v>0</v>
      </c>
      <c r="BX83" s="1">
        <v>0.5</v>
      </c>
      <c r="BY83" s="1">
        <v>59.5</v>
      </c>
      <c r="BZ83" s="1">
        <v>0</v>
      </c>
      <c r="CA83" s="1">
        <v>7</v>
      </c>
      <c r="CB83" s="1">
        <v>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f>4.731107+(-0.007234*D83)+(-2.154884*E83)+(1.01629*F83)+(-6.03479*J83)+(-13.654681*M83)+(46.945219*P83)+(1.143218*R83)+(-1.618802*T83)+(0.108227*Y83)+(-0.186185*AB83)+(-0.096661*AK83)+(-0.047958*AM83)+(0.575275*AN83)+(-0.048527*AP83)+(0.075698*AQ83)+(-0.222452*AS83)+(-0.152936*AT83)+(0.055383*AU83)+(0.07594*AY83)+(0.094654*BF83)+(-0.14308*BG83)+(0.054776*BH83)+(-0.017921*BO83)+(-0.066961*BP83)+(0.067354*BQ83)+(1.065218*BS83)+(0.027024*BY83)+(0.072984*BZ83)+(-0.024657*CA83)+(0.04824*CB83)+(0.282859*CC83)+(-1.642304*CD83)+(-0.535628*CF83)+(-1.169115*CG83)+(6.185395*CH83)</f>
        <v>3.5587035599999979</v>
      </c>
      <c r="CL83" s="1">
        <v>0</v>
      </c>
    </row>
    <row r="84" spans="1:90" x14ac:dyDescent="0.25">
      <c r="A84" s="1" t="s">
        <v>122</v>
      </c>
      <c r="B84" s="1">
        <v>4.5</v>
      </c>
      <c r="C84" s="1">
        <v>2</v>
      </c>
      <c r="D84" s="1">
        <v>83.5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7.5</v>
      </c>
      <c r="V84" s="1">
        <v>5.5</v>
      </c>
      <c r="W84" s="1">
        <v>73</v>
      </c>
      <c r="X84" s="1">
        <v>2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0.5</v>
      </c>
      <c r="AK84" s="1">
        <v>0</v>
      </c>
      <c r="AL84" s="1">
        <v>1.95</v>
      </c>
      <c r="AM84" s="1">
        <v>6.7</v>
      </c>
      <c r="AN84" s="1">
        <v>0</v>
      </c>
      <c r="AO84" s="1">
        <v>2.2999999999999998</v>
      </c>
      <c r="AP84" s="1">
        <v>8.5</v>
      </c>
      <c r="AQ84" s="1">
        <v>14.5</v>
      </c>
      <c r="AR84" s="1">
        <v>0</v>
      </c>
      <c r="AS84" s="1">
        <v>3.5</v>
      </c>
      <c r="AT84" s="1">
        <v>1</v>
      </c>
      <c r="AU84" s="1">
        <v>0</v>
      </c>
      <c r="AV84" s="1">
        <v>0</v>
      </c>
      <c r="AX84" s="1">
        <v>5.5</v>
      </c>
      <c r="AY84" s="1">
        <v>1</v>
      </c>
      <c r="AZ84" s="1">
        <v>0.5</v>
      </c>
      <c r="BA84" s="1">
        <v>1.5</v>
      </c>
      <c r="BB84" s="1">
        <v>3</v>
      </c>
      <c r="BC84" s="1">
        <v>12.5</v>
      </c>
      <c r="BD84" s="1">
        <v>10</v>
      </c>
      <c r="BE84" s="1">
        <v>5.5</v>
      </c>
      <c r="BF84" s="1">
        <v>0</v>
      </c>
      <c r="BG84" s="1">
        <v>4.5</v>
      </c>
      <c r="BH84" s="1">
        <v>2</v>
      </c>
      <c r="BI84" s="1">
        <v>1.72</v>
      </c>
      <c r="BJ84" s="1">
        <v>36</v>
      </c>
      <c r="BK84" s="1">
        <v>28.5</v>
      </c>
      <c r="BL84" s="1">
        <v>79</v>
      </c>
      <c r="BM84" s="1">
        <v>19</v>
      </c>
      <c r="BN84" s="1">
        <v>13</v>
      </c>
      <c r="BO84" s="1">
        <v>68</v>
      </c>
      <c r="BP84" s="1">
        <v>7.5</v>
      </c>
      <c r="BQ84" s="1">
        <v>5.5</v>
      </c>
      <c r="BR84" s="1">
        <v>73</v>
      </c>
      <c r="BS84" s="1">
        <v>0</v>
      </c>
      <c r="BT84" s="1">
        <v>0</v>
      </c>
      <c r="BU84" s="1">
        <v>2</v>
      </c>
      <c r="BV84" s="1">
        <v>0</v>
      </c>
      <c r="BW84" s="1">
        <v>1</v>
      </c>
      <c r="BX84" s="1">
        <v>0.5</v>
      </c>
      <c r="BY84" s="1">
        <v>50.5</v>
      </c>
      <c r="BZ84" s="1">
        <v>0</v>
      </c>
      <c r="CA84" s="1">
        <v>4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f>4.731107+(-0.007234*D84)+(-2.154884*E84)+(1.01629*F84)+(-6.03479*J84)+(-13.654681*M84)+(46.945219*P84)+(1.143218*R84)+(-1.618802*T84)+(0.108227*Y84)+(-0.186185*AB84)+(-0.096661*AK84)+(-0.047958*AM84)+(0.575275*AN84)+(-0.048527*AP84)+(0.075698*AQ84)+(-0.222452*AS84)+(-0.152936*AT84)+(0.055383*AU84)+(0.07594*AY84)+(0.094654*BF84)+(-0.14308*BG84)+(0.054776*BH84)+(-0.017921*BO84)+(-0.066961*BP84)+(0.067354*BQ84)+(1.065218*BS84)+(0.027024*BY84)+(0.072984*BZ84)+(-0.024657*CA84)+(0.04824*CB84)+(0.282859*CC84)+(-1.642304*CD84)+(-0.535628*CF84)+(-1.169115*CG84)+(6.185395*CH84)</f>
        <v>3.0649403999999985</v>
      </c>
      <c r="CL84" s="1">
        <v>0</v>
      </c>
    </row>
    <row r="85" spans="1:90" x14ac:dyDescent="0.25">
      <c r="A85" s="1" t="s">
        <v>201</v>
      </c>
      <c r="B85" s="1">
        <v>3.9</v>
      </c>
      <c r="C85" s="1">
        <v>2</v>
      </c>
      <c r="D85" s="1">
        <v>90</v>
      </c>
      <c r="E85" s="1">
        <v>0.02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0.5</v>
      </c>
      <c r="Y85" s="1">
        <v>0.5</v>
      </c>
      <c r="Z85" s="1">
        <v>100</v>
      </c>
      <c r="AA85" s="1">
        <v>0</v>
      </c>
      <c r="AB85" s="1">
        <v>0</v>
      </c>
      <c r="AC85" s="1">
        <v>0.5</v>
      </c>
      <c r="AD85" s="1">
        <v>0</v>
      </c>
      <c r="AE85" s="1">
        <v>0.02</v>
      </c>
      <c r="AF85" s="1">
        <v>0</v>
      </c>
      <c r="AG85" s="1">
        <v>0</v>
      </c>
      <c r="AH85" s="1">
        <v>0</v>
      </c>
      <c r="AI85" s="1">
        <v>0</v>
      </c>
      <c r="AJ85" s="1">
        <v>0.5</v>
      </c>
      <c r="AK85" s="1">
        <v>1</v>
      </c>
      <c r="AL85" s="1">
        <v>7.7</v>
      </c>
      <c r="AM85" s="1">
        <v>12.1</v>
      </c>
      <c r="AN85" s="1">
        <v>0.1</v>
      </c>
      <c r="AO85" s="1">
        <v>2.4</v>
      </c>
      <c r="AP85" s="1">
        <v>12.5</v>
      </c>
      <c r="AQ85" s="1">
        <v>18.5</v>
      </c>
      <c r="AR85" s="1">
        <v>0</v>
      </c>
      <c r="AS85" s="1">
        <v>3.5</v>
      </c>
      <c r="AT85" s="1">
        <v>1</v>
      </c>
      <c r="AU85" s="1">
        <v>2</v>
      </c>
      <c r="AV85" s="1">
        <v>1.5</v>
      </c>
      <c r="AW85" s="1">
        <v>75</v>
      </c>
      <c r="AX85" s="1">
        <v>7</v>
      </c>
      <c r="AY85" s="1">
        <v>1.5</v>
      </c>
      <c r="AZ85" s="1">
        <v>0.5</v>
      </c>
      <c r="BA85" s="1">
        <v>0</v>
      </c>
      <c r="BB85" s="1">
        <v>2</v>
      </c>
      <c r="BC85" s="1">
        <v>12.5</v>
      </c>
      <c r="BD85" s="1">
        <v>10</v>
      </c>
      <c r="BE85" s="1">
        <v>5.5</v>
      </c>
      <c r="BF85" s="1">
        <v>0</v>
      </c>
      <c r="BG85" s="1">
        <v>4.5</v>
      </c>
      <c r="BH85" s="1">
        <v>2</v>
      </c>
      <c r="BI85" s="1">
        <v>1.72</v>
      </c>
      <c r="BJ85" s="1">
        <v>42.5</v>
      </c>
      <c r="BK85" s="1">
        <v>29.5</v>
      </c>
      <c r="BL85" s="1">
        <v>69</v>
      </c>
      <c r="BM85" s="1">
        <v>15.5</v>
      </c>
      <c r="BN85" s="1">
        <v>7.5</v>
      </c>
      <c r="BO85" s="1">
        <v>48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1</v>
      </c>
      <c r="BY85" s="1">
        <v>68.5</v>
      </c>
      <c r="BZ85" s="1">
        <v>0.5</v>
      </c>
      <c r="CA85" s="1">
        <v>6.5</v>
      </c>
      <c r="CB85" s="1">
        <v>7.5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f>4.731107+(-0.007234*D85)+(-2.154884*E85)+(1.01629*F85)+(-6.03479*J85)+(-13.654681*M85)+(46.945219*P85)+(1.143218*R85)+(-1.618802*T85)+(0.108227*Y85)+(-0.186185*AB85)+(-0.096661*AK85)+(-0.047958*AM85)+(0.575275*AN85)+(-0.048527*AP85)+(0.075698*AQ85)+(-0.222452*AS85)+(-0.152936*AT85)+(0.055383*AU85)+(0.07594*AY85)+(0.094654*BF85)+(-0.14308*BG85)+(0.054776*BH85)+(-0.017921*BO85)+(-0.066961*BP85)+(0.067354*BQ85)+(1.065218*BS85)+(0.027024*BY85)+(0.072984*BZ85)+(-0.024657*CA85)+(0.04824*CB85)+(0.282859*CC85)+(-1.642304*CD85)+(-0.535628*CF85)+(-1.169115*CG85)+(6.185395*CH85)</f>
        <v>3.9527320199999987</v>
      </c>
      <c r="CL85" s="1">
        <v>0</v>
      </c>
    </row>
    <row r="86" spans="1:90" x14ac:dyDescent="0.25">
      <c r="A86" s="1" t="s">
        <v>146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</v>
      </c>
      <c r="V86" s="1">
        <v>1</v>
      </c>
      <c r="W86" s="1">
        <v>25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0.2</v>
      </c>
      <c r="AM86" s="1">
        <v>12.8</v>
      </c>
      <c r="AN86" s="1">
        <v>0</v>
      </c>
      <c r="AO86" s="1">
        <v>2.4</v>
      </c>
      <c r="AP86" s="1">
        <v>10.5</v>
      </c>
      <c r="AQ86" s="1">
        <v>10.5</v>
      </c>
      <c r="AR86" s="1">
        <v>0</v>
      </c>
      <c r="AS86" s="1">
        <v>0.5</v>
      </c>
      <c r="AT86" s="1">
        <v>3</v>
      </c>
      <c r="AU86" s="1">
        <v>1</v>
      </c>
      <c r="AV86" s="1">
        <v>0.5</v>
      </c>
      <c r="AW86" s="1">
        <v>50</v>
      </c>
      <c r="AX86" s="1">
        <v>8.5</v>
      </c>
      <c r="AY86" s="1">
        <v>1.5</v>
      </c>
      <c r="AZ86" s="1">
        <v>1</v>
      </c>
      <c r="BA86" s="1">
        <v>2</v>
      </c>
      <c r="BB86" s="1">
        <v>4.5</v>
      </c>
      <c r="BC86" s="1">
        <v>13</v>
      </c>
      <c r="BD86" s="1">
        <v>9.5</v>
      </c>
      <c r="BE86" s="1">
        <v>6</v>
      </c>
      <c r="BF86" s="1">
        <v>1</v>
      </c>
      <c r="BG86" s="1">
        <v>2</v>
      </c>
      <c r="BH86" s="1">
        <v>2.5</v>
      </c>
      <c r="BI86" s="1">
        <v>1.86</v>
      </c>
      <c r="BJ86" s="1">
        <v>36.5</v>
      </c>
      <c r="BK86" s="1">
        <v>22</v>
      </c>
      <c r="BL86" s="1">
        <v>60</v>
      </c>
      <c r="BM86" s="1">
        <v>13.5</v>
      </c>
      <c r="BN86" s="1">
        <v>4</v>
      </c>
      <c r="BO86" s="1">
        <v>30</v>
      </c>
      <c r="BP86" s="1">
        <v>4</v>
      </c>
      <c r="BQ86" s="1">
        <v>1</v>
      </c>
      <c r="BR86" s="1">
        <v>25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43</v>
      </c>
      <c r="BZ86" s="1">
        <v>0</v>
      </c>
      <c r="CA86" s="1">
        <v>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f>4.731107+(-0.007234*D86)+(-2.154884*E86)+(1.01629*F86)+(-6.03479*J86)+(-13.654681*M86)+(46.945219*P86)+(1.143218*R86)+(-1.618802*T86)+(0.108227*Y86)+(-0.186185*AB86)+(-0.096661*AK86)+(-0.047958*AM86)+(0.575275*AN86)+(-0.048527*AP86)+(0.075698*AQ86)+(-0.222452*AS86)+(-0.152936*AT86)+(0.055383*AU86)+(0.07594*AY86)+(0.094654*BF86)+(-0.14308*BG86)+(0.054776*BH86)+(-0.017921*BO86)+(-0.066961*BP86)+(0.067354*BQ86)+(1.065218*BS86)+(0.027024*BY86)+(0.072984*BZ86)+(-0.024657*CA86)+(0.04824*CB86)+(0.282859*CC86)+(-1.642304*CD86)+(-0.535628*CF86)+(-1.169115*CG86)+(6.185395*CH86)</f>
        <v>3.6214570999999993</v>
      </c>
      <c r="CL86" s="1">
        <v>0</v>
      </c>
    </row>
  </sheetData>
  <sortState xmlns:xlrd2="http://schemas.microsoft.com/office/spreadsheetml/2017/richdata2" ref="A2:CL86">
    <sortCondition ref="C6:C86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130B-B10D-4458-9057-FA2AE9647CEF}">
  <dimension ref="A1:CL7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2" sqref="A1:A1048576 B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72</v>
      </c>
      <c r="B2" s="1">
        <v>5.0999999999999996</v>
      </c>
      <c r="C2" s="1">
        <v>1</v>
      </c>
      <c r="D2" s="1">
        <v>65</v>
      </c>
      <c r="E2" s="1">
        <v>0.03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7</v>
      </c>
      <c r="V2" s="1">
        <v>6</v>
      </c>
      <c r="W2" s="1">
        <v>86</v>
      </c>
      <c r="X2" s="1">
        <v>4</v>
      </c>
      <c r="Y2" s="1">
        <v>0</v>
      </c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0.03</v>
      </c>
      <c r="AF2" s="1">
        <v>1</v>
      </c>
      <c r="AG2" s="1">
        <v>0</v>
      </c>
      <c r="AH2" s="1">
        <v>0</v>
      </c>
      <c r="AI2" s="1">
        <v>0</v>
      </c>
      <c r="AJ2" s="1">
        <v>1</v>
      </c>
      <c r="AK2" s="1">
        <v>0</v>
      </c>
      <c r="AL2" s="1">
        <v>12.8</v>
      </c>
      <c r="AM2" s="1">
        <v>25.6</v>
      </c>
      <c r="AN2" s="1">
        <v>0.1</v>
      </c>
      <c r="AO2" s="1">
        <v>2.7</v>
      </c>
      <c r="AP2" s="1">
        <v>14</v>
      </c>
      <c r="AQ2" s="1">
        <v>35</v>
      </c>
      <c r="AR2" s="1">
        <v>3</v>
      </c>
      <c r="AS2" s="1">
        <v>12</v>
      </c>
      <c r="AT2" s="1">
        <v>0</v>
      </c>
      <c r="AU2" s="1">
        <v>1</v>
      </c>
      <c r="AV2" s="1">
        <v>1</v>
      </c>
      <c r="AW2" s="1">
        <v>100</v>
      </c>
      <c r="AX2" s="1">
        <v>2</v>
      </c>
      <c r="AY2" s="1">
        <v>2</v>
      </c>
      <c r="AZ2" s="1">
        <v>0</v>
      </c>
      <c r="BA2" s="1">
        <v>1</v>
      </c>
      <c r="BB2" s="1">
        <v>3</v>
      </c>
      <c r="BC2" s="1">
        <v>11</v>
      </c>
      <c r="BD2" s="1">
        <v>7</v>
      </c>
      <c r="BE2" s="1">
        <v>5</v>
      </c>
      <c r="BF2" s="1">
        <v>0</v>
      </c>
      <c r="BG2" s="1">
        <v>2</v>
      </c>
      <c r="BH2" s="1">
        <v>2</v>
      </c>
      <c r="BI2" s="1">
        <v>1.47</v>
      </c>
      <c r="BJ2" s="1">
        <v>30</v>
      </c>
      <c r="BK2" s="1">
        <v>27</v>
      </c>
      <c r="BL2" s="1">
        <v>90</v>
      </c>
      <c r="BM2" s="1">
        <v>17</v>
      </c>
      <c r="BN2" s="1">
        <v>11</v>
      </c>
      <c r="BO2" s="1">
        <v>65</v>
      </c>
      <c r="BP2" s="1">
        <v>7</v>
      </c>
      <c r="BQ2" s="1">
        <v>6</v>
      </c>
      <c r="BR2" s="1">
        <v>86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2</v>
      </c>
      <c r="BY2" s="1">
        <v>55</v>
      </c>
      <c r="BZ2" s="1">
        <v>1</v>
      </c>
      <c r="CA2" s="1">
        <v>2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3.65414818</v>
      </c>
      <c r="CL2" s="1">
        <v>12</v>
      </c>
    </row>
    <row r="3" spans="1:90" x14ac:dyDescent="0.25">
      <c r="A3" s="1" t="s">
        <v>109</v>
      </c>
      <c r="B3" s="1">
        <v>5.7</v>
      </c>
      <c r="C3" s="1">
        <v>1</v>
      </c>
      <c r="D3" s="1">
        <v>90</v>
      </c>
      <c r="E3" s="1">
        <v>0.12</v>
      </c>
      <c r="F3" s="1">
        <v>0</v>
      </c>
      <c r="G3" s="1">
        <v>0.5</v>
      </c>
      <c r="H3" s="1">
        <v>0</v>
      </c>
      <c r="I3" s="1">
        <v>4</v>
      </c>
      <c r="J3" s="1">
        <v>2</v>
      </c>
      <c r="K3" s="1">
        <v>4</v>
      </c>
      <c r="L3" s="1">
        <v>0</v>
      </c>
      <c r="M3" s="1">
        <v>0</v>
      </c>
      <c r="N3" s="1">
        <v>1</v>
      </c>
      <c r="O3" s="1">
        <v>0.35</v>
      </c>
      <c r="P3" s="1">
        <v>0.35</v>
      </c>
      <c r="Q3" s="1">
        <v>0</v>
      </c>
      <c r="R3" s="1">
        <v>0</v>
      </c>
      <c r="S3" s="1">
        <v>0</v>
      </c>
      <c r="T3" s="1">
        <v>0</v>
      </c>
      <c r="U3" s="1">
        <v>16</v>
      </c>
      <c r="V3" s="1">
        <v>13</v>
      </c>
      <c r="W3" s="1">
        <v>81</v>
      </c>
      <c r="X3" s="1">
        <v>0</v>
      </c>
      <c r="Y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0.14000000000000001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47</v>
      </c>
      <c r="AL3" s="1">
        <v>12.7</v>
      </c>
      <c r="AM3" s="1">
        <v>28.6</v>
      </c>
      <c r="AN3" s="1">
        <v>2.5</v>
      </c>
      <c r="AO3" s="1">
        <v>6</v>
      </c>
      <c r="AP3" s="1">
        <v>18</v>
      </c>
      <c r="AQ3" s="1">
        <v>18</v>
      </c>
      <c r="AR3" s="1">
        <v>0</v>
      </c>
      <c r="AS3" s="1">
        <v>2</v>
      </c>
      <c r="AT3" s="1">
        <v>1</v>
      </c>
      <c r="AU3" s="1">
        <v>1</v>
      </c>
      <c r="AV3" s="1">
        <v>1</v>
      </c>
      <c r="AW3" s="1">
        <v>100</v>
      </c>
      <c r="AX3" s="1">
        <v>4</v>
      </c>
      <c r="AY3" s="1">
        <v>1</v>
      </c>
      <c r="AZ3" s="1">
        <v>1</v>
      </c>
      <c r="BA3" s="1">
        <v>6</v>
      </c>
      <c r="BB3" s="1">
        <v>8</v>
      </c>
      <c r="BC3" s="1">
        <v>11</v>
      </c>
      <c r="BD3" s="1">
        <v>6</v>
      </c>
      <c r="BE3" s="1">
        <v>4</v>
      </c>
      <c r="BF3" s="1">
        <v>0</v>
      </c>
      <c r="BG3" s="1">
        <v>1</v>
      </c>
      <c r="BH3" s="1">
        <v>1</v>
      </c>
      <c r="BI3" s="1">
        <v>1.02</v>
      </c>
      <c r="BJ3" s="1">
        <v>101</v>
      </c>
      <c r="BK3" s="1">
        <v>93</v>
      </c>
      <c r="BL3" s="1">
        <v>92</v>
      </c>
      <c r="BM3" s="1">
        <v>47</v>
      </c>
      <c r="BN3" s="1">
        <v>42</v>
      </c>
      <c r="BO3" s="1">
        <v>89</v>
      </c>
      <c r="BP3" s="1">
        <v>16</v>
      </c>
      <c r="BQ3" s="1">
        <v>13</v>
      </c>
      <c r="BR3" s="1">
        <v>81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118</v>
      </c>
      <c r="BZ3" s="1">
        <v>6</v>
      </c>
      <c r="CA3" s="1">
        <v>15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5.1066242699999993</v>
      </c>
      <c r="CL3" s="1">
        <v>7</v>
      </c>
    </row>
    <row r="4" spans="1:90" x14ac:dyDescent="0.25">
      <c r="A4" s="1" t="s">
        <v>60</v>
      </c>
      <c r="B4" s="1">
        <v>5.3</v>
      </c>
      <c r="C4" s="1">
        <v>1</v>
      </c>
      <c r="D4" s="1">
        <v>90</v>
      </c>
      <c r="E4" s="1">
        <v>0.13</v>
      </c>
      <c r="F4" s="1">
        <v>0</v>
      </c>
      <c r="G4" s="1">
        <v>0.2</v>
      </c>
      <c r="H4" s="1">
        <v>0</v>
      </c>
      <c r="I4" s="1">
        <v>2</v>
      </c>
      <c r="J4" s="1">
        <v>1</v>
      </c>
      <c r="K4" s="1">
        <v>1</v>
      </c>
      <c r="L4" s="1">
        <v>1</v>
      </c>
      <c r="M4" s="1">
        <v>0</v>
      </c>
      <c r="N4" s="1">
        <v>0</v>
      </c>
      <c r="O4" s="1">
        <v>0.15</v>
      </c>
      <c r="P4" s="1">
        <v>0.15</v>
      </c>
      <c r="Q4" s="1">
        <v>0</v>
      </c>
      <c r="R4" s="1">
        <v>0</v>
      </c>
      <c r="S4" s="1">
        <v>0</v>
      </c>
      <c r="T4" s="1">
        <v>0</v>
      </c>
      <c r="U4" s="1">
        <v>30</v>
      </c>
      <c r="V4" s="1">
        <v>28</v>
      </c>
      <c r="W4" s="1">
        <v>93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0.06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11</v>
      </c>
      <c r="AL4" s="1">
        <v>17.7</v>
      </c>
      <c r="AM4" s="1">
        <v>24.2</v>
      </c>
      <c r="AN4" s="1">
        <v>1.1000000000000001</v>
      </c>
      <c r="AO4" s="1">
        <v>4.7</v>
      </c>
      <c r="AP4" s="1">
        <v>21</v>
      </c>
      <c r="AQ4" s="1">
        <v>21</v>
      </c>
      <c r="AR4" s="1">
        <v>0</v>
      </c>
      <c r="AS4" s="1">
        <v>2</v>
      </c>
      <c r="AT4" s="1">
        <v>1</v>
      </c>
      <c r="AU4" s="1">
        <v>3</v>
      </c>
      <c r="AV4" s="1">
        <v>3</v>
      </c>
      <c r="AW4" s="1">
        <v>100</v>
      </c>
      <c r="AX4" s="1">
        <v>6</v>
      </c>
      <c r="AY4" s="1">
        <v>1</v>
      </c>
      <c r="AZ4" s="1">
        <v>1</v>
      </c>
      <c r="BA4" s="1">
        <v>1</v>
      </c>
      <c r="BB4" s="1">
        <v>3</v>
      </c>
      <c r="BC4" s="1">
        <v>9</v>
      </c>
      <c r="BD4" s="1">
        <v>8</v>
      </c>
      <c r="BE4" s="1">
        <v>3</v>
      </c>
      <c r="BF4" s="1">
        <v>3</v>
      </c>
      <c r="BG4" s="1">
        <v>4</v>
      </c>
      <c r="BH4" s="1">
        <v>1</v>
      </c>
      <c r="BI4" s="1">
        <v>0.92</v>
      </c>
      <c r="BJ4" s="1">
        <v>82</v>
      </c>
      <c r="BK4" s="1">
        <v>78</v>
      </c>
      <c r="BL4" s="1">
        <v>95</v>
      </c>
      <c r="BM4" s="1">
        <v>54</v>
      </c>
      <c r="BN4" s="1">
        <v>49</v>
      </c>
      <c r="BO4" s="1">
        <v>91</v>
      </c>
      <c r="BP4" s="1">
        <v>30</v>
      </c>
      <c r="BQ4" s="1">
        <v>28</v>
      </c>
      <c r="BR4" s="1">
        <v>93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</v>
      </c>
      <c r="BY4" s="1">
        <v>100</v>
      </c>
      <c r="BZ4" s="1">
        <v>1</v>
      </c>
      <c r="CA4" s="1">
        <v>15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3.897150829999998</v>
      </c>
      <c r="CL4" s="1">
        <v>6</v>
      </c>
    </row>
    <row r="5" spans="1:90" x14ac:dyDescent="0.25">
      <c r="A5" s="1" t="s">
        <v>76</v>
      </c>
      <c r="B5" s="1">
        <v>4.9000000000000004</v>
      </c>
      <c r="C5" s="1">
        <v>1</v>
      </c>
      <c r="D5" s="1">
        <v>90</v>
      </c>
      <c r="E5" s="1">
        <v>0.18</v>
      </c>
      <c r="F5" s="1">
        <v>0</v>
      </c>
      <c r="G5" s="1">
        <v>0.1</v>
      </c>
      <c r="H5" s="1">
        <v>0</v>
      </c>
      <c r="I5" s="1">
        <v>1</v>
      </c>
      <c r="J5" s="1">
        <v>0</v>
      </c>
      <c r="K5" s="1">
        <v>1</v>
      </c>
      <c r="L5" s="1">
        <v>0</v>
      </c>
      <c r="M5" s="1">
        <v>0</v>
      </c>
      <c r="N5" s="1">
        <v>1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9</v>
      </c>
      <c r="V5" s="1">
        <v>4</v>
      </c>
      <c r="W5" s="1">
        <v>44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13</v>
      </c>
      <c r="AL5" s="1">
        <v>0.3</v>
      </c>
      <c r="AM5" s="1">
        <v>42.4</v>
      </c>
      <c r="AN5" s="1">
        <v>0.3</v>
      </c>
      <c r="AO5" s="1">
        <v>2.7</v>
      </c>
      <c r="AP5" s="1">
        <v>13</v>
      </c>
      <c r="AQ5" s="1">
        <v>13</v>
      </c>
      <c r="AR5" s="1">
        <v>0</v>
      </c>
      <c r="AS5" s="1">
        <v>2</v>
      </c>
      <c r="AT5" s="1">
        <v>1</v>
      </c>
      <c r="AU5" s="1">
        <v>1</v>
      </c>
      <c r="AV5" s="1">
        <v>1</v>
      </c>
      <c r="AW5" s="1">
        <v>100</v>
      </c>
      <c r="AX5" s="1">
        <v>4</v>
      </c>
      <c r="AY5" s="1">
        <v>4</v>
      </c>
      <c r="AZ5" s="1">
        <v>6</v>
      </c>
      <c r="BA5" s="1">
        <v>1</v>
      </c>
      <c r="BB5" s="1">
        <v>11</v>
      </c>
      <c r="BC5" s="1">
        <v>19</v>
      </c>
      <c r="BD5" s="1">
        <v>12</v>
      </c>
      <c r="BE5" s="1">
        <v>4</v>
      </c>
      <c r="BF5" s="1">
        <v>0</v>
      </c>
      <c r="BG5" s="1">
        <v>2</v>
      </c>
      <c r="BH5" s="1">
        <v>2</v>
      </c>
      <c r="BI5" s="1">
        <v>1.61</v>
      </c>
      <c r="BJ5" s="1">
        <v>45</v>
      </c>
      <c r="BK5" s="1">
        <v>31</v>
      </c>
      <c r="BL5" s="1">
        <v>69</v>
      </c>
      <c r="BM5" s="1">
        <v>22</v>
      </c>
      <c r="BN5" s="1">
        <v>11</v>
      </c>
      <c r="BO5" s="1">
        <v>50</v>
      </c>
      <c r="BP5" s="1">
        <v>9</v>
      </c>
      <c r="BQ5" s="1">
        <v>4</v>
      </c>
      <c r="BR5" s="1">
        <v>44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64</v>
      </c>
      <c r="BZ5" s="1">
        <v>4</v>
      </c>
      <c r="CA5" s="1">
        <v>7</v>
      </c>
      <c r="CB5" s="1">
        <v>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2.5888427499999995</v>
      </c>
      <c r="CL5" s="1">
        <v>6</v>
      </c>
    </row>
    <row r="6" spans="1:90" x14ac:dyDescent="0.25">
      <c r="A6" s="1" t="s">
        <v>204</v>
      </c>
      <c r="B6" s="1">
        <v>4.3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3</v>
      </c>
      <c r="V6" s="1">
        <v>3</v>
      </c>
      <c r="W6" s="1">
        <v>100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</v>
      </c>
      <c r="AL6" s="1">
        <v>0.7</v>
      </c>
      <c r="AM6" s="1">
        <v>18.600000000000001</v>
      </c>
      <c r="AN6" s="1">
        <v>0</v>
      </c>
      <c r="AO6" s="1">
        <v>2.2999999999999998</v>
      </c>
      <c r="AP6" s="1">
        <v>15</v>
      </c>
      <c r="AQ6" s="1">
        <v>15</v>
      </c>
      <c r="AR6" s="1">
        <v>0</v>
      </c>
      <c r="AS6" s="1">
        <v>1</v>
      </c>
      <c r="AT6" s="1">
        <v>2</v>
      </c>
      <c r="AU6" s="1">
        <v>1</v>
      </c>
      <c r="AV6" s="1">
        <v>1</v>
      </c>
      <c r="AW6" s="1">
        <v>100</v>
      </c>
      <c r="AX6" s="1">
        <v>3</v>
      </c>
      <c r="AY6" s="1">
        <v>1</v>
      </c>
      <c r="AZ6" s="1">
        <v>2</v>
      </c>
      <c r="BA6" s="1">
        <v>0</v>
      </c>
      <c r="BB6" s="1">
        <v>3</v>
      </c>
      <c r="BC6" s="1">
        <v>19</v>
      </c>
      <c r="BD6" s="1">
        <v>12</v>
      </c>
      <c r="BE6" s="1">
        <v>7</v>
      </c>
      <c r="BF6" s="1">
        <v>1</v>
      </c>
      <c r="BG6" s="1">
        <v>5</v>
      </c>
      <c r="BH6" s="1">
        <v>1</v>
      </c>
      <c r="BI6" s="1">
        <v>1.75</v>
      </c>
      <c r="BJ6" s="1">
        <v>35</v>
      </c>
      <c r="BK6" s="1">
        <v>33</v>
      </c>
      <c r="BL6" s="1">
        <v>94</v>
      </c>
      <c r="BM6" s="1">
        <v>15</v>
      </c>
      <c r="BN6" s="1">
        <v>13</v>
      </c>
      <c r="BO6" s="1">
        <v>87</v>
      </c>
      <c r="BP6" s="1">
        <v>3</v>
      </c>
      <c r="BQ6" s="1">
        <v>3</v>
      </c>
      <c r="BR6" s="1">
        <v>100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41</v>
      </c>
      <c r="BZ6" s="1">
        <v>1</v>
      </c>
      <c r="CA6" s="1">
        <v>2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2.0130061999999986</v>
      </c>
      <c r="CL6" s="1">
        <v>6</v>
      </c>
    </row>
    <row r="7" spans="1:90" x14ac:dyDescent="0.25">
      <c r="A7" s="1" t="s">
        <v>100</v>
      </c>
      <c r="B7" s="1">
        <v>4.8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6</v>
      </c>
      <c r="V7" s="1">
        <v>3</v>
      </c>
      <c r="W7" s="1">
        <v>50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1</v>
      </c>
      <c r="AI7" s="1">
        <v>0</v>
      </c>
      <c r="AJ7" s="1">
        <v>1</v>
      </c>
      <c r="AK7" s="1">
        <v>0</v>
      </c>
      <c r="AL7" s="1">
        <v>0.2</v>
      </c>
      <c r="AM7" s="1">
        <v>21</v>
      </c>
      <c r="AN7" s="1">
        <v>0</v>
      </c>
      <c r="AO7" s="1">
        <v>3.2</v>
      </c>
      <c r="AP7" s="1">
        <v>7</v>
      </c>
      <c r="AQ7" s="1">
        <v>19</v>
      </c>
      <c r="AR7" s="1">
        <v>0</v>
      </c>
      <c r="AS7" s="1">
        <v>5</v>
      </c>
      <c r="AT7" s="1">
        <v>0</v>
      </c>
      <c r="AU7" s="1">
        <v>2</v>
      </c>
      <c r="AV7" s="1">
        <v>1</v>
      </c>
      <c r="AW7" s="1">
        <v>50</v>
      </c>
      <c r="AX7" s="1">
        <v>6</v>
      </c>
      <c r="AY7" s="1">
        <v>7</v>
      </c>
      <c r="AZ7" s="1">
        <v>1</v>
      </c>
      <c r="BA7" s="1">
        <v>1</v>
      </c>
      <c r="BB7" s="1">
        <v>9</v>
      </c>
      <c r="BC7" s="1">
        <v>16</v>
      </c>
      <c r="BD7" s="1">
        <v>8</v>
      </c>
      <c r="BE7" s="1">
        <v>2</v>
      </c>
      <c r="BF7" s="1">
        <v>0</v>
      </c>
      <c r="BG7" s="1">
        <v>3</v>
      </c>
      <c r="BH7" s="1">
        <v>0</v>
      </c>
      <c r="BI7" s="1">
        <v>0.6</v>
      </c>
      <c r="BJ7" s="1">
        <v>25</v>
      </c>
      <c r="BK7" s="1">
        <v>18</v>
      </c>
      <c r="BL7" s="1">
        <v>72</v>
      </c>
      <c r="BM7" s="1">
        <v>12</v>
      </c>
      <c r="BN7" s="1">
        <v>7</v>
      </c>
      <c r="BO7" s="1">
        <v>58</v>
      </c>
      <c r="BP7" s="1">
        <v>6</v>
      </c>
      <c r="BQ7" s="1">
        <v>3</v>
      </c>
      <c r="BR7" s="1">
        <v>50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0</v>
      </c>
      <c r="BY7" s="1">
        <v>37</v>
      </c>
      <c r="BZ7" s="1">
        <v>0</v>
      </c>
      <c r="CA7" s="1">
        <v>6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2.9334119999999988</v>
      </c>
      <c r="CL7" s="1">
        <v>5</v>
      </c>
    </row>
    <row r="8" spans="1:90" x14ac:dyDescent="0.25">
      <c r="A8" s="1" t="s">
        <v>64</v>
      </c>
      <c r="B8" s="1">
        <v>4.5</v>
      </c>
      <c r="C8" s="1">
        <v>1</v>
      </c>
      <c r="D8" s="1">
        <v>90</v>
      </c>
      <c r="E8" s="1">
        <v>0.05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6</v>
      </c>
      <c r="V8" s="1">
        <v>4</v>
      </c>
      <c r="W8" s="1">
        <v>67</v>
      </c>
      <c r="X8" s="1">
        <v>0</v>
      </c>
      <c r="Y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0.03</v>
      </c>
      <c r="AF8" s="1">
        <v>0</v>
      </c>
      <c r="AG8" s="1">
        <v>0</v>
      </c>
      <c r="AH8" s="1">
        <v>1</v>
      </c>
      <c r="AI8" s="1">
        <v>0</v>
      </c>
      <c r="AJ8" s="1">
        <v>0</v>
      </c>
      <c r="AK8" s="1">
        <v>0</v>
      </c>
      <c r="AL8" s="1">
        <v>10.8</v>
      </c>
      <c r="AM8" s="1">
        <v>10.4</v>
      </c>
      <c r="AN8" s="1">
        <v>0.1</v>
      </c>
      <c r="AO8" s="1">
        <v>1.4</v>
      </c>
      <c r="AP8" s="1">
        <v>7</v>
      </c>
      <c r="AQ8" s="1">
        <v>7</v>
      </c>
      <c r="AR8" s="1">
        <v>0</v>
      </c>
      <c r="AS8" s="1">
        <v>1</v>
      </c>
      <c r="AT8" s="1">
        <v>1</v>
      </c>
      <c r="AU8" s="1">
        <v>1</v>
      </c>
      <c r="AV8" s="1">
        <v>1</v>
      </c>
      <c r="AW8" s="1">
        <v>100</v>
      </c>
      <c r="AX8" s="1">
        <v>4</v>
      </c>
      <c r="AY8" s="1">
        <v>3</v>
      </c>
      <c r="AZ8" s="1">
        <v>0</v>
      </c>
      <c r="BA8" s="1">
        <v>1</v>
      </c>
      <c r="BB8" s="1">
        <v>4</v>
      </c>
      <c r="BC8" s="1">
        <v>15</v>
      </c>
      <c r="BD8" s="1">
        <v>8</v>
      </c>
      <c r="BE8" s="1">
        <v>3</v>
      </c>
      <c r="BF8" s="1">
        <v>1</v>
      </c>
      <c r="BG8" s="1">
        <v>1</v>
      </c>
      <c r="BH8" s="1">
        <v>2</v>
      </c>
      <c r="BI8" s="1">
        <v>1.67</v>
      </c>
      <c r="BJ8" s="1">
        <v>18</v>
      </c>
      <c r="BK8" s="1">
        <v>11</v>
      </c>
      <c r="BL8" s="1">
        <v>61</v>
      </c>
      <c r="BM8" s="1">
        <v>8</v>
      </c>
      <c r="BN8" s="1">
        <v>5</v>
      </c>
      <c r="BO8" s="1">
        <v>63</v>
      </c>
      <c r="BP8" s="1">
        <v>6</v>
      </c>
      <c r="BQ8" s="1">
        <v>4</v>
      </c>
      <c r="BR8" s="1">
        <v>67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1</v>
      </c>
      <c r="BY8" s="1">
        <v>39</v>
      </c>
      <c r="BZ8" s="1">
        <v>0</v>
      </c>
      <c r="CA8" s="1">
        <v>5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3.4559630999999986</v>
      </c>
      <c r="CL8" s="1">
        <v>2</v>
      </c>
    </row>
    <row r="9" spans="1:90" x14ac:dyDescent="0.25">
      <c r="A9" s="1" t="s">
        <v>77</v>
      </c>
      <c r="B9" s="1">
        <v>4.7</v>
      </c>
      <c r="C9" s="1">
        <v>1</v>
      </c>
      <c r="D9" s="1">
        <v>67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2</v>
      </c>
      <c r="W9" s="1">
        <v>50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0.9</v>
      </c>
      <c r="AM9" s="1">
        <v>14.6</v>
      </c>
      <c r="AN9" s="1">
        <v>0</v>
      </c>
      <c r="AO9" s="1">
        <v>2.2999999999999998</v>
      </c>
      <c r="AP9" s="1">
        <v>7</v>
      </c>
      <c r="AQ9" s="1">
        <v>7</v>
      </c>
      <c r="AR9" s="1">
        <v>0</v>
      </c>
      <c r="AS9" s="1">
        <v>1</v>
      </c>
      <c r="AT9" s="1">
        <v>2</v>
      </c>
      <c r="AU9" s="1">
        <v>2</v>
      </c>
      <c r="AV9" s="1">
        <v>1</v>
      </c>
      <c r="AW9" s="1">
        <v>50</v>
      </c>
      <c r="AX9" s="1">
        <v>1</v>
      </c>
      <c r="AY9" s="1">
        <v>2</v>
      </c>
      <c r="AZ9" s="1">
        <v>1</v>
      </c>
      <c r="BA9" s="1">
        <v>1</v>
      </c>
      <c r="BB9" s="1">
        <v>4</v>
      </c>
      <c r="BC9" s="1">
        <v>17</v>
      </c>
      <c r="BD9" s="1">
        <v>10</v>
      </c>
      <c r="BE9" s="1">
        <v>7</v>
      </c>
      <c r="BF9" s="1">
        <v>0</v>
      </c>
      <c r="BG9" s="1">
        <v>2</v>
      </c>
      <c r="BH9" s="1">
        <v>1</v>
      </c>
      <c r="BI9" s="1">
        <v>1.62</v>
      </c>
      <c r="BJ9" s="1">
        <v>25</v>
      </c>
      <c r="BK9" s="1">
        <v>21</v>
      </c>
      <c r="BL9" s="1">
        <v>84</v>
      </c>
      <c r="BM9" s="1">
        <v>8</v>
      </c>
      <c r="BN9" s="1">
        <v>4</v>
      </c>
      <c r="BO9" s="1">
        <v>50</v>
      </c>
      <c r="BP9" s="1">
        <v>4</v>
      </c>
      <c r="BQ9" s="1">
        <v>2</v>
      </c>
      <c r="BR9" s="1">
        <v>50</v>
      </c>
      <c r="BS9" s="1">
        <v>0</v>
      </c>
      <c r="BT9" s="1">
        <v>0</v>
      </c>
      <c r="BU9" s="1">
        <v>1</v>
      </c>
      <c r="BV9" s="1">
        <v>0</v>
      </c>
      <c r="BW9" s="1">
        <v>1</v>
      </c>
      <c r="BX9" s="1">
        <v>0</v>
      </c>
      <c r="BY9" s="1">
        <v>41</v>
      </c>
      <c r="BZ9" s="1">
        <v>0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3.293518199999999</v>
      </c>
      <c r="CL9" s="1">
        <v>2</v>
      </c>
    </row>
    <row r="10" spans="1:90" x14ac:dyDescent="0.25">
      <c r="A10" s="1" t="s">
        <v>203</v>
      </c>
      <c r="B10" s="1">
        <v>4.3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6</v>
      </c>
      <c r="V10" s="1">
        <v>4</v>
      </c>
      <c r="W10" s="1">
        <v>67</v>
      </c>
      <c r="X10" s="1">
        <v>2</v>
      </c>
      <c r="Y10" s="1">
        <v>1</v>
      </c>
      <c r="Z10" s="1">
        <v>50</v>
      </c>
      <c r="AA10" s="1">
        <v>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5.2</v>
      </c>
      <c r="AM10" s="1">
        <v>2.6</v>
      </c>
      <c r="AN10" s="1">
        <v>0</v>
      </c>
      <c r="AO10" s="1">
        <v>1</v>
      </c>
      <c r="AP10" s="1">
        <v>4</v>
      </c>
      <c r="AQ10" s="1">
        <v>4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17</v>
      </c>
      <c r="BD10" s="1">
        <v>8</v>
      </c>
      <c r="BE10" s="1">
        <v>7</v>
      </c>
      <c r="BF10" s="1">
        <v>1</v>
      </c>
      <c r="BG10" s="1">
        <v>0</v>
      </c>
      <c r="BH10" s="1">
        <v>2</v>
      </c>
      <c r="BI10" s="1">
        <v>1.84</v>
      </c>
      <c r="BJ10" s="1">
        <v>10</v>
      </c>
      <c r="BK10" s="1">
        <v>8</v>
      </c>
      <c r="BL10" s="1">
        <v>80</v>
      </c>
      <c r="BM10" s="1">
        <v>10</v>
      </c>
      <c r="BN10" s="1">
        <v>7</v>
      </c>
      <c r="BO10" s="1">
        <v>70</v>
      </c>
      <c r="BP10" s="1">
        <v>6</v>
      </c>
      <c r="BQ10" s="1">
        <v>4</v>
      </c>
      <c r="BR10" s="1">
        <v>67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1</v>
      </c>
      <c r="BY10" s="1">
        <v>14</v>
      </c>
      <c r="BZ10" s="1">
        <v>0</v>
      </c>
      <c r="CA10" s="1">
        <v>1</v>
      </c>
      <c r="CB10" s="1">
        <v>3</v>
      </c>
      <c r="CC10" s="1">
        <v>0</v>
      </c>
      <c r="CD10" s="1">
        <v>0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3.8515542000000011</v>
      </c>
      <c r="CL10" s="1">
        <v>2</v>
      </c>
    </row>
    <row r="11" spans="1:90" x14ac:dyDescent="0.25">
      <c r="A11" s="1" t="s">
        <v>173</v>
      </c>
      <c r="B11" s="1">
        <v>4.3</v>
      </c>
      <c r="C11" s="1">
        <v>1</v>
      </c>
      <c r="D11" s="1">
        <v>90</v>
      </c>
      <c r="E11" s="1">
        <v>0.33</v>
      </c>
      <c r="F11" s="1">
        <v>0</v>
      </c>
      <c r="G11" s="1">
        <v>0.4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6</v>
      </c>
      <c r="V11" s="1">
        <v>4</v>
      </c>
      <c r="W11" s="1">
        <v>67</v>
      </c>
      <c r="X11" s="1">
        <v>2</v>
      </c>
      <c r="Y11" s="1">
        <v>1</v>
      </c>
      <c r="Z11" s="1">
        <v>50</v>
      </c>
      <c r="AA11" s="1">
        <v>0</v>
      </c>
      <c r="AB11" s="1">
        <v>0</v>
      </c>
      <c r="AC11" s="1">
        <v>1</v>
      </c>
      <c r="AD11" s="1">
        <v>1</v>
      </c>
      <c r="AE11" s="1">
        <v>0.41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15.4</v>
      </c>
      <c r="AM11" s="1">
        <v>18</v>
      </c>
      <c r="AN11" s="1">
        <v>1.3</v>
      </c>
      <c r="AO11" s="1">
        <v>3.5</v>
      </c>
      <c r="AP11" s="1">
        <v>12</v>
      </c>
      <c r="AQ11" s="1">
        <v>12</v>
      </c>
      <c r="AR11" s="1">
        <v>0</v>
      </c>
      <c r="AS11" s="1">
        <v>1</v>
      </c>
      <c r="AT11" s="1">
        <v>2</v>
      </c>
      <c r="AU11" s="1">
        <v>3</v>
      </c>
      <c r="AV11" s="1">
        <v>1</v>
      </c>
      <c r="AW11" s="1">
        <v>33</v>
      </c>
      <c r="AX11" s="1">
        <v>3</v>
      </c>
      <c r="AY11" s="1">
        <v>0</v>
      </c>
      <c r="AZ11" s="1">
        <v>1</v>
      </c>
      <c r="BA11" s="1">
        <v>3</v>
      </c>
      <c r="BB11" s="1">
        <v>4</v>
      </c>
      <c r="BC11" s="1">
        <v>13</v>
      </c>
      <c r="BD11" s="1">
        <v>7</v>
      </c>
      <c r="BE11" s="1">
        <v>6</v>
      </c>
      <c r="BF11" s="1">
        <v>3</v>
      </c>
      <c r="BG11" s="1">
        <v>3</v>
      </c>
      <c r="BH11" s="1">
        <v>2</v>
      </c>
      <c r="BI11" s="1">
        <v>1.72</v>
      </c>
      <c r="BJ11" s="1">
        <v>18</v>
      </c>
      <c r="BK11" s="1">
        <v>10</v>
      </c>
      <c r="BL11" s="1">
        <v>56</v>
      </c>
      <c r="BM11" s="1">
        <v>14</v>
      </c>
      <c r="BN11" s="1">
        <v>8</v>
      </c>
      <c r="BO11" s="1">
        <v>57</v>
      </c>
      <c r="BP11" s="1">
        <v>6</v>
      </c>
      <c r="BQ11" s="1">
        <v>4</v>
      </c>
      <c r="BR11" s="1">
        <v>67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33</v>
      </c>
      <c r="BZ11" s="1">
        <v>1</v>
      </c>
      <c r="CA11" s="1">
        <v>1</v>
      </c>
      <c r="CB11" s="1">
        <v>2</v>
      </c>
      <c r="CC11" s="1">
        <v>1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3.2622157799999991</v>
      </c>
      <c r="CL11" s="1">
        <v>2</v>
      </c>
    </row>
    <row r="12" spans="1:90" x14ac:dyDescent="0.25">
      <c r="A12" s="1" t="s">
        <v>126</v>
      </c>
      <c r="B12" s="1">
        <v>4.4000000000000004</v>
      </c>
      <c r="C12" s="1">
        <v>1</v>
      </c>
      <c r="D12" s="1">
        <v>17</v>
      </c>
      <c r="E12" s="1">
        <v>0.03</v>
      </c>
      <c r="F12" s="1">
        <v>1</v>
      </c>
      <c r="G12" s="1">
        <v>0.1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6</v>
      </c>
      <c r="V12" s="1">
        <v>5</v>
      </c>
      <c r="W12" s="1">
        <v>83</v>
      </c>
      <c r="X12" s="1">
        <v>3</v>
      </c>
      <c r="Y12" s="1">
        <v>1</v>
      </c>
      <c r="Z12" s="1">
        <v>33</v>
      </c>
      <c r="AA12" s="1">
        <v>0</v>
      </c>
      <c r="AB12" s="1">
        <v>0</v>
      </c>
      <c r="AC12" s="1">
        <v>1</v>
      </c>
      <c r="AD12" s="1">
        <v>0</v>
      </c>
      <c r="AE12" s="1">
        <v>0.04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15.7</v>
      </c>
      <c r="AM12" s="1">
        <v>22.4</v>
      </c>
      <c r="AN12" s="1">
        <v>0.2</v>
      </c>
      <c r="AO12" s="1">
        <v>2.7</v>
      </c>
      <c r="AP12" s="1">
        <v>3</v>
      </c>
      <c r="AQ12" s="1">
        <v>12</v>
      </c>
      <c r="AR12" s="1">
        <v>0</v>
      </c>
      <c r="AS12" s="1">
        <v>4</v>
      </c>
      <c r="AT12" s="1">
        <v>0</v>
      </c>
      <c r="AU12" s="1">
        <v>1</v>
      </c>
      <c r="AV12" s="1">
        <v>0</v>
      </c>
      <c r="AW12" s="1">
        <v>0</v>
      </c>
      <c r="AX12" s="1">
        <v>2</v>
      </c>
      <c r="AY12" s="1">
        <v>0</v>
      </c>
      <c r="AZ12" s="1">
        <v>0</v>
      </c>
      <c r="BA12" s="1">
        <v>1</v>
      </c>
      <c r="BB12" s="1">
        <v>1</v>
      </c>
      <c r="BC12" s="1">
        <v>9</v>
      </c>
      <c r="BD12" s="1">
        <v>5</v>
      </c>
      <c r="BE12" s="1">
        <v>1</v>
      </c>
      <c r="BF12" s="1">
        <v>0</v>
      </c>
      <c r="BG12" s="1">
        <v>1</v>
      </c>
      <c r="BH12" s="1">
        <v>1</v>
      </c>
      <c r="BI12" s="1">
        <v>0.84</v>
      </c>
      <c r="BJ12" s="1">
        <v>19</v>
      </c>
      <c r="BK12" s="1">
        <v>16</v>
      </c>
      <c r="BL12" s="1">
        <v>84</v>
      </c>
      <c r="BM12" s="1">
        <v>14</v>
      </c>
      <c r="BN12" s="1">
        <v>10</v>
      </c>
      <c r="BO12" s="1">
        <v>71</v>
      </c>
      <c r="BP12" s="1">
        <v>6</v>
      </c>
      <c r="BQ12" s="1">
        <v>5</v>
      </c>
      <c r="BR12" s="1">
        <v>83</v>
      </c>
      <c r="BS12" s="1">
        <v>0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>
        <v>31</v>
      </c>
      <c r="BZ12" s="1">
        <v>2</v>
      </c>
      <c r="CA12" s="1">
        <v>0</v>
      </c>
      <c r="CB12" s="1">
        <v>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4.5191944700000004</v>
      </c>
      <c r="CL12" s="1">
        <v>2</v>
      </c>
    </row>
    <row r="13" spans="1:90" x14ac:dyDescent="0.25">
      <c r="A13" s="1" t="s">
        <v>150</v>
      </c>
      <c r="B13" s="1">
        <v>5.7</v>
      </c>
      <c r="C13" s="1">
        <v>1</v>
      </c>
      <c r="D13" s="1">
        <v>69</v>
      </c>
      <c r="E13" s="1">
        <v>0.02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10</v>
      </c>
      <c r="V13" s="1">
        <v>8</v>
      </c>
      <c r="W13" s="1">
        <v>80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</v>
      </c>
      <c r="AL13" s="1">
        <v>2.2000000000000002</v>
      </c>
      <c r="AM13" s="1">
        <v>8.1999999999999993</v>
      </c>
      <c r="AN13" s="1">
        <v>0.1</v>
      </c>
      <c r="AO13" s="1">
        <v>2.8</v>
      </c>
      <c r="AP13" s="1">
        <v>10</v>
      </c>
      <c r="AQ13" s="1">
        <v>10</v>
      </c>
      <c r="AR13" s="1">
        <v>0</v>
      </c>
      <c r="AS13" s="1">
        <v>2</v>
      </c>
      <c r="AT13" s="1">
        <v>1</v>
      </c>
      <c r="AU13" s="1">
        <v>2</v>
      </c>
      <c r="AV13" s="1">
        <v>2</v>
      </c>
      <c r="AW13" s="1">
        <v>100</v>
      </c>
      <c r="AX13" s="1">
        <v>10</v>
      </c>
      <c r="AY13" s="1">
        <v>2</v>
      </c>
      <c r="AZ13" s="1">
        <v>1</v>
      </c>
      <c r="BA13" s="1">
        <v>0</v>
      </c>
      <c r="BB13" s="1">
        <v>3</v>
      </c>
      <c r="BC13" s="1">
        <v>14</v>
      </c>
      <c r="BD13" s="1">
        <v>6</v>
      </c>
      <c r="BE13" s="1">
        <v>6</v>
      </c>
      <c r="BF13" s="1">
        <v>2</v>
      </c>
      <c r="BG13" s="1">
        <v>1</v>
      </c>
      <c r="BH13" s="1">
        <v>1</v>
      </c>
      <c r="BI13" s="1">
        <v>1.35</v>
      </c>
      <c r="BJ13" s="1">
        <v>39</v>
      </c>
      <c r="BK13" s="1">
        <v>24</v>
      </c>
      <c r="BL13" s="1">
        <v>62</v>
      </c>
      <c r="BM13" s="1">
        <v>20</v>
      </c>
      <c r="BN13" s="1">
        <v>13</v>
      </c>
      <c r="BO13" s="1">
        <v>65</v>
      </c>
      <c r="BP13" s="1">
        <v>10</v>
      </c>
      <c r="BQ13" s="1">
        <v>8</v>
      </c>
      <c r="BR13" s="1">
        <v>80</v>
      </c>
      <c r="BS13" s="1">
        <v>0</v>
      </c>
      <c r="BT13" s="1">
        <v>0</v>
      </c>
      <c r="BU13" s="1">
        <v>1</v>
      </c>
      <c r="BV13" s="1">
        <v>0</v>
      </c>
      <c r="BW13" s="1">
        <v>1</v>
      </c>
      <c r="BX13" s="1">
        <v>0</v>
      </c>
      <c r="BY13" s="1">
        <v>54</v>
      </c>
      <c r="BZ13" s="1">
        <v>1</v>
      </c>
      <c r="CA13" s="1">
        <v>6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4.30353941</v>
      </c>
      <c r="CL13" s="1">
        <v>2</v>
      </c>
    </row>
    <row r="14" spans="1:90" x14ac:dyDescent="0.25">
      <c r="A14" s="1" t="s">
        <v>119</v>
      </c>
      <c r="B14" s="1">
        <v>4.2</v>
      </c>
      <c r="C14" s="1">
        <v>1</v>
      </c>
      <c r="D14" s="1">
        <v>59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4</v>
      </c>
      <c r="V14" s="1">
        <v>1</v>
      </c>
      <c r="W14" s="1">
        <v>25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0.3</v>
      </c>
      <c r="AM14" s="1">
        <v>14</v>
      </c>
      <c r="AN14" s="1">
        <v>0</v>
      </c>
      <c r="AO14" s="1">
        <v>2.5</v>
      </c>
      <c r="AP14" s="1">
        <v>6</v>
      </c>
      <c r="AQ14" s="1">
        <v>6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4</v>
      </c>
      <c r="AY14" s="1">
        <v>4</v>
      </c>
      <c r="AZ14" s="1">
        <v>1</v>
      </c>
      <c r="BA14" s="1">
        <v>1</v>
      </c>
      <c r="BB14" s="1">
        <v>6</v>
      </c>
      <c r="BC14" s="1">
        <v>10</v>
      </c>
      <c r="BD14" s="1">
        <v>8</v>
      </c>
      <c r="BE14" s="1">
        <v>3</v>
      </c>
      <c r="BF14" s="1">
        <v>1</v>
      </c>
      <c r="BG14" s="1">
        <v>3</v>
      </c>
      <c r="BH14" s="1">
        <v>1</v>
      </c>
      <c r="BI14" s="1">
        <v>0.89</v>
      </c>
      <c r="BJ14" s="1">
        <v>28</v>
      </c>
      <c r="BK14" s="1">
        <v>18</v>
      </c>
      <c r="BL14" s="1">
        <v>64</v>
      </c>
      <c r="BM14" s="1">
        <v>7</v>
      </c>
      <c r="BN14" s="1">
        <v>3</v>
      </c>
      <c r="BO14" s="1">
        <v>43</v>
      </c>
      <c r="BP14" s="1">
        <v>4</v>
      </c>
      <c r="BQ14" s="1">
        <v>1</v>
      </c>
      <c r="BR14" s="1">
        <v>25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0</v>
      </c>
      <c r="BY14" s="1">
        <v>40</v>
      </c>
      <c r="BZ14" s="1">
        <v>0</v>
      </c>
      <c r="CA14" s="1">
        <v>4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3.5521959999999995</v>
      </c>
      <c r="CL14" s="1">
        <v>1</v>
      </c>
    </row>
    <row r="15" spans="1:90" x14ac:dyDescent="0.25">
      <c r="A15" s="1" t="s">
        <v>190</v>
      </c>
      <c r="B15" s="1">
        <v>4</v>
      </c>
      <c r="C15" s="1">
        <v>1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</v>
      </c>
      <c r="AP15" s="1">
        <v>3</v>
      </c>
      <c r="AQ15" s="1">
        <v>3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9</v>
      </c>
      <c r="BD15" s="1">
        <v>4</v>
      </c>
      <c r="BE15" s="1">
        <v>1</v>
      </c>
      <c r="BF15" s="1">
        <v>1</v>
      </c>
      <c r="BG15" s="1">
        <v>1</v>
      </c>
      <c r="BH15" s="1">
        <v>1</v>
      </c>
      <c r="BI15" s="1">
        <v>0.63</v>
      </c>
      <c r="BJ15" s="1">
        <v>2</v>
      </c>
      <c r="BK15" s="1">
        <v>0</v>
      </c>
      <c r="BL15" s="1">
        <v>0</v>
      </c>
      <c r="BM15" s="1">
        <v>2</v>
      </c>
      <c r="BN15" s="1">
        <v>0</v>
      </c>
      <c r="BO15" s="1">
        <v>0</v>
      </c>
      <c r="BP15" s="1">
        <v>1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2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4.5517139999999996</v>
      </c>
      <c r="CL15" s="1">
        <v>1</v>
      </c>
    </row>
    <row r="16" spans="1:90" x14ac:dyDescent="0.25">
      <c r="A16" s="1" t="s">
        <v>205</v>
      </c>
      <c r="B16" s="1">
        <v>4.3</v>
      </c>
      <c r="C16" s="1">
        <v>1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4</v>
      </c>
      <c r="V16" s="1">
        <v>1</v>
      </c>
      <c r="W16" s="1">
        <v>25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0.4</v>
      </c>
      <c r="AM16" s="1">
        <v>16.399999999999999</v>
      </c>
      <c r="AN16" s="1">
        <v>0</v>
      </c>
      <c r="AO16" s="1">
        <v>2.6</v>
      </c>
      <c r="AP16" s="1">
        <v>6</v>
      </c>
      <c r="AQ16" s="1">
        <v>6</v>
      </c>
      <c r="AR16" s="1">
        <v>0</v>
      </c>
      <c r="AS16" s="1">
        <v>1</v>
      </c>
      <c r="AT16" s="1">
        <v>1</v>
      </c>
      <c r="AU16" s="1">
        <v>4</v>
      </c>
      <c r="AV16" s="1">
        <v>1</v>
      </c>
      <c r="AW16" s="1">
        <v>25</v>
      </c>
      <c r="AX16" s="1">
        <v>6</v>
      </c>
      <c r="AY16" s="1">
        <v>1</v>
      </c>
      <c r="AZ16" s="1">
        <v>1</v>
      </c>
      <c r="BA16" s="1">
        <v>2</v>
      </c>
      <c r="BB16" s="1">
        <v>4</v>
      </c>
      <c r="BC16" s="1">
        <v>16</v>
      </c>
      <c r="BD16" s="1">
        <v>8</v>
      </c>
      <c r="BE16" s="1">
        <v>3</v>
      </c>
      <c r="BF16" s="1">
        <v>0</v>
      </c>
      <c r="BG16" s="1">
        <v>2</v>
      </c>
      <c r="BH16" s="1">
        <v>0</v>
      </c>
      <c r="BI16" s="1">
        <v>0.81</v>
      </c>
      <c r="BJ16" s="1">
        <v>31</v>
      </c>
      <c r="BK16" s="1">
        <v>19</v>
      </c>
      <c r="BL16" s="1">
        <v>61</v>
      </c>
      <c r="BM16" s="1">
        <v>10</v>
      </c>
      <c r="BN16" s="1">
        <v>3</v>
      </c>
      <c r="BO16" s="1">
        <v>30</v>
      </c>
      <c r="BP16" s="1">
        <v>4</v>
      </c>
      <c r="BQ16" s="1">
        <v>1</v>
      </c>
      <c r="BR16" s="1">
        <v>25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53</v>
      </c>
      <c r="BZ16" s="1">
        <v>0</v>
      </c>
      <c r="CA16" s="1">
        <v>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3.7126667999999987</v>
      </c>
      <c r="CL16" s="1">
        <v>1</v>
      </c>
    </row>
    <row r="17" spans="1:90" x14ac:dyDescent="0.25">
      <c r="A17" s="1" t="s">
        <v>149</v>
      </c>
      <c r="B17" s="1">
        <v>4.4000000000000004</v>
      </c>
      <c r="C17" s="1">
        <v>1</v>
      </c>
      <c r="D17" s="1">
        <v>85</v>
      </c>
      <c r="E17" s="1">
        <v>0.28000000000000003</v>
      </c>
      <c r="F17" s="1">
        <v>0.5</v>
      </c>
      <c r="G17" s="1">
        <v>0.6</v>
      </c>
      <c r="H17" s="1">
        <v>1</v>
      </c>
      <c r="I17" s="1">
        <v>1</v>
      </c>
      <c r="J17" s="1">
        <v>1</v>
      </c>
      <c r="K17" s="1">
        <v>1</v>
      </c>
      <c r="L17" s="1">
        <v>0</v>
      </c>
      <c r="M17" s="1">
        <v>1</v>
      </c>
      <c r="N17" s="1">
        <v>0</v>
      </c>
      <c r="O17" s="1">
        <v>0.49</v>
      </c>
      <c r="P17" s="1">
        <v>0.49</v>
      </c>
      <c r="Q17" s="1">
        <v>1</v>
      </c>
      <c r="R17" s="1">
        <v>1</v>
      </c>
      <c r="S17" s="1">
        <v>0</v>
      </c>
      <c r="T17" s="1">
        <v>0</v>
      </c>
      <c r="U17" s="1">
        <v>8</v>
      </c>
      <c r="V17" s="1">
        <v>5</v>
      </c>
      <c r="W17" s="1">
        <v>63</v>
      </c>
      <c r="X17" s="1">
        <v>0</v>
      </c>
      <c r="Y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0.12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37</v>
      </c>
      <c r="AL17" s="1">
        <v>10.9</v>
      </c>
      <c r="AM17" s="1">
        <v>54</v>
      </c>
      <c r="AN17" s="1">
        <v>3.3</v>
      </c>
      <c r="AO17" s="1">
        <v>5.5</v>
      </c>
      <c r="AP17" s="1">
        <v>18</v>
      </c>
      <c r="AQ17" s="1">
        <v>30</v>
      </c>
      <c r="AR17" s="1">
        <v>3</v>
      </c>
      <c r="AS17" s="1">
        <v>10</v>
      </c>
      <c r="AT17" s="1">
        <v>2</v>
      </c>
      <c r="AU17" s="1">
        <v>0</v>
      </c>
      <c r="AV17" s="1">
        <v>0</v>
      </c>
      <c r="AX17" s="1">
        <v>8</v>
      </c>
      <c r="AY17" s="1">
        <v>7</v>
      </c>
      <c r="AZ17" s="1">
        <v>1</v>
      </c>
      <c r="BA17" s="1">
        <v>2</v>
      </c>
      <c r="BB17" s="1">
        <v>10</v>
      </c>
      <c r="BC17" s="1">
        <v>15</v>
      </c>
      <c r="BD17" s="1">
        <v>9</v>
      </c>
      <c r="BE17" s="1">
        <v>6</v>
      </c>
      <c r="BF17" s="1">
        <v>1</v>
      </c>
      <c r="BG17" s="1">
        <v>1</v>
      </c>
      <c r="BH17" s="1">
        <v>3</v>
      </c>
      <c r="BI17" s="1">
        <v>1.96</v>
      </c>
      <c r="BJ17" s="1">
        <v>35</v>
      </c>
      <c r="BK17" s="1">
        <v>28</v>
      </c>
      <c r="BL17" s="1">
        <v>80</v>
      </c>
      <c r="BM17" s="1">
        <v>13</v>
      </c>
      <c r="BN17" s="1">
        <v>9</v>
      </c>
      <c r="BO17" s="1">
        <v>69</v>
      </c>
      <c r="BP17" s="1">
        <v>8</v>
      </c>
      <c r="BQ17" s="1">
        <v>5</v>
      </c>
      <c r="BR17" s="1">
        <v>63</v>
      </c>
      <c r="BS17" s="1">
        <v>0</v>
      </c>
      <c r="BT17" s="1">
        <v>0</v>
      </c>
      <c r="BU17" s="1">
        <v>1</v>
      </c>
      <c r="BV17" s="1">
        <v>0</v>
      </c>
      <c r="BW17" s="1">
        <v>1</v>
      </c>
      <c r="BX17" s="1">
        <v>0</v>
      </c>
      <c r="BY17" s="1">
        <v>46</v>
      </c>
      <c r="BZ17" s="1">
        <v>3</v>
      </c>
      <c r="CA17" s="1">
        <v>6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3.6515482899999969</v>
      </c>
      <c r="CL17" s="1">
        <v>1</v>
      </c>
    </row>
    <row r="18" spans="1:90" x14ac:dyDescent="0.25">
      <c r="A18" s="1" t="s">
        <v>151</v>
      </c>
      <c r="B18" s="1">
        <v>4.3</v>
      </c>
      <c r="C18" s="1">
        <v>1</v>
      </c>
      <c r="D18" s="1">
        <v>90</v>
      </c>
      <c r="E18" s="1">
        <v>0.45</v>
      </c>
      <c r="F18" s="1">
        <v>0.5</v>
      </c>
      <c r="G18" s="1">
        <v>0.8</v>
      </c>
      <c r="H18" s="1">
        <v>1</v>
      </c>
      <c r="I18" s="1">
        <v>3</v>
      </c>
      <c r="J18" s="1">
        <v>1</v>
      </c>
      <c r="K18" s="1">
        <v>3</v>
      </c>
      <c r="L18" s="1">
        <v>0</v>
      </c>
      <c r="M18" s="1">
        <v>0</v>
      </c>
      <c r="N18" s="1">
        <v>3</v>
      </c>
      <c r="O18" s="1">
        <v>0.24</v>
      </c>
      <c r="P18" s="1">
        <v>0.24</v>
      </c>
      <c r="Q18" s="1">
        <v>0</v>
      </c>
      <c r="R18" s="1">
        <v>0</v>
      </c>
      <c r="S18" s="1">
        <v>0</v>
      </c>
      <c r="T18" s="1">
        <v>0</v>
      </c>
      <c r="U18" s="1">
        <v>18</v>
      </c>
      <c r="V18" s="1">
        <v>8</v>
      </c>
      <c r="W18" s="1">
        <v>44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1</v>
      </c>
      <c r="AE18" s="1">
        <v>0.53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55</v>
      </c>
      <c r="AL18" s="1">
        <v>15.6</v>
      </c>
      <c r="AM18" s="1">
        <v>40.6</v>
      </c>
      <c r="AN18" s="1">
        <v>3</v>
      </c>
      <c r="AO18" s="1">
        <v>6.1</v>
      </c>
      <c r="AP18" s="1">
        <v>19</v>
      </c>
      <c r="AQ18" s="1">
        <v>28</v>
      </c>
      <c r="AR18" s="1">
        <v>3</v>
      </c>
      <c r="AS18" s="1">
        <v>7</v>
      </c>
      <c r="AT18" s="1">
        <v>2</v>
      </c>
      <c r="AU18" s="1">
        <v>1</v>
      </c>
      <c r="AV18" s="1">
        <v>1</v>
      </c>
      <c r="AW18" s="1">
        <v>100</v>
      </c>
      <c r="AX18" s="1">
        <v>8</v>
      </c>
      <c r="AY18" s="1">
        <v>5</v>
      </c>
      <c r="AZ18" s="1">
        <v>1</v>
      </c>
      <c r="BA18" s="1">
        <v>3</v>
      </c>
      <c r="BB18" s="1">
        <v>9</v>
      </c>
      <c r="BC18" s="1">
        <v>9</v>
      </c>
      <c r="BD18" s="1">
        <v>7</v>
      </c>
      <c r="BE18" s="1">
        <v>3</v>
      </c>
      <c r="BF18" s="1">
        <v>0</v>
      </c>
      <c r="BG18" s="1">
        <v>1</v>
      </c>
      <c r="BH18" s="1">
        <v>2</v>
      </c>
      <c r="BI18" s="1">
        <v>1.25</v>
      </c>
      <c r="BJ18" s="1">
        <v>70</v>
      </c>
      <c r="BK18" s="1">
        <v>51</v>
      </c>
      <c r="BL18" s="1">
        <v>73</v>
      </c>
      <c r="BM18" s="1">
        <v>45</v>
      </c>
      <c r="BN18" s="1">
        <v>29</v>
      </c>
      <c r="BO18" s="1">
        <v>64</v>
      </c>
      <c r="BP18" s="1">
        <v>18</v>
      </c>
      <c r="BQ18" s="1">
        <v>8</v>
      </c>
      <c r="BR18" s="1">
        <v>44</v>
      </c>
      <c r="BS18" s="1">
        <v>1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91</v>
      </c>
      <c r="BZ18" s="1">
        <v>3</v>
      </c>
      <c r="CA18" s="1">
        <v>12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4.7795219599999994</v>
      </c>
      <c r="CL18" s="1">
        <v>1</v>
      </c>
    </row>
    <row r="19" spans="1:90" x14ac:dyDescent="0.25">
      <c r="A19" s="1" t="s">
        <v>108</v>
      </c>
      <c r="B19" s="1">
        <v>4.4000000000000004</v>
      </c>
      <c r="C19" s="1">
        <v>1</v>
      </c>
      <c r="D19" s="1">
        <v>90</v>
      </c>
      <c r="E19" s="1">
        <v>0.11</v>
      </c>
      <c r="F19" s="1">
        <v>0</v>
      </c>
      <c r="G19" s="1">
        <v>0.2</v>
      </c>
      <c r="H19" s="1">
        <v>0</v>
      </c>
      <c r="I19" s="1">
        <v>2</v>
      </c>
      <c r="J19" s="1">
        <v>0</v>
      </c>
      <c r="K19" s="1">
        <v>2</v>
      </c>
      <c r="L19" s="1">
        <v>0</v>
      </c>
      <c r="M19" s="1">
        <v>0</v>
      </c>
      <c r="N19" s="1">
        <v>2</v>
      </c>
      <c r="O19" s="1">
        <v>0.09</v>
      </c>
      <c r="P19" s="1">
        <v>0.09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4</v>
      </c>
      <c r="W19" s="1">
        <v>57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0.09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42</v>
      </c>
      <c r="AL19" s="1">
        <v>0.3</v>
      </c>
      <c r="AM19" s="1">
        <v>14.6</v>
      </c>
      <c r="AN19" s="1">
        <v>0.8</v>
      </c>
      <c r="AO19" s="1">
        <v>5.9</v>
      </c>
      <c r="AP19" s="1">
        <v>13</v>
      </c>
      <c r="AQ19" s="1">
        <v>25</v>
      </c>
      <c r="AR19" s="1">
        <v>1</v>
      </c>
      <c r="AS19" s="1">
        <v>7</v>
      </c>
      <c r="AT19" s="1">
        <v>0</v>
      </c>
      <c r="AU19" s="1">
        <v>1</v>
      </c>
      <c r="AV19" s="1">
        <v>0</v>
      </c>
      <c r="AW19" s="1">
        <v>0</v>
      </c>
      <c r="AX19" s="1">
        <v>8</v>
      </c>
      <c r="AY19" s="1">
        <v>6</v>
      </c>
      <c r="AZ19" s="1">
        <v>0</v>
      </c>
      <c r="BA19" s="1">
        <v>0</v>
      </c>
      <c r="BB19" s="1">
        <v>6</v>
      </c>
      <c r="BC19" s="1">
        <v>10</v>
      </c>
      <c r="BD19" s="1">
        <v>6</v>
      </c>
      <c r="BE19" s="1">
        <v>1</v>
      </c>
      <c r="BF19" s="1">
        <v>0</v>
      </c>
      <c r="BG19" s="1">
        <v>2</v>
      </c>
      <c r="BH19" s="1">
        <v>0</v>
      </c>
      <c r="BI19" s="1">
        <v>0.33</v>
      </c>
      <c r="BJ19" s="1">
        <v>38</v>
      </c>
      <c r="BK19" s="1">
        <v>27</v>
      </c>
      <c r="BL19" s="1">
        <v>71</v>
      </c>
      <c r="BM19" s="1">
        <v>10</v>
      </c>
      <c r="BN19" s="1">
        <v>5</v>
      </c>
      <c r="BO19" s="1">
        <v>50</v>
      </c>
      <c r="BP19" s="1">
        <v>7</v>
      </c>
      <c r="BQ19" s="1">
        <v>4</v>
      </c>
      <c r="BR19" s="1">
        <v>57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51</v>
      </c>
      <c r="BZ19" s="1">
        <v>5</v>
      </c>
      <c r="CA19" s="1">
        <v>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4.2221466699999981</v>
      </c>
      <c r="CL19" s="1">
        <v>0</v>
      </c>
    </row>
    <row r="20" spans="1:90" x14ac:dyDescent="0.25">
      <c r="A20" s="1" t="s">
        <v>118</v>
      </c>
      <c r="B20" s="1">
        <v>6.2</v>
      </c>
      <c r="C20" s="1">
        <v>1</v>
      </c>
      <c r="D20" s="1">
        <v>90</v>
      </c>
      <c r="E20" s="1">
        <v>0.13</v>
      </c>
      <c r="F20" s="1">
        <v>0</v>
      </c>
      <c r="G20" s="1">
        <v>0.2</v>
      </c>
      <c r="H20" s="1">
        <v>0</v>
      </c>
      <c r="I20" s="1">
        <v>1</v>
      </c>
      <c r="J20" s="1">
        <v>1</v>
      </c>
      <c r="K20" s="1">
        <v>0</v>
      </c>
      <c r="L20" s="1">
        <v>1</v>
      </c>
      <c r="M20" s="1">
        <v>0</v>
      </c>
      <c r="N20" s="1">
        <v>0</v>
      </c>
      <c r="O20" s="1">
        <v>0.14000000000000001</v>
      </c>
      <c r="P20" s="1">
        <v>0.14000000000000001</v>
      </c>
      <c r="Q20" s="1">
        <v>0</v>
      </c>
      <c r="R20" s="1">
        <v>0</v>
      </c>
      <c r="S20" s="1">
        <v>0</v>
      </c>
      <c r="T20" s="1">
        <v>0</v>
      </c>
      <c r="U20" s="1">
        <v>27</v>
      </c>
      <c r="V20" s="1">
        <v>25</v>
      </c>
      <c r="W20" s="1">
        <v>93</v>
      </c>
      <c r="X20" s="1">
        <v>7</v>
      </c>
      <c r="Y20" s="1">
        <v>1</v>
      </c>
      <c r="Z20" s="1">
        <v>14</v>
      </c>
      <c r="AA20" s="1">
        <v>0</v>
      </c>
      <c r="AB20" s="1">
        <v>3</v>
      </c>
      <c r="AC20" s="1">
        <v>2</v>
      </c>
      <c r="AD20" s="1">
        <v>0</v>
      </c>
      <c r="AE20" s="1">
        <v>0.09</v>
      </c>
      <c r="AF20" s="1">
        <v>0</v>
      </c>
      <c r="AG20" s="1">
        <v>0</v>
      </c>
      <c r="AH20" s="1">
        <v>1</v>
      </c>
      <c r="AI20" s="1">
        <v>0</v>
      </c>
      <c r="AJ20" s="1">
        <v>0</v>
      </c>
      <c r="AK20" s="1">
        <v>9</v>
      </c>
      <c r="AL20" s="1">
        <v>31.7</v>
      </c>
      <c r="AM20" s="1">
        <v>14.8</v>
      </c>
      <c r="AN20" s="1">
        <v>1.1000000000000001</v>
      </c>
      <c r="AO20" s="1">
        <v>2.2999999999999998</v>
      </c>
      <c r="AP20" s="1">
        <v>11</v>
      </c>
      <c r="AQ20" s="1">
        <v>11</v>
      </c>
      <c r="AR20" s="1">
        <v>0</v>
      </c>
      <c r="AS20" s="1">
        <v>0</v>
      </c>
      <c r="AT20" s="1">
        <v>3</v>
      </c>
      <c r="AU20" s="1">
        <v>1</v>
      </c>
      <c r="AV20" s="1">
        <v>1</v>
      </c>
      <c r="AW20" s="1">
        <v>100</v>
      </c>
      <c r="AX20" s="1">
        <v>6</v>
      </c>
      <c r="AY20" s="1">
        <v>0</v>
      </c>
      <c r="AZ20" s="1">
        <v>0</v>
      </c>
      <c r="BA20" s="1">
        <v>0</v>
      </c>
      <c r="BB20" s="1">
        <v>0</v>
      </c>
      <c r="BC20" s="1">
        <v>11</v>
      </c>
      <c r="BD20" s="1">
        <v>9</v>
      </c>
      <c r="BE20" s="1">
        <v>5</v>
      </c>
      <c r="BF20" s="1">
        <v>0</v>
      </c>
      <c r="BG20" s="1">
        <v>1</v>
      </c>
      <c r="BH20" s="1">
        <v>2</v>
      </c>
      <c r="BI20" s="1">
        <v>1.79</v>
      </c>
      <c r="BJ20" s="1">
        <v>69</v>
      </c>
      <c r="BK20" s="1">
        <v>60</v>
      </c>
      <c r="BL20" s="1">
        <v>87</v>
      </c>
      <c r="BM20" s="1">
        <v>49</v>
      </c>
      <c r="BN20" s="1">
        <v>39</v>
      </c>
      <c r="BO20" s="1">
        <v>80</v>
      </c>
      <c r="BP20" s="1">
        <v>27</v>
      </c>
      <c r="BQ20" s="1">
        <v>25</v>
      </c>
      <c r="BR20" s="1">
        <v>93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1</v>
      </c>
      <c r="BY20" s="1">
        <v>97</v>
      </c>
      <c r="BZ20" s="1">
        <v>1</v>
      </c>
      <c r="CA20" s="1">
        <v>2</v>
      </c>
      <c r="CB20" s="1">
        <v>10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4.6546078399999997</v>
      </c>
      <c r="CL20" s="1">
        <v>0</v>
      </c>
    </row>
    <row r="21" spans="1:90" x14ac:dyDescent="0.25">
      <c r="A21" s="1" t="s">
        <v>178</v>
      </c>
      <c r="B21" s="1">
        <v>5.3</v>
      </c>
      <c r="C21" s="1">
        <v>2</v>
      </c>
      <c r="D21" s="1">
        <v>90</v>
      </c>
      <c r="E21" s="1">
        <v>0.15</v>
      </c>
      <c r="F21" s="1">
        <v>0</v>
      </c>
      <c r="G21" s="1">
        <v>0.2</v>
      </c>
      <c r="H21" s="1">
        <v>0</v>
      </c>
      <c r="I21" s="1">
        <v>1</v>
      </c>
      <c r="J21" s="1">
        <v>1</v>
      </c>
      <c r="K21" s="1">
        <v>1</v>
      </c>
      <c r="L21" s="1">
        <v>0</v>
      </c>
      <c r="M21" s="1">
        <v>0</v>
      </c>
      <c r="N21" s="1">
        <v>0.5</v>
      </c>
      <c r="O21" s="1">
        <v>0.16</v>
      </c>
      <c r="P21" s="1">
        <v>0.16</v>
      </c>
      <c r="Q21" s="1">
        <v>0</v>
      </c>
      <c r="R21" s="1">
        <v>0</v>
      </c>
      <c r="S21" s="1">
        <v>0</v>
      </c>
      <c r="T21" s="1">
        <v>0</v>
      </c>
      <c r="U21" s="1">
        <v>4.5</v>
      </c>
      <c r="V21" s="1">
        <v>3</v>
      </c>
      <c r="W21" s="1">
        <v>67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18</v>
      </c>
      <c r="AL21" s="1">
        <v>1.1000000000000001</v>
      </c>
      <c r="AM21" s="1">
        <v>15.3</v>
      </c>
      <c r="AN21" s="1">
        <v>1.1000000000000001</v>
      </c>
      <c r="AO21" s="1">
        <v>3.1</v>
      </c>
      <c r="AP21" s="1">
        <v>14</v>
      </c>
      <c r="AQ21" s="1">
        <v>14</v>
      </c>
      <c r="AR21" s="1">
        <v>0</v>
      </c>
      <c r="AS21" s="1">
        <v>1</v>
      </c>
      <c r="AT21" s="1">
        <v>2.5</v>
      </c>
      <c r="AU21" s="1">
        <v>0.5</v>
      </c>
      <c r="AV21" s="1">
        <v>0.5</v>
      </c>
      <c r="AW21" s="1">
        <v>100</v>
      </c>
      <c r="AX21" s="1">
        <v>6</v>
      </c>
      <c r="AY21" s="1">
        <v>3</v>
      </c>
      <c r="AZ21" s="1">
        <v>0</v>
      </c>
      <c r="BA21" s="1">
        <v>0</v>
      </c>
      <c r="BB21" s="1">
        <v>3</v>
      </c>
      <c r="BC21" s="1">
        <v>12.5</v>
      </c>
      <c r="BD21" s="1">
        <v>8</v>
      </c>
      <c r="BE21" s="1">
        <v>7.5</v>
      </c>
      <c r="BF21" s="1">
        <v>0</v>
      </c>
      <c r="BG21" s="1">
        <v>1.5</v>
      </c>
      <c r="BH21" s="1">
        <v>2.5</v>
      </c>
      <c r="BI21" s="1">
        <v>2.13</v>
      </c>
      <c r="BJ21" s="1">
        <v>73</v>
      </c>
      <c r="BK21" s="1">
        <v>65.5</v>
      </c>
      <c r="BL21" s="1">
        <v>90</v>
      </c>
      <c r="BM21" s="1">
        <v>22.5</v>
      </c>
      <c r="BN21" s="1">
        <v>18</v>
      </c>
      <c r="BO21" s="1">
        <v>80</v>
      </c>
      <c r="BP21" s="1">
        <v>4.5</v>
      </c>
      <c r="BQ21" s="1">
        <v>3</v>
      </c>
      <c r="BR21" s="1">
        <v>67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0.5</v>
      </c>
      <c r="BY21" s="1">
        <v>79.5</v>
      </c>
      <c r="BZ21" s="1">
        <v>1.5</v>
      </c>
      <c r="CA21" s="1">
        <v>3.5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3.9844820399999996</v>
      </c>
      <c r="CL21" s="1">
        <v>11</v>
      </c>
    </row>
    <row r="22" spans="1:90" x14ac:dyDescent="0.25">
      <c r="A22" s="1" t="s">
        <v>193</v>
      </c>
      <c r="B22" s="1">
        <v>4.3</v>
      </c>
      <c r="C22" s="1">
        <v>2</v>
      </c>
      <c r="D22" s="1">
        <v>90</v>
      </c>
      <c r="E22" s="1">
        <v>0.28000000000000003</v>
      </c>
      <c r="F22" s="1">
        <v>0</v>
      </c>
      <c r="G22" s="1">
        <v>0.2</v>
      </c>
      <c r="H22" s="1">
        <v>0</v>
      </c>
      <c r="I22" s="1">
        <v>0.5</v>
      </c>
      <c r="J22" s="1">
        <v>0</v>
      </c>
      <c r="K22" s="1">
        <v>0</v>
      </c>
      <c r="L22" s="1">
        <v>0.5</v>
      </c>
      <c r="M22" s="1">
        <v>0</v>
      </c>
      <c r="N22" s="1">
        <v>0</v>
      </c>
      <c r="O22" s="1">
        <v>0.01</v>
      </c>
      <c r="P22" s="1">
        <v>0.01</v>
      </c>
      <c r="Q22" s="1">
        <v>0</v>
      </c>
      <c r="R22" s="1">
        <v>0</v>
      </c>
      <c r="S22" s="1">
        <v>0</v>
      </c>
      <c r="T22" s="1">
        <v>0</v>
      </c>
      <c r="U22" s="1">
        <v>6</v>
      </c>
      <c r="V22" s="1">
        <v>2</v>
      </c>
      <c r="W22" s="1">
        <v>33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0.5</v>
      </c>
      <c r="AE22" s="1">
        <v>0.22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6</v>
      </c>
      <c r="AL22" s="1">
        <v>5.2</v>
      </c>
      <c r="AM22" s="1">
        <v>19.7</v>
      </c>
      <c r="AN22" s="1">
        <v>0.7</v>
      </c>
      <c r="AO22" s="1">
        <v>3.7</v>
      </c>
      <c r="AP22" s="1">
        <v>12.5</v>
      </c>
      <c r="AQ22" s="1">
        <v>12.5</v>
      </c>
      <c r="AR22" s="1">
        <v>0</v>
      </c>
      <c r="AS22" s="1">
        <v>2</v>
      </c>
      <c r="AT22" s="1">
        <v>1</v>
      </c>
      <c r="AU22" s="1">
        <v>2</v>
      </c>
      <c r="AV22" s="1">
        <v>1</v>
      </c>
      <c r="AW22" s="1">
        <v>50</v>
      </c>
      <c r="AX22" s="1">
        <v>5.5</v>
      </c>
      <c r="AY22" s="1">
        <v>2.5</v>
      </c>
      <c r="AZ22" s="1">
        <v>1.5</v>
      </c>
      <c r="BA22" s="1">
        <v>1</v>
      </c>
      <c r="BB22" s="1">
        <v>5</v>
      </c>
      <c r="BC22" s="1">
        <v>15.5</v>
      </c>
      <c r="BD22" s="1">
        <v>8</v>
      </c>
      <c r="BE22" s="1">
        <v>3</v>
      </c>
      <c r="BF22" s="1">
        <v>0.5</v>
      </c>
      <c r="BG22" s="1">
        <v>1.5</v>
      </c>
      <c r="BH22" s="1">
        <v>1</v>
      </c>
      <c r="BI22" s="1">
        <v>1.24</v>
      </c>
      <c r="BJ22" s="1">
        <v>38</v>
      </c>
      <c r="BK22" s="1">
        <v>26.5</v>
      </c>
      <c r="BL22" s="1">
        <v>70</v>
      </c>
      <c r="BM22" s="1">
        <v>13</v>
      </c>
      <c r="BN22" s="1">
        <v>6</v>
      </c>
      <c r="BO22" s="1">
        <v>46</v>
      </c>
      <c r="BP22" s="1">
        <v>6</v>
      </c>
      <c r="BQ22" s="1">
        <v>2</v>
      </c>
      <c r="BR22" s="1">
        <v>33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48.5</v>
      </c>
      <c r="BZ22" s="1">
        <v>1</v>
      </c>
      <c r="CA22" s="1">
        <v>5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2.9229210700000001</v>
      </c>
      <c r="CL22" s="1">
        <v>10</v>
      </c>
    </row>
    <row r="23" spans="1:90" x14ac:dyDescent="0.25">
      <c r="A23" s="1" t="s">
        <v>89</v>
      </c>
      <c r="B23" s="1">
        <v>6.2</v>
      </c>
      <c r="C23" s="1">
        <v>2</v>
      </c>
      <c r="D23" s="1">
        <v>90</v>
      </c>
      <c r="E23" s="1">
        <v>0.04</v>
      </c>
      <c r="F23" s="1">
        <v>0</v>
      </c>
      <c r="G23" s="1">
        <v>0.1</v>
      </c>
      <c r="H23" s="1">
        <v>0</v>
      </c>
      <c r="I23" s="1">
        <v>0.5</v>
      </c>
      <c r="J23" s="1">
        <v>0</v>
      </c>
      <c r="K23" s="1">
        <v>0</v>
      </c>
      <c r="L23" s="1">
        <v>0.5</v>
      </c>
      <c r="M23" s="1">
        <v>0</v>
      </c>
      <c r="N23" s="1">
        <v>0</v>
      </c>
      <c r="O23" s="1">
        <v>0.01</v>
      </c>
      <c r="P23" s="1">
        <v>0.01</v>
      </c>
      <c r="Q23" s="1">
        <v>0</v>
      </c>
      <c r="R23" s="1">
        <v>0</v>
      </c>
      <c r="S23" s="1">
        <v>0</v>
      </c>
      <c r="T23" s="1">
        <v>0</v>
      </c>
      <c r="U23" s="1">
        <v>16.5</v>
      </c>
      <c r="V23" s="1">
        <v>13.5</v>
      </c>
      <c r="W23" s="1">
        <v>82</v>
      </c>
      <c r="X23" s="1">
        <v>1</v>
      </c>
      <c r="Y23" s="1">
        <v>0.5</v>
      </c>
      <c r="Z23" s="1">
        <v>50</v>
      </c>
      <c r="AA23" s="1">
        <v>0</v>
      </c>
      <c r="AB23" s="1">
        <v>0</v>
      </c>
      <c r="AC23" s="1">
        <v>1</v>
      </c>
      <c r="AD23" s="1">
        <v>0</v>
      </c>
      <c r="AE23" s="1">
        <v>0.04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</v>
      </c>
      <c r="AL23" s="1">
        <v>15.05</v>
      </c>
      <c r="AM23" s="1">
        <v>23.6</v>
      </c>
      <c r="AN23" s="1">
        <v>0.2</v>
      </c>
      <c r="AO23" s="1">
        <v>2.7</v>
      </c>
      <c r="AP23" s="1">
        <v>16.5</v>
      </c>
      <c r="AQ23" s="1">
        <v>16.5</v>
      </c>
      <c r="AR23" s="1">
        <v>0</v>
      </c>
      <c r="AS23" s="1">
        <v>1.5</v>
      </c>
      <c r="AT23" s="1">
        <v>2</v>
      </c>
      <c r="AU23" s="1">
        <v>2</v>
      </c>
      <c r="AV23" s="1">
        <v>1</v>
      </c>
      <c r="AW23" s="1">
        <v>50</v>
      </c>
      <c r="AX23" s="1">
        <v>5</v>
      </c>
      <c r="AY23" s="1">
        <v>6</v>
      </c>
      <c r="AZ23" s="1">
        <v>0.5</v>
      </c>
      <c r="BA23" s="1">
        <v>3</v>
      </c>
      <c r="BB23" s="1">
        <v>9.5</v>
      </c>
      <c r="BC23" s="1">
        <v>12.5</v>
      </c>
      <c r="BD23" s="1">
        <v>7.5</v>
      </c>
      <c r="BE23" s="1">
        <v>5.5</v>
      </c>
      <c r="BF23" s="1">
        <v>1</v>
      </c>
      <c r="BG23" s="1">
        <v>1</v>
      </c>
      <c r="BH23" s="1">
        <v>1.5</v>
      </c>
      <c r="BI23" s="1">
        <v>1.57</v>
      </c>
      <c r="BJ23" s="1">
        <v>59</v>
      </c>
      <c r="BK23" s="1">
        <v>48</v>
      </c>
      <c r="BL23" s="1">
        <v>81</v>
      </c>
      <c r="BM23" s="1">
        <v>30</v>
      </c>
      <c r="BN23" s="1">
        <v>24</v>
      </c>
      <c r="BO23" s="1">
        <v>80</v>
      </c>
      <c r="BP23" s="1">
        <v>16.5</v>
      </c>
      <c r="BQ23" s="1">
        <v>13.5</v>
      </c>
      <c r="BR23" s="1">
        <v>82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0.5</v>
      </c>
      <c r="BY23" s="1">
        <v>74</v>
      </c>
      <c r="BZ23" s="1">
        <v>0.5</v>
      </c>
      <c r="CA23" s="1">
        <v>10.5</v>
      </c>
      <c r="CB23" s="1">
        <v>2.5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3.6949860299999995</v>
      </c>
      <c r="CL23" s="1">
        <v>9</v>
      </c>
    </row>
    <row r="24" spans="1:90" x14ac:dyDescent="0.25">
      <c r="A24" s="1" t="s">
        <v>200</v>
      </c>
      <c r="B24" s="1">
        <v>4.4000000000000004</v>
      </c>
      <c r="C24" s="1">
        <v>2</v>
      </c>
      <c r="D24" s="1">
        <v>29</v>
      </c>
      <c r="E24" s="1">
        <v>0.04</v>
      </c>
      <c r="F24" s="1">
        <v>0.25</v>
      </c>
      <c r="G24" s="1">
        <v>0.1</v>
      </c>
      <c r="H24" s="1">
        <v>1</v>
      </c>
      <c r="I24" s="1">
        <v>0.5</v>
      </c>
      <c r="J24" s="1">
        <v>0.5</v>
      </c>
      <c r="K24" s="1">
        <v>0</v>
      </c>
      <c r="L24" s="1">
        <v>0.5</v>
      </c>
      <c r="M24" s="1">
        <v>0</v>
      </c>
      <c r="N24" s="1">
        <v>0</v>
      </c>
      <c r="O24" s="1">
        <v>7.0000000000000007E-2</v>
      </c>
      <c r="P24" s="1">
        <v>7.0000000000000007E-2</v>
      </c>
      <c r="Q24" s="1">
        <v>0.5</v>
      </c>
      <c r="R24" s="1">
        <v>0</v>
      </c>
      <c r="S24" s="1">
        <v>0.5</v>
      </c>
      <c r="T24" s="1">
        <v>0</v>
      </c>
      <c r="U24" s="1">
        <v>6.5</v>
      </c>
      <c r="V24" s="1">
        <v>5.5</v>
      </c>
      <c r="W24" s="1">
        <v>85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0.01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4.5</v>
      </c>
      <c r="AL24" s="1">
        <v>1.65</v>
      </c>
      <c r="AM24" s="1">
        <v>28.2</v>
      </c>
      <c r="AN24" s="1">
        <v>0.5</v>
      </c>
      <c r="AO24" s="1">
        <v>2</v>
      </c>
      <c r="AP24" s="1">
        <v>5.5</v>
      </c>
      <c r="AQ24" s="1">
        <v>11.5</v>
      </c>
      <c r="AR24" s="1">
        <v>0</v>
      </c>
      <c r="AS24" s="1">
        <v>4</v>
      </c>
      <c r="AT24" s="1">
        <v>0.5</v>
      </c>
      <c r="AU24" s="1">
        <v>3</v>
      </c>
      <c r="AV24" s="1">
        <v>1.5</v>
      </c>
      <c r="AW24" s="1">
        <v>50</v>
      </c>
      <c r="AX24" s="1">
        <v>0.5</v>
      </c>
      <c r="AY24" s="1">
        <v>0.5</v>
      </c>
      <c r="AZ24" s="1">
        <v>0.5</v>
      </c>
      <c r="BA24" s="1">
        <v>0.5</v>
      </c>
      <c r="BB24" s="1">
        <v>1.5</v>
      </c>
      <c r="BC24" s="1">
        <v>14</v>
      </c>
      <c r="BD24" s="1">
        <v>9</v>
      </c>
      <c r="BE24" s="1">
        <v>5</v>
      </c>
      <c r="BF24" s="1">
        <v>0.5</v>
      </c>
      <c r="BG24" s="1">
        <v>3.5</v>
      </c>
      <c r="BH24" s="1">
        <v>1.5</v>
      </c>
      <c r="BI24" s="1">
        <v>1.48</v>
      </c>
      <c r="BJ24" s="1">
        <v>15.5</v>
      </c>
      <c r="BK24" s="1">
        <v>12.5</v>
      </c>
      <c r="BL24" s="1">
        <v>81</v>
      </c>
      <c r="BM24" s="1">
        <v>11.5</v>
      </c>
      <c r="BN24" s="1">
        <v>9</v>
      </c>
      <c r="BO24" s="1">
        <v>78</v>
      </c>
      <c r="BP24" s="1">
        <v>6.5</v>
      </c>
      <c r="BQ24" s="1">
        <v>5.5</v>
      </c>
      <c r="BR24" s="1">
        <v>85</v>
      </c>
      <c r="BS24" s="1">
        <v>0</v>
      </c>
      <c r="BT24" s="1">
        <v>0</v>
      </c>
      <c r="BU24" s="1">
        <v>0</v>
      </c>
      <c r="BV24" s="1">
        <v>2</v>
      </c>
      <c r="BW24" s="1">
        <v>0</v>
      </c>
      <c r="BX24" s="1">
        <v>0.5</v>
      </c>
      <c r="BY24" s="1">
        <v>29</v>
      </c>
      <c r="BZ24" s="1">
        <v>0.5</v>
      </c>
      <c r="CA24" s="1">
        <v>2.5</v>
      </c>
      <c r="CB24" s="1">
        <v>1.5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2.2966663700000014</v>
      </c>
      <c r="CL24" s="1">
        <v>9</v>
      </c>
    </row>
    <row r="25" spans="1:90" x14ac:dyDescent="0.25">
      <c r="A25" s="1" t="s">
        <v>155</v>
      </c>
      <c r="B25" s="1">
        <v>8.5</v>
      </c>
      <c r="C25" s="1">
        <v>2</v>
      </c>
      <c r="D25" s="1">
        <v>90</v>
      </c>
      <c r="E25" s="1">
        <v>0.15</v>
      </c>
      <c r="F25" s="1">
        <v>0</v>
      </c>
      <c r="G25" s="1">
        <v>0.4</v>
      </c>
      <c r="H25" s="1">
        <v>0</v>
      </c>
      <c r="I25" s="1">
        <v>1.5</v>
      </c>
      <c r="J25" s="1">
        <v>0.5</v>
      </c>
      <c r="K25" s="1">
        <v>0.5</v>
      </c>
      <c r="L25" s="1">
        <v>1</v>
      </c>
      <c r="M25" s="1">
        <v>0</v>
      </c>
      <c r="N25" s="1">
        <v>0</v>
      </c>
      <c r="O25" s="1">
        <v>0.08</v>
      </c>
      <c r="P25" s="1">
        <v>0.08</v>
      </c>
      <c r="Q25" s="1">
        <v>0</v>
      </c>
      <c r="R25" s="1">
        <v>0</v>
      </c>
      <c r="S25" s="1">
        <v>0</v>
      </c>
      <c r="T25" s="1">
        <v>0</v>
      </c>
      <c r="U25" s="1">
        <v>26</v>
      </c>
      <c r="V25" s="1">
        <v>19</v>
      </c>
      <c r="W25" s="1">
        <v>73</v>
      </c>
      <c r="X25" s="1">
        <v>8</v>
      </c>
      <c r="Y25" s="1">
        <v>3.5</v>
      </c>
      <c r="Z25" s="1">
        <v>44</v>
      </c>
      <c r="AA25" s="1">
        <v>5.5</v>
      </c>
      <c r="AB25" s="1">
        <v>0</v>
      </c>
      <c r="AC25" s="1">
        <v>3</v>
      </c>
      <c r="AD25" s="1">
        <v>0.5</v>
      </c>
      <c r="AE25" s="1">
        <v>0.3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7</v>
      </c>
      <c r="AL25" s="1">
        <v>50.2</v>
      </c>
      <c r="AM25" s="1">
        <v>19.8</v>
      </c>
      <c r="AN25" s="1">
        <v>1.4</v>
      </c>
      <c r="AO25" s="1">
        <v>6.2</v>
      </c>
      <c r="AP25" s="1">
        <v>20</v>
      </c>
      <c r="AQ25" s="1">
        <v>26</v>
      </c>
      <c r="AR25" s="1">
        <v>1.5</v>
      </c>
      <c r="AS25" s="1">
        <v>5.5</v>
      </c>
      <c r="AT25" s="1">
        <v>0.5</v>
      </c>
      <c r="AU25" s="1">
        <v>0.5</v>
      </c>
      <c r="AV25" s="1">
        <v>0</v>
      </c>
      <c r="AW25" s="1">
        <v>0</v>
      </c>
      <c r="AX25" s="1">
        <v>9.5</v>
      </c>
      <c r="AY25" s="1">
        <v>1</v>
      </c>
      <c r="AZ25" s="1">
        <v>0</v>
      </c>
      <c r="BA25" s="1">
        <v>2.5</v>
      </c>
      <c r="BB25" s="1">
        <v>3.5</v>
      </c>
      <c r="BC25" s="1">
        <v>5.5</v>
      </c>
      <c r="BD25" s="1">
        <v>2.5</v>
      </c>
      <c r="BE25" s="1">
        <v>1.5</v>
      </c>
      <c r="BF25" s="1">
        <v>0</v>
      </c>
      <c r="BG25" s="1">
        <v>0.5</v>
      </c>
      <c r="BH25" s="1">
        <v>0.5</v>
      </c>
      <c r="BI25" s="1">
        <v>0.46</v>
      </c>
      <c r="BJ25" s="1">
        <v>64</v>
      </c>
      <c r="BK25" s="1">
        <v>54</v>
      </c>
      <c r="BL25" s="1">
        <v>84</v>
      </c>
      <c r="BM25" s="1">
        <v>53</v>
      </c>
      <c r="BN25" s="1">
        <v>38.5</v>
      </c>
      <c r="BO25" s="1">
        <v>73</v>
      </c>
      <c r="BP25" s="1">
        <v>26</v>
      </c>
      <c r="BQ25" s="1">
        <v>19</v>
      </c>
      <c r="BR25" s="1">
        <v>73</v>
      </c>
      <c r="BS25" s="1">
        <v>0.5</v>
      </c>
      <c r="BT25" s="1">
        <v>0.5</v>
      </c>
      <c r="BU25" s="1">
        <v>2</v>
      </c>
      <c r="BV25" s="1">
        <v>0</v>
      </c>
      <c r="BW25" s="1">
        <v>0</v>
      </c>
      <c r="BX25" s="1">
        <v>0</v>
      </c>
      <c r="BY25" s="1">
        <v>89</v>
      </c>
      <c r="BZ25" s="1">
        <v>1</v>
      </c>
      <c r="CA25" s="1">
        <v>16</v>
      </c>
      <c r="CB25" s="1">
        <v>13</v>
      </c>
      <c r="CC25" s="1">
        <v>0</v>
      </c>
      <c r="CD25" s="1">
        <v>0</v>
      </c>
      <c r="CE25" s="1">
        <v>4.5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5.2839985199999999</v>
      </c>
      <c r="CL25" s="1">
        <v>9</v>
      </c>
    </row>
    <row r="26" spans="1:90" x14ac:dyDescent="0.25">
      <c r="A26" s="1" t="s">
        <v>165</v>
      </c>
      <c r="B26" s="1">
        <v>7.1</v>
      </c>
      <c r="C26" s="1">
        <v>2</v>
      </c>
      <c r="D26" s="1">
        <v>90</v>
      </c>
      <c r="E26" s="1">
        <v>0.11</v>
      </c>
      <c r="F26" s="1">
        <v>0.4</v>
      </c>
      <c r="G26" s="1">
        <v>0.3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0.02</v>
      </c>
      <c r="P26" s="1">
        <v>0.02</v>
      </c>
      <c r="Q26" s="1">
        <v>0</v>
      </c>
      <c r="R26" s="1">
        <v>0</v>
      </c>
      <c r="S26" s="1">
        <v>0</v>
      </c>
      <c r="T26" s="1">
        <v>0</v>
      </c>
      <c r="U26" s="1">
        <v>22.5</v>
      </c>
      <c r="V26" s="1">
        <v>15</v>
      </c>
      <c r="W26" s="1">
        <v>67</v>
      </c>
      <c r="X26" s="1">
        <v>8</v>
      </c>
      <c r="Y26" s="1">
        <v>1</v>
      </c>
      <c r="Z26" s="1">
        <v>13</v>
      </c>
      <c r="AA26" s="1">
        <v>4</v>
      </c>
      <c r="AB26" s="1">
        <v>0</v>
      </c>
      <c r="AC26" s="1">
        <v>2</v>
      </c>
      <c r="AD26" s="1">
        <v>0.5</v>
      </c>
      <c r="AE26" s="1">
        <v>0.27</v>
      </c>
      <c r="AF26" s="1">
        <v>1</v>
      </c>
      <c r="AG26" s="1">
        <v>0</v>
      </c>
      <c r="AH26" s="1">
        <v>1</v>
      </c>
      <c r="AI26" s="1">
        <v>0</v>
      </c>
      <c r="AJ26" s="1">
        <v>0.5</v>
      </c>
      <c r="AK26" s="1">
        <v>8</v>
      </c>
      <c r="AL26" s="1">
        <v>28.85</v>
      </c>
      <c r="AM26" s="1">
        <v>31</v>
      </c>
      <c r="AN26" s="1">
        <v>0.9</v>
      </c>
      <c r="AO26" s="1">
        <v>4.5999999999999996</v>
      </c>
      <c r="AP26" s="1">
        <v>13</v>
      </c>
      <c r="AQ26" s="1">
        <v>28</v>
      </c>
      <c r="AR26" s="1">
        <v>0</v>
      </c>
      <c r="AS26" s="1">
        <v>6</v>
      </c>
      <c r="AT26" s="1">
        <v>0.5</v>
      </c>
      <c r="AU26" s="1">
        <v>4</v>
      </c>
      <c r="AV26" s="1">
        <v>2.5</v>
      </c>
      <c r="AW26" s="1">
        <v>63</v>
      </c>
      <c r="AX26" s="1">
        <v>7</v>
      </c>
      <c r="AY26" s="1">
        <v>1.5</v>
      </c>
      <c r="AZ26" s="1">
        <v>0</v>
      </c>
      <c r="BA26" s="1">
        <v>0</v>
      </c>
      <c r="BB26" s="1">
        <v>1.5</v>
      </c>
      <c r="BC26" s="1">
        <v>5.5</v>
      </c>
      <c r="BD26" s="1">
        <v>2.5</v>
      </c>
      <c r="BE26" s="1">
        <v>1.5</v>
      </c>
      <c r="BF26" s="1">
        <v>0</v>
      </c>
      <c r="BG26" s="1">
        <v>0.5</v>
      </c>
      <c r="BH26" s="1">
        <v>0.5</v>
      </c>
      <c r="BI26" s="1">
        <v>0.46</v>
      </c>
      <c r="BJ26" s="1">
        <v>59</v>
      </c>
      <c r="BK26" s="1">
        <v>46.5</v>
      </c>
      <c r="BL26" s="1">
        <v>79</v>
      </c>
      <c r="BM26" s="1">
        <v>43.5</v>
      </c>
      <c r="BN26" s="1">
        <v>28.5</v>
      </c>
      <c r="BO26" s="1">
        <v>66</v>
      </c>
      <c r="BP26" s="1">
        <v>22.5</v>
      </c>
      <c r="BQ26" s="1">
        <v>15</v>
      </c>
      <c r="BR26" s="1">
        <v>67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84</v>
      </c>
      <c r="BZ26" s="1">
        <v>4</v>
      </c>
      <c r="CA26" s="1">
        <v>6.5</v>
      </c>
      <c r="CB26" s="1">
        <v>10.5</v>
      </c>
      <c r="CC26" s="1">
        <v>0</v>
      </c>
      <c r="CD26" s="1">
        <v>0</v>
      </c>
      <c r="CE26" s="1">
        <v>4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5.1523246400000007</v>
      </c>
      <c r="CL26" s="1">
        <v>8</v>
      </c>
    </row>
    <row r="27" spans="1:90" x14ac:dyDescent="0.25">
      <c r="A27" s="1" t="s">
        <v>117</v>
      </c>
      <c r="B27" s="1">
        <v>4.5999999999999996</v>
      </c>
      <c r="C27" s="1">
        <v>2</v>
      </c>
      <c r="D27" s="1">
        <v>90</v>
      </c>
      <c r="E27" s="1">
        <v>0.05</v>
      </c>
      <c r="F27" s="1">
        <v>0</v>
      </c>
      <c r="G27" s="1">
        <v>0</v>
      </c>
      <c r="H27" s="1">
        <v>0</v>
      </c>
      <c r="I27" s="1">
        <v>0.5</v>
      </c>
      <c r="J27" s="1">
        <v>0</v>
      </c>
      <c r="K27" s="1">
        <v>0.5</v>
      </c>
      <c r="L27" s="1">
        <v>0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6.5</v>
      </c>
      <c r="V27" s="1">
        <v>2</v>
      </c>
      <c r="W27" s="1">
        <v>31</v>
      </c>
      <c r="X27" s="1">
        <v>0</v>
      </c>
      <c r="Y27" s="1">
        <v>0</v>
      </c>
      <c r="AA27" s="1">
        <v>0</v>
      </c>
      <c r="AB27" s="1">
        <v>0</v>
      </c>
      <c r="AC27" s="1">
        <v>0.5</v>
      </c>
      <c r="AD27" s="1">
        <v>0</v>
      </c>
      <c r="AE27" s="1">
        <v>0.03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6</v>
      </c>
      <c r="AL27" s="1">
        <v>5.45</v>
      </c>
      <c r="AM27" s="1">
        <v>24.8</v>
      </c>
      <c r="AN27" s="1">
        <v>0.2</v>
      </c>
      <c r="AO27" s="1">
        <v>2.2999999999999998</v>
      </c>
      <c r="AP27" s="1">
        <v>16</v>
      </c>
      <c r="AQ27" s="1">
        <v>16</v>
      </c>
      <c r="AR27" s="1">
        <v>0</v>
      </c>
      <c r="AS27" s="1">
        <v>1</v>
      </c>
      <c r="AT27" s="1">
        <v>2</v>
      </c>
      <c r="AU27" s="1">
        <v>0</v>
      </c>
      <c r="AV27" s="1">
        <v>0</v>
      </c>
      <c r="AX27" s="1">
        <v>4.5</v>
      </c>
      <c r="AY27" s="1">
        <v>9.5</v>
      </c>
      <c r="AZ27" s="1">
        <v>0.5</v>
      </c>
      <c r="BA27" s="1">
        <v>3</v>
      </c>
      <c r="BB27" s="1">
        <v>13</v>
      </c>
      <c r="BC27" s="1">
        <v>12</v>
      </c>
      <c r="BD27" s="1">
        <v>8.5</v>
      </c>
      <c r="BE27" s="1">
        <v>6</v>
      </c>
      <c r="BF27" s="1">
        <v>1.5</v>
      </c>
      <c r="BG27" s="1">
        <v>3.5</v>
      </c>
      <c r="BH27" s="1">
        <v>2.5</v>
      </c>
      <c r="BI27" s="1">
        <v>1.89</v>
      </c>
      <c r="BJ27" s="1">
        <v>61</v>
      </c>
      <c r="BK27" s="1">
        <v>52</v>
      </c>
      <c r="BL27" s="1">
        <v>85</v>
      </c>
      <c r="BM27" s="1">
        <v>19</v>
      </c>
      <c r="BN27" s="1">
        <v>12.5</v>
      </c>
      <c r="BO27" s="1">
        <v>66</v>
      </c>
      <c r="BP27" s="1">
        <v>6.5</v>
      </c>
      <c r="BQ27" s="1">
        <v>2</v>
      </c>
      <c r="BR27" s="1">
        <v>31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77</v>
      </c>
      <c r="BZ27" s="1">
        <v>2.5</v>
      </c>
      <c r="CA27" s="1">
        <v>5</v>
      </c>
      <c r="CB27" s="1">
        <v>0.5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3.8742870899999988</v>
      </c>
      <c r="CL27" s="1">
        <v>8</v>
      </c>
    </row>
    <row r="28" spans="1:90" x14ac:dyDescent="0.25">
      <c r="A28" s="1" t="s">
        <v>101</v>
      </c>
      <c r="B28" s="1">
        <v>4.9000000000000004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0.02</v>
      </c>
      <c r="P28" s="1">
        <v>0.02</v>
      </c>
      <c r="Q28" s="1">
        <v>0</v>
      </c>
      <c r="R28" s="1">
        <v>0</v>
      </c>
      <c r="S28" s="1">
        <v>0</v>
      </c>
      <c r="T28" s="1">
        <v>0</v>
      </c>
      <c r="U28" s="1">
        <v>11</v>
      </c>
      <c r="V28" s="1">
        <v>8</v>
      </c>
      <c r="W28" s="1">
        <v>73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0.02</v>
      </c>
      <c r="AF28" s="1">
        <v>0</v>
      </c>
      <c r="AG28" s="1">
        <v>0</v>
      </c>
      <c r="AH28" s="1">
        <v>0</v>
      </c>
      <c r="AI28" s="1">
        <v>0</v>
      </c>
      <c r="AJ28" s="1">
        <v>0.5</v>
      </c>
      <c r="AK28" s="1">
        <v>8</v>
      </c>
      <c r="AL28" s="1">
        <v>1.85</v>
      </c>
      <c r="AM28" s="1">
        <v>19.899999999999999</v>
      </c>
      <c r="AN28" s="1">
        <v>0.2</v>
      </c>
      <c r="AO28" s="1">
        <v>4.9000000000000004</v>
      </c>
      <c r="AP28" s="1">
        <v>14</v>
      </c>
      <c r="AQ28" s="1">
        <v>20</v>
      </c>
      <c r="AR28" s="1">
        <v>0</v>
      </c>
      <c r="AS28" s="1">
        <v>4</v>
      </c>
      <c r="AT28" s="1">
        <v>0.5</v>
      </c>
      <c r="AU28" s="1">
        <v>1.5</v>
      </c>
      <c r="AV28" s="1">
        <v>1</v>
      </c>
      <c r="AW28" s="1">
        <v>67</v>
      </c>
      <c r="AX28" s="1">
        <v>5</v>
      </c>
      <c r="AY28" s="1">
        <v>2.5</v>
      </c>
      <c r="AZ28" s="1">
        <v>1</v>
      </c>
      <c r="BA28" s="1">
        <v>1.5</v>
      </c>
      <c r="BB28" s="1">
        <v>5</v>
      </c>
      <c r="BC28" s="1">
        <v>5.5</v>
      </c>
      <c r="BD28" s="1">
        <v>2.5</v>
      </c>
      <c r="BE28" s="1">
        <v>1.5</v>
      </c>
      <c r="BF28" s="1">
        <v>0</v>
      </c>
      <c r="BG28" s="1">
        <v>0.5</v>
      </c>
      <c r="BH28" s="1">
        <v>0.5</v>
      </c>
      <c r="BI28" s="1">
        <v>0.46</v>
      </c>
      <c r="BJ28" s="1">
        <v>70</v>
      </c>
      <c r="BK28" s="1">
        <v>61.5</v>
      </c>
      <c r="BL28" s="1">
        <v>88</v>
      </c>
      <c r="BM28" s="1">
        <v>32.5</v>
      </c>
      <c r="BN28" s="1">
        <v>26</v>
      </c>
      <c r="BO28" s="1">
        <v>80</v>
      </c>
      <c r="BP28" s="1">
        <v>11</v>
      </c>
      <c r="BQ28" s="1">
        <v>8</v>
      </c>
      <c r="BR28" s="1">
        <v>73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1.5</v>
      </c>
      <c r="BY28" s="1">
        <v>84.5</v>
      </c>
      <c r="BZ28" s="1">
        <v>3</v>
      </c>
      <c r="CA28" s="1">
        <v>9.5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4.0971544999999985</v>
      </c>
      <c r="CL28" s="1">
        <v>7</v>
      </c>
    </row>
    <row r="29" spans="1:90" x14ac:dyDescent="0.25">
      <c r="A29" s="1" t="s">
        <v>105</v>
      </c>
      <c r="B29" s="1">
        <v>4.4000000000000004</v>
      </c>
      <c r="C29" s="1">
        <v>2</v>
      </c>
      <c r="D29" s="1">
        <v>82.5</v>
      </c>
      <c r="E29" s="1">
        <v>0.12</v>
      </c>
      <c r="F29" s="1">
        <v>0</v>
      </c>
      <c r="G29" s="1">
        <v>0</v>
      </c>
      <c r="H29" s="1">
        <v>0</v>
      </c>
      <c r="I29" s="1">
        <v>0.5</v>
      </c>
      <c r="J29" s="1">
        <v>0</v>
      </c>
      <c r="K29" s="1">
        <v>0</v>
      </c>
      <c r="L29" s="1">
        <v>0.5</v>
      </c>
      <c r="M29" s="1">
        <v>0</v>
      </c>
      <c r="N29" s="1">
        <v>0</v>
      </c>
      <c r="O29" s="1">
        <v>0.01</v>
      </c>
      <c r="P29" s="1">
        <v>0.01</v>
      </c>
      <c r="Q29" s="1">
        <v>0</v>
      </c>
      <c r="R29" s="1">
        <v>0</v>
      </c>
      <c r="S29" s="1">
        <v>0</v>
      </c>
      <c r="T29" s="1">
        <v>0</v>
      </c>
      <c r="U29" s="1">
        <v>12.5</v>
      </c>
      <c r="V29" s="1">
        <v>8.5</v>
      </c>
      <c r="W29" s="1">
        <v>68</v>
      </c>
      <c r="X29" s="1">
        <v>1.5</v>
      </c>
      <c r="Y29" s="1">
        <v>0.5</v>
      </c>
      <c r="Z29" s="1">
        <v>33</v>
      </c>
      <c r="AA29" s="1">
        <v>0</v>
      </c>
      <c r="AB29" s="1">
        <v>0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0.5</v>
      </c>
      <c r="AI29" s="1">
        <v>0</v>
      </c>
      <c r="AJ29" s="1">
        <v>0.5</v>
      </c>
      <c r="AK29" s="1">
        <v>4</v>
      </c>
      <c r="AL29" s="1">
        <v>6.45</v>
      </c>
      <c r="AM29" s="1">
        <v>17.2</v>
      </c>
      <c r="AN29" s="1">
        <v>0.1</v>
      </c>
      <c r="AO29" s="1">
        <v>3</v>
      </c>
      <c r="AP29" s="1">
        <v>12.5</v>
      </c>
      <c r="AQ29" s="1">
        <v>18.5</v>
      </c>
      <c r="AR29" s="1">
        <v>0</v>
      </c>
      <c r="AS29" s="1">
        <v>3.5</v>
      </c>
      <c r="AT29" s="1">
        <v>0.5</v>
      </c>
      <c r="AU29" s="1">
        <v>2</v>
      </c>
      <c r="AV29" s="1">
        <v>1.5</v>
      </c>
      <c r="AW29" s="1">
        <v>75</v>
      </c>
      <c r="AX29" s="1">
        <v>8.5</v>
      </c>
      <c r="AY29" s="1">
        <v>6</v>
      </c>
      <c r="AZ29" s="1">
        <v>0</v>
      </c>
      <c r="BA29" s="1">
        <v>1</v>
      </c>
      <c r="BB29" s="1">
        <v>7</v>
      </c>
      <c r="BC29" s="1">
        <v>17.5</v>
      </c>
      <c r="BD29" s="1">
        <v>10</v>
      </c>
      <c r="BE29" s="1">
        <v>3</v>
      </c>
      <c r="BF29" s="1">
        <v>0</v>
      </c>
      <c r="BG29" s="1">
        <v>2.5</v>
      </c>
      <c r="BH29" s="1">
        <v>1</v>
      </c>
      <c r="BI29" s="1">
        <v>1.1000000000000001</v>
      </c>
      <c r="BJ29" s="1">
        <v>33</v>
      </c>
      <c r="BK29" s="1">
        <v>20</v>
      </c>
      <c r="BL29" s="1">
        <v>61</v>
      </c>
      <c r="BM29" s="1">
        <v>21</v>
      </c>
      <c r="BN29" s="1">
        <v>11</v>
      </c>
      <c r="BO29" s="1">
        <v>52</v>
      </c>
      <c r="BP29" s="1">
        <v>12.5</v>
      </c>
      <c r="BQ29" s="1">
        <v>8.5</v>
      </c>
      <c r="BR29" s="1">
        <v>68</v>
      </c>
      <c r="BS29" s="1">
        <v>0</v>
      </c>
      <c r="BT29" s="1">
        <v>0</v>
      </c>
      <c r="BU29" s="1">
        <v>2</v>
      </c>
      <c r="BV29" s="1">
        <v>0</v>
      </c>
      <c r="BW29" s="1">
        <v>1</v>
      </c>
      <c r="BX29" s="1">
        <v>0.5</v>
      </c>
      <c r="BY29" s="1">
        <v>53.5</v>
      </c>
      <c r="BZ29" s="1">
        <v>0</v>
      </c>
      <c r="CA29" s="1">
        <v>8.5</v>
      </c>
      <c r="CB29" s="1">
        <v>4.5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3.7044290099999984</v>
      </c>
      <c r="CL29" s="1">
        <v>7</v>
      </c>
    </row>
    <row r="30" spans="1:90" x14ac:dyDescent="0.25">
      <c r="A30" s="1" t="s">
        <v>107</v>
      </c>
      <c r="B30" s="1">
        <v>4.8</v>
      </c>
      <c r="C30" s="1">
        <v>2</v>
      </c>
      <c r="D30" s="1">
        <v>90</v>
      </c>
      <c r="E30" s="1">
        <v>0.06</v>
      </c>
      <c r="F30" s="1">
        <v>0</v>
      </c>
      <c r="G30" s="1">
        <v>0.1</v>
      </c>
      <c r="H30" s="1">
        <v>0</v>
      </c>
      <c r="I30" s="1">
        <v>0.5</v>
      </c>
      <c r="J30" s="1">
        <v>0.5</v>
      </c>
      <c r="K30" s="1">
        <v>0.5</v>
      </c>
      <c r="L30" s="1">
        <v>0</v>
      </c>
      <c r="M30" s="1">
        <v>0</v>
      </c>
      <c r="N30" s="1">
        <v>0.5</v>
      </c>
      <c r="O30" s="1">
        <v>0.08</v>
      </c>
      <c r="P30" s="1">
        <v>0.08</v>
      </c>
      <c r="Q30" s="1">
        <v>0</v>
      </c>
      <c r="R30" s="1">
        <v>0</v>
      </c>
      <c r="S30" s="1">
        <v>0</v>
      </c>
      <c r="T30" s="1">
        <v>0</v>
      </c>
      <c r="U30" s="1">
        <v>8</v>
      </c>
      <c r="V30" s="1">
        <v>6.5</v>
      </c>
      <c r="W30" s="1">
        <v>81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0.02</v>
      </c>
      <c r="AF30" s="1">
        <v>0</v>
      </c>
      <c r="AG30" s="1">
        <v>0</v>
      </c>
      <c r="AH30" s="1">
        <v>0.5</v>
      </c>
      <c r="AI30" s="1">
        <v>0</v>
      </c>
      <c r="AJ30" s="1">
        <v>0.5</v>
      </c>
      <c r="AK30" s="1">
        <v>8.5</v>
      </c>
      <c r="AL30" s="1">
        <v>2</v>
      </c>
      <c r="AM30" s="1">
        <v>13.7</v>
      </c>
      <c r="AN30" s="1">
        <v>0.5</v>
      </c>
      <c r="AO30" s="1">
        <v>2.9</v>
      </c>
      <c r="AP30" s="1">
        <v>13</v>
      </c>
      <c r="AQ30" s="1">
        <v>19</v>
      </c>
      <c r="AR30" s="1">
        <v>0</v>
      </c>
      <c r="AS30" s="1">
        <v>3</v>
      </c>
      <c r="AT30" s="1">
        <v>1</v>
      </c>
      <c r="AU30" s="1">
        <v>0.5</v>
      </c>
      <c r="AV30" s="1">
        <v>0</v>
      </c>
      <c r="AW30" s="1">
        <v>0</v>
      </c>
      <c r="AX30" s="1">
        <v>8</v>
      </c>
      <c r="AY30" s="1">
        <v>3</v>
      </c>
      <c r="AZ30" s="1">
        <v>0.5</v>
      </c>
      <c r="BA30" s="1">
        <v>1</v>
      </c>
      <c r="BB30" s="1">
        <v>4.5</v>
      </c>
      <c r="BC30" s="1">
        <v>12.5</v>
      </c>
      <c r="BD30" s="1">
        <v>8</v>
      </c>
      <c r="BE30" s="1">
        <v>5</v>
      </c>
      <c r="BF30" s="1">
        <v>2</v>
      </c>
      <c r="BG30" s="1">
        <v>3</v>
      </c>
      <c r="BH30" s="1">
        <v>1.5</v>
      </c>
      <c r="BI30" s="1">
        <v>1.35</v>
      </c>
      <c r="BJ30" s="1">
        <v>47</v>
      </c>
      <c r="BK30" s="1">
        <v>42</v>
      </c>
      <c r="BL30" s="1">
        <v>89</v>
      </c>
      <c r="BM30" s="1">
        <v>17.5</v>
      </c>
      <c r="BN30" s="1">
        <v>15</v>
      </c>
      <c r="BO30" s="1">
        <v>86</v>
      </c>
      <c r="BP30" s="1">
        <v>8</v>
      </c>
      <c r="BQ30" s="1">
        <v>6.5</v>
      </c>
      <c r="BR30" s="1">
        <v>81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54.5</v>
      </c>
      <c r="BZ30" s="1">
        <v>0.5</v>
      </c>
      <c r="CA30" s="1">
        <v>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3.3538753799999999</v>
      </c>
      <c r="CL30" s="1">
        <v>7</v>
      </c>
    </row>
    <row r="31" spans="1:90" x14ac:dyDescent="0.25">
      <c r="A31" s="1" t="s">
        <v>148</v>
      </c>
      <c r="B31" s="1">
        <v>7.1</v>
      </c>
      <c r="C31" s="1">
        <v>2</v>
      </c>
      <c r="D31" s="1">
        <v>90</v>
      </c>
      <c r="E31" s="1">
        <v>0.08</v>
      </c>
      <c r="F31" s="1">
        <v>0</v>
      </c>
      <c r="G31" s="1">
        <v>0.2</v>
      </c>
      <c r="H31" s="1">
        <v>0</v>
      </c>
      <c r="I31" s="1">
        <v>2</v>
      </c>
      <c r="J31" s="1">
        <v>1</v>
      </c>
      <c r="K31" s="1">
        <v>0.5</v>
      </c>
      <c r="L31" s="1">
        <v>1.5</v>
      </c>
      <c r="M31" s="1">
        <v>0</v>
      </c>
      <c r="N31" s="1">
        <v>0</v>
      </c>
      <c r="O31" s="1">
        <v>0.16</v>
      </c>
      <c r="P31" s="1">
        <v>0.16</v>
      </c>
      <c r="Q31" s="1">
        <v>0</v>
      </c>
      <c r="R31" s="1">
        <v>0</v>
      </c>
      <c r="S31" s="1">
        <v>0</v>
      </c>
      <c r="T31" s="1">
        <v>0</v>
      </c>
      <c r="U31" s="1">
        <v>33</v>
      </c>
      <c r="V31" s="1">
        <v>23.5</v>
      </c>
      <c r="W31" s="1">
        <v>71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0.5</v>
      </c>
      <c r="AD31" s="1">
        <v>0</v>
      </c>
      <c r="AE31" s="1">
        <v>0.06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19.5</v>
      </c>
      <c r="AL31" s="1">
        <v>12.5</v>
      </c>
      <c r="AM31" s="1">
        <v>14.5</v>
      </c>
      <c r="AN31" s="1">
        <v>1.2</v>
      </c>
      <c r="AO31" s="1">
        <v>4.5999999999999996</v>
      </c>
      <c r="AP31" s="1">
        <v>10.5</v>
      </c>
      <c r="AQ31" s="1">
        <v>10.5</v>
      </c>
      <c r="AR31" s="1">
        <v>0</v>
      </c>
      <c r="AS31" s="1">
        <v>2</v>
      </c>
      <c r="AT31" s="1">
        <v>1</v>
      </c>
      <c r="AU31" s="1">
        <v>1.5</v>
      </c>
      <c r="AV31" s="1">
        <v>0.5</v>
      </c>
      <c r="AW31" s="1">
        <v>33</v>
      </c>
      <c r="AX31" s="1">
        <v>5</v>
      </c>
      <c r="AY31" s="1">
        <v>1.5</v>
      </c>
      <c r="AZ31" s="1">
        <v>0</v>
      </c>
      <c r="BA31" s="1">
        <v>1</v>
      </c>
      <c r="BB31" s="1">
        <v>2.5</v>
      </c>
      <c r="BC31" s="1">
        <v>10</v>
      </c>
      <c r="BD31" s="1">
        <v>7</v>
      </c>
      <c r="BE31" s="1">
        <v>3.5</v>
      </c>
      <c r="BF31" s="1">
        <v>1.5</v>
      </c>
      <c r="BG31" s="1">
        <v>2.5</v>
      </c>
      <c r="BH31" s="1">
        <v>1</v>
      </c>
      <c r="BI31" s="1">
        <v>0.97</v>
      </c>
      <c r="BJ31" s="1">
        <v>81.5</v>
      </c>
      <c r="BK31" s="1">
        <v>69</v>
      </c>
      <c r="BL31" s="1">
        <v>85</v>
      </c>
      <c r="BM31" s="1">
        <v>54</v>
      </c>
      <c r="BN31" s="1">
        <v>42</v>
      </c>
      <c r="BO31" s="1">
        <v>78</v>
      </c>
      <c r="BP31" s="1">
        <v>33</v>
      </c>
      <c r="BQ31" s="1">
        <v>23.5</v>
      </c>
      <c r="BR31" s="1">
        <v>71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99</v>
      </c>
      <c r="BZ31" s="1">
        <v>2</v>
      </c>
      <c r="CA31" s="1">
        <v>15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3.8373648200000003</v>
      </c>
      <c r="CL31" s="1">
        <v>7</v>
      </c>
    </row>
    <row r="32" spans="1:90" x14ac:dyDescent="0.25">
      <c r="A32" s="1" t="s">
        <v>62</v>
      </c>
      <c r="B32" s="1">
        <v>4.5</v>
      </c>
      <c r="C32" s="1">
        <v>2</v>
      </c>
      <c r="D32" s="1">
        <v>90</v>
      </c>
      <c r="E32" s="1">
        <v>0.09</v>
      </c>
      <c r="F32" s="1">
        <v>0</v>
      </c>
      <c r="G32" s="1">
        <v>0.1</v>
      </c>
      <c r="H32" s="1">
        <v>0</v>
      </c>
      <c r="I32" s="1">
        <v>0.5</v>
      </c>
      <c r="J32" s="1">
        <v>0.5</v>
      </c>
      <c r="K32" s="1">
        <v>0.5</v>
      </c>
      <c r="L32" s="1">
        <v>0</v>
      </c>
      <c r="M32" s="1">
        <v>0</v>
      </c>
      <c r="N32" s="1">
        <v>0.5</v>
      </c>
      <c r="O32" s="1">
        <v>0.08</v>
      </c>
      <c r="P32" s="1">
        <v>0.08</v>
      </c>
      <c r="Q32" s="1">
        <v>0</v>
      </c>
      <c r="R32" s="1">
        <v>0</v>
      </c>
      <c r="S32" s="1">
        <v>0</v>
      </c>
      <c r="T32" s="1">
        <v>0</v>
      </c>
      <c r="U32" s="1">
        <v>8</v>
      </c>
      <c r="V32" s="1">
        <v>7</v>
      </c>
      <c r="W32" s="1">
        <v>88</v>
      </c>
      <c r="X32" s="1">
        <v>0</v>
      </c>
      <c r="Y32" s="1">
        <v>0</v>
      </c>
      <c r="AA32" s="1">
        <v>0</v>
      </c>
      <c r="AB32" s="1">
        <v>0</v>
      </c>
      <c r="AC32" s="1">
        <v>0.5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9</v>
      </c>
      <c r="AL32" s="1">
        <v>7.7</v>
      </c>
      <c r="AM32" s="1">
        <v>23.5</v>
      </c>
      <c r="AN32" s="1">
        <v>0.6</v>
      </c>
      <c r="AO32" s="1">
        <v>2.6</v>
      </c>
      <c r="AP32" s="1">
        <v>14.5</v>
      </c>
      <c r="AQ32" s="1">
        <v>14.5</v>
      </c>
      <c r="AR32" s="1">
        <v>0</v>
      </c>
      <c r="AS32" s="1">
        <v>1</v>
      </c>
      <c r="AT32" s="1">
        <v>2.5</v>
      </c>
      <c r="AU32" s="1">
        <v>1.5</v>
      </c>
      <c r="AV32" s="1">
        <v>1</v>
      </c>
      <c r="AW32" s="1">
        <v>67</v>
      </c>
      <c r="AX32" s="1">
        <v>2.5</v>
      </c>
      <c r="AY32" s="1">
        <v>2</v>
      </c>
      <c r="AZ32" s="1">
        <v>1.5</v>
      </c>
      <c r="BA32" s="1">
        <v>1.5</v>
      </c>
      <c r="BB32" s="1">
        <v>5</v>
      </c>
      <c r="BC32" s="1">
        <v>12.5</v>
      </c>
      <c r="BD32" s="1">
        <v>8</v>
      </c>
      <c r="BE32" s="1">
        <v>7.5</v>
      </c>
      <c r="BF32" s="1">
        <v>0</v>
      </c>
      <c r="BG32" s="1">
        <v>1.5</v>
      </c>
      <c r="BH32" s="1">
        <v>2.5</v>
      </c>
      <c r="BI32" s="1">
        <v>2.13</v>
      </c>
      <c r="BJ32" s="1">
        <v>55</v>
      </c>
      <c r="BK32" s="1">
        <v>47</v>
      </c>
      <c r="BL32" s="1">
        <v>85</v>
      </c>
      <c r="BM32" s="1">
        <v>21</v>
      </c>
      <c r="BN32" s="1">
        <v>17</v>
      </c>
      <c r="BO32" s="1">
        <v>81</v>
      </c>
      <c r="BP32" s="1">
        <v>8</v>
      </c>
      <c r="BQ32" s="1">
        <v>7</v>
      </c>
      <c r="BR32" s="1">
        <v>88</v>
      </c>
      <c r="BS32" s="1">
        <v>0.5</v>
      </c>
      <c r="BT32" s="1">
        <v>0.5</v>
      </c>
      <c r="BU32" s="1">
        <v>2</v>
      </c>
      <c r="BV32" s="1">
        <v>0</v>
      </c>
      <c r="BW32" s="1">
        <v>0</v>
      </c>
      <c r="BX32" s="1">
        <v>0.5</v>
      </c>
      <c r="BY32" s="1">
        <v>64</v>
      </c>
      <c r="BZ32" s="1">
        <v>0.5</v>
      </c>
      <c r="CA32" s="1">
        <v>6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3.5779989599999995</v>
      </c>
      <c r="CL32" s="1">
        <v>6</v>
      </c>
    </row>
    <row r="33" spans="1:90" x14ac:dyDescent="0.25">
      <c r="A33" s="1" t="s">
        <v>171</v>
      </c>
      <c r="B33" s="1">
        <v>4.7</v>
      </c>
      <c r="C33" s="1">
        <v>2</v>
      </c>
      <c r="D33" s="1">
        <v>90</v>
      </c>
      <c r="E33" s="1">
        <v>0.03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18</v>
      </c>
      <c r="V33" s="1">
        <v>13</v>
      </c>
      <c r="W33" s="1">
        <v>72</v>
      </c>
      <c r="X33" s="1">
        <v>3</v>
      </c>
      <c r="Y33" s="1">
        <v>1</v>
      </c>
      <c r="Z33" s="1">
        <v>33</v>
      </c>
      <c r="AA33" s="1">
        <v>0</v>
      </c>
      <c r="AB33" s="1">
        <v>0</v>
      </c>
      <c r="AC33" s="1">
        <v>1</v>
      </c>
      <c r="AD33" s="1">
        <v>0</v>
      </c>
      <c r="AE33" s="1">
        <v>0.04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17.899999999999999</v>
      </c>
      <c r="AM33" s="1">
        <v>15.5</v>
      </c>
      <c r="AN33" s="1">
        <v>0.1</v>
      </c>
      <c r="AO33" s="1">
        <v>2.1</v>
      </c>
      <c r="AP33" s="1">
        <v>11.5</v>
      </c>
      <c r="AQ33" s="1">
        <v>11.5</v>
      </c>
      <c r="AR33" s="1">
        <v>0</v>
      </c>
      <c r="AS33" s="1">
        <v>1</v>
      </c>
      <c r="AT33" s="1">
        <v>2.5</v>
      </c>
      <c r="AU33" s="1">
        <v>1.5</v>
      </c>
      <c r="AV33" s="1">
        <v>1</v>
      </c>
      <c r="AW33" s="1">
        <v>67</v>
      </c>
      <c r="AX33" s="1">
        <v>4</v>
      </c>
      <c r="AY33" s="1">
        <v>1</v>
      </c>
      <c r="AZ33" s="1">
        <v>0.5</v>
      </c>
      <c r="BA33" s="1">
        <v>1</v>
      </c>
      <c r="BB33" s="1">
        <v>2.5</v>
      </c>
      <c r="BC33" s="1">
        <v>12.5</v>
      </c>
      <c r="BD33" s="1">
        <v>8</v>
      </c>
      <c r="BE33" s="1">
        <v>7.5</v>
      </c>
      <c r="BF33" s="1">
        <v>0</v>
      </c>
      <c r="BG33" s="1">
        <v>1.5</v>
      </c>
      <c r="BH33" s="1">
        <v>2.5</v>
      </c>
      <c r="BI33" s="1">
        <v>2.13</v>
      </c>
      <c r="BJ33" s="1">
        <v>63</v>
      </c>
      <c r="BK33" s="1">
        <v>48</v>
      </c>
      <c r="BL33" s="1">
        <v>76</v>
      </c>
      <c r="BM33" s="1">
        <v>38</v>
      </c>
      <c r="BN33" s="1">
        <v>25</v>
      </c>
      <c r="BO33" s="1">
        <v>66</v>
      </c>
      <c r="BP33" s="1">
        <v>18</v>
      </c>
      <c r="BQ33" s="1">
        <v>13</v>
      </c>
      <c r="BR33" s="1">
        <v>72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87</v>
      </c>
      <c r="BZ33" s="1">
        <v>0.5</v>
      </c>
      <c r="CA33" s="1">
        <v>8</v>
      </c>
      <c r="CB33" s="1">
        <v>4.5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4.0250759799999987</v>
      </c>
      <c r="CL33" s="1">
        <v>6</v>
      </c>
    </row>
    <row r="34" spans="1:90" x14ac:dyDescent="0.25">
      <c r="A34" s="1" t="s">
        <v>73</v>
      </c>
      <c r="B34" s="1">
        <v>4.3</v>
      </c>
      <c r="C34" s="1">
        <v>2</v>
      </c>
      <c r="D34" s="1">
        <v>90</v>
      </c>
      <c r="E34" s="1">
        <v>0.15</v>
      </c>
      <c r="F34" s="1">
        <v>0.33</v>
      </c>
      <c r="G34" s="1">
        <v>0.2</v>
      </c>
      <c r="H34" s="1">
        <v>1</v>
      </c>
      <c r="I34" s="1">
        <v>0.5</v>
      </c>
      <c r="J34" s="1">
        <v>0</v>
      </c>
      <c r="K34" s="1">
        <v>0</v>
      </c>
      <c r="L34" s="1">
        <v>0.5</v>
      </c>
      <c r="M34" s="1">
        <v>0</v>
      </c>
      <c r="N34" s="1">
        <v>0</v>
      </c>
      <c r="O34" s="1">
        <v>0.01</v>
      </c>
      <c r="P34" s="1">
        <v>0.01</v>
      </c>
      <c r="Q34" s="1">
        <v>0</v>
      </c>
      <c r="R34" s="1">
        <v>0</v>
      </c>
      <c r="S34" s="1">
        <v>0</v>
      </c>
      <c r="T34" s="1">
        <v>0</v>
      </c>
      <c r="U34" s="1">
        <v>17.5</v>
      </c>
      <c r="V34" s="1">
        <v>13</v>
      </c>
      <c r="W34" s="1">
        <v>74</v>
      </c>
      <c r="X34" s="1">
        <v>2.5</v>
      </c>
      <c r="Y34" s="1">
        <v>0.5</v>
      </c>
      <c r="Z34" s="1">
        <v>20</v>
      </c>
      <c r="AA34" s="1">
        <v>0</v>
      </c>
      <c r="AB34" s="1">
        <v>0</v>
      </c>
      <c r="AC34" s="1">
        <v>1</v>
      </c>
      <c r="AD34" s="1">
        <v>0.5</v>
      </c>
      <c r="AE34" s="1">
        <v>0.23</v>
      </c>
      <c r="AF34" s="1">
        <v>0.5</v>
      </c>
      <c r="AG34" s="1">
        <v>0</v>
      </c>
      <c r="AH34" s="1">
        <v>0</v>
      </c>
      <c r="AI34" s="1">
        <v>0</v>
      </c>
      <c r="AJ34" s="1">
        <v>0</v>
      </c>
      <c r="AK34" s="1">
        <v>4.5</v>
      </c>
      <c r="AL34" s="1">
        <v>16.2</v>
      </c>
      <c r="AM34" s="1">
        <v>26.1</v>
      </c>
      <c r="AN34" s="1">
        <v>0.7</v>
      </c>
      <c r="AO34" s="1">
        <v>2.7</v>
      </c>
      <c r="AP34" s="1">
        <v>14.5</v>
      </c>
      <c r="AQ34" s="1">
        <v>19</v>
      </c>
      <c r="AR34" s="1">
        <v>0</v>
      </c>
      <c r="AS34" s="1">
        <v>2.5</v>
      </c>
      <c r="AT34" s="1">
        <v>2</v>
      </c>
      <c r="AU34" s="1">
        <v>0</v>
      </c>
      <c r="AV34" s="1">
        <v>0</v>
      </c>
      <c r="AX34" s="1">
        <v>5</v>
      </c>
      <c r="AY34" s="1">
        <v>3</v>
      </c>
      <c r="AZ34" s="1">
        <v>1</v>
      </c>
      <c r="BA34" s="1">
        <v>1.5</v>
      </c>
      <c r="BB34" s="1">
        <v>5.5</v>
      </c>
      <c r="BC34" s="1">
        <v>14</v>
      </c>
      <c r="BD34" s="1">
        <v>11</v>
      </c>
      <c r="BE34" s="1">
        <v>5.5</v>
      </c>
      <c r="BF34" s="1">
        <v>2</v>
      </c>
      <c r="BG34" s="1">
        <v>3</v>
      </c>
      <c r="BH34" s="1">
        <v>3.5</v>
      </c>
      <c r="BI34" s="1">
        <v>2.14</v>
      </c>
      <c r="BJ34" s="1">
        <v>54</v>
      </c>
      <c r="BK34" s="1">
        <v>44.5</v>
      </c>
      <c r="BL34" s="1">
        <v>82</v>
      </c>
      <c r="BM34" s="1">
        <v>36.5</v>
      </c>
      <c r="BN34" s="1">
        <v>28</v>
      </c>
      <c r="BO34" s="1">
        <v>77</v>
      </c>
      <c r="BP34" s="1">
        <v>17.5</v>
      </c>
      <c r="BQ34" s="1">
        <v>13</v>
      </c>
      <c r="BR34" s="1">
        <v>74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1</v>
      </c>
      <c r="BY34" s="1">
        <v>83.5</v>
      </c>
      <c r="BZ34" s="1">
        <v>2</v>
      </c>
      <c r="CA34" s="1">
        <v>5.5</v>
      </c>
      <c r="CB34" s="1">
        <v>2.5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4.0953184899999995</v>
      </c>
      <c r="CL34" s="1">
        <v>6</v>
      </c>
    </row>
    <row r="35" spans="1:90" x14ac:dyDescent="0.25">
      <c r="A35" s="1" t="s">
        <v>199</v>
      </c>
      <c r="B35" s="1">
        <v>5</v>
      </c>
      <c r="C35" s="1">
        <v>2</v>
      </c>
      <c r="D35" s="1">
        <v>90</v>
      </c>
      <c r="E35" s="1">
        <v>0.04</v>
      </c>
      <c r="F35" s="1">
        <v>0</v>
      </c>
      <c r="G35" s="1">
        <v>0.1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21.5</v>
      </c>
      <c r="V35" s="1">
        <v>16</v>
      </c>
      <c r="W35" s="1">
        <v>74</v>
      </c>
      <c r="X35" s="1">
        <v>6</v>
      </c>
      <c r="Y35" s="1">
        <v>1.5</v>
      </c>
      <c r="Z35" s="1">
        <v>25</v>
      </c>
      <c r="AA35" s="1">
        <v>2</v>
      </c>
      <c r="AB35" s="1">
        <v>1</v>
      </c>
      <c r="AC35" s="1">
        <v>1.5</v>
      </c>
      <c r="AD35" s="1">
        <v>0</v>
      </c>
      <c r="AE35" s="1">
        <v>0.06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4</v>
      </c>
      <c r="AL35" s="1">
        <v>25.2</v>
      </c>
      <c r="AM35" s="1">
        <v>18.5</v>
      </c>
      <c r="AN35" s="1">
        <v>0.2</v>
      </c>
      <c r="AO35" s="1">
        <v>3</v>
      </c>
      <c r="AP35" s="1">
        <v>9</v>
      </c>
      <c r="AQ35" s="1">
        <v>15</v>
      </c>
      <c r="AR35" s="1">
        <v>0</v>
      </c>
      <c r="AS35" s="1">
        <v>3.5</v>
      </c>
      <c r="AT35" s="1">
        <v>1</v>
      </c>
      <c r="AU35" s="1">
        <v>4.5</v>
      </c>
      <c r="AV35" s="1">
        <v>2.5</v>
      </c>
      <c r="AW35" s="1">
        <v>56</v>
      </c>
      <c r="AX35" s="1">
        <v>4.5</v>
      </c>
      <c r="AY35" s="1">
        <v>0.5</v>
      </c>
      <c r="AZ35" s="1">
        <v>0.5</v>
      </c>
      <c r="BA35" s="1">
        <v>1.5</v>
      </c>
      <c r="BB35" s="1">
        <v>2.5</v>
      </c>
      <c r="BC35" s="1">
        <v>12.5</v>
      </c>
      <c r="BD35" s="1">
        <v>8</v>
      </c>
      <c r="BE35" s="1">
        <v>5</v>
      </c>
      <c r="BF35" s="1">
        <v>2</v>
      </c>
      <c r="BG35" s="1">
        <v>3</v>
      </c>
      <c r="BH35" s="1">
        <v>1.5</v>
      </c>
      <c r="BI35" s="1">
        <v>1.35</v>
      </c>
      <c r="BJ35" s="1">
        <v>51</v>
      </c>
      <c r="BK35" s="1">
        <v>40</v>
      </c>
      <c r="BL35" s="1">
        <v>78</v>
      </c>
      <c r="BM35" s="1">
        <v>40</v>
      </c>
      <c r="BN35" s="1">
        <v>28</v>
      </c>
      <c r="BO35" s="1">
        <v>70</v>
      </c>
      <c r="BP35" s="1">
        <v>21.5</v>
      </c>
      <c r="BQ35" s="1">
        <v>16</v>
      </c>
      <c r="BR35" s="1">
        <v>74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82.5</v>
      </c>
      <c r="BZ35" s="1">
        <v>1.5</v>
      </c>
      <c r="CA35" s="1">
        <v>11</v>
      </c>
      <c r="CB35" s="1">
        <v>8.5</v>
      </c>
      <c r="CC35" s="1">
        <v>0</v>
      </c>
      <c r="CD35" s="1">
        <v>0</v>
      </c>
      <c r="CE35" s="1">
        <v>2</v>
      </c>
      <c r="CF35" s="1">
        <v>0</v>
      </c>
      <c r="CG35" s="1">
        <v>0.5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3.45402583</v>
      </c>
      <c r="CL35" s="1">
        <v>6</v>
      </c>
    </row>
    <row r="36" spans="1:90" x14ac:dyDescent="0.25">
      <c r="A36" s="1" t="s">
        <v>104</v>
      </c>
      <c r="B36" s="1">
        <v>5.4</v>
      </c>
      <c r="C36" s="1">
        <v>2</v>
      </c>
      <c r="D36" s="1">
        <v>90</v>
      </c>
      <c r="E36" s="1">
        <v>0.06</v>
      </c>
      <c r="F36" s="1">
        <v>0</v>
      </c>
      <c r="G36" s="1">
        <v>0.1</v>
      </c>
      <c r="H36" s="1">
        <v>0</v>
      </c>
      <c r="I36" s="1">
        <v>1</v>
      </c>
      <c r="J36" s="1">
        <v>0.5</v>
      </c>
      <c r="K36" s="1">
        <v>0</v>
      </c>
      <c r="L36" s="1">
        <v>1</v>
      </c>
      <c r="M36" s="1">
        <v>0</v>
      </c>
      <c r="N36" s="1">
        <v>0</v>
      </c>
      <c r="O36" s="1">
        <v>0.08</v>
      </c>
      <c r="P36" s="1">
        <v>0.08</v>
      </c>
      <c r="Q36" s="1">
        <v>0</v>
      </c>
      <c r="R36" s="1">
        <v>0</v>
      </c>
      <c r="S36" s="1">
        <v>0</v>
      </c>
      <c r="T36" s="1">
        <v>0</v>
      </c>
      <c r="U36" s="1">
        <v>17</v>
      </c>
      <c r="V36" s="1">
        <v>12</v>
      </c>
      <c r="W36" s="1">
        <v>71</v>
      </c>
      <c r="X36" s="1">
        <v>0</v>
      </c>
      <c r="Y36" s="1">
        <v>0</v>
      </c>
      <c r="AA36" s="1">
        <v>0</v>
      </c>
      <c r="AB36" s="1">
        <v>0</v>
      </c>
      <c r="AC36" s="1">
        <v>0.5</v>
      </c>
      <c r="AD36" s="1">
        <v>0</v>
      </c>
      <c r="AE36" s="1">
        <v>0.04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7</v>
      </c>
      <c r="AL36" s="1">
        <v>7</v>
      </c>
      <c r="AM36" s="1">
        <v>23.1</v>
      </c>
      <c r="AN36" s="1">
        <v>0.6</v>
      </c>
      <c r="AO36" s="1">
        <v>3.4</v>
      </c>
      <c r="AP36" s="1">
        <v>14.5</v>
      </c>
      <c r="AQ36" s="1">
        <v>20.5</v>
      </c>
      <c r="AR36" s="1">
        <v>0.5</v>
      </c>
      <c r="AS36" s="1">
        <v>4</v>
      </c>
      <c r="AT36" s="1">
        <v>1</v>
      </c>
      <c r="AU36" s="1">
        <v>0.5</v>
      </c>
      <c r="AV36" s="1">
        <v>0.5</v>
      </c>
      <c r="AW36" s="1">
        <v>100</v>
      </c>
      <c r="AX36" s="1">
        <v>5.5</v>
      </c>
      <c r="AY36" s="1">
        <v>4</v>
      </c>
      <c r="AZ36" s="1">
        <v>1</v>
      </c>
      <c r="BA36" s="1">
        <v>0.5</v>
      </c>
      <c r="BB36" s="1">
        <v>5.5</v>
      </c>
      <c r="BC36" s="1">
        <v>12.5</v>
      </c>
      <c r="BD36" s="1">
        <v>8</v>
      </c>
      <c r="BE36" s="1">
        <v>5</v>
      </c>
      <c r="BF36" s="1">
        <v>2</v>
      </c>
      <c r="BG36" s="1">
        <v>3</v>
      </c>
      <c r="BH36" s="1">
        <v>1.5</v>
      </c>
      <c r="BI36" s="1">
        <v>1.35</v>
      </c>
      <c r="BJ36" s="1">
        <v>65.5</v>
      </c>
      <c r="BK36" s="1">
        <v>57</v>
      </c>
      <c r="BL36" s="1">
        <v>87</v>
      </c>
      <c r="BM36" s="1">
        <v>32.5</v>
      </c>
      <c r="BN36" s="1">
        <v>25.5</v>
      </c>
      <c r="BO36" s="1">
        <v>78</v>
      </c>
      <c r="BP36" s="1">
        <v>17</v>
      </c>
      <c r="BQ36" s="1">
        <v>12</v>
      </c>
      <c r="BR36" s="1">
        <v>71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75</v>
      </c>
      <c r="BZ36" s="1">
        <v>1.5</v>
      </c>
      <c r="CA36" s="1">
        <v>14.5</v>
      </c>
      <c r="CB36" s="1">
        <v>0.5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3.3037341800000002</v>
      </c>
      <c r="CL36" s="1">
        <v>6</v>
      </c>
    </row>
    <row r="37" spans="1:90" x14ac:dyDescent="0.25">
      <c r="A37" s="1" t="s">
        <v>138</v>
      </c>
      <c r="B37" s="1">
        <v>4.7</v>
      </c>
      <c r="C37" s="1">
        <v>2</v>
      </c>
      <c r="D37" s="1">
        <v>90</v>
      </c>
      <c r="E37" s="1">
        <v>0.15</v>
      </c>
      <c r="F37" s="1">
        <v>0.25</v>
      </c>
      <c r="G37" s="1">
        <v>0.3</v>
      </c>
      <c r="H37" s="1">
        <v>1</v>
      </c>
      <c r="I37" s="1">
        <v>2</v>
      </c>
      <c r="J37" s="1">
        <v>1</v>
      </c>
      <c r="K37" s="1">
        <v>1</v>
      </c>
      <c r="L37" s="1">
        <v>1</v>
      </c>
      <c r="M37" s="1">
        <v>0</v>
      </c>
      <c r="N37" s="1">
        <v>0</v>
      </c>
      <c r="O37" s="1">
        <v>0.18</v>
      </c>
      <c r="P37" s="1">
        <v>0.18</v>
      </c>
      <c r="Q37" s="1">
        <v>0</v>
      </c>
      <c r="R37" s="1">
        <v>0</v>
      </c>
      <c r="S37" s="1">
        <v>0</v>
      </c>
      <c r="T37" s="1">
        <v>0</v>
      </c>
      <c r="U37" s="1">
        <v>12</v>
      </c>
      <c r="V37" s="1">
        <v>9</v>
      </c>
      <c r="W37" s="1">
        <v>75</v>
      </c>
      <c r="X37" s="1">
        <v>2.5</v>
      </c>
      <c r="Y37" s="1">
        <v>1.5</v>
      </c>
      <c r="Z37" s="1">
        <v>60</v>
      </c>
      <c r="AA37" s="1">
        <v>0</v>
      </c>
      <c r="AB37" s="1">
        <v>0.5</v>
      </c>
      <c r="AC37" s="1">
        <v>1.5</v>
      </c>
      <c r="AD37" s="1">
        <v>0</v>
      </c>
      <c r="AE37" s="1">
        <v>0.11</v>
      </c>
      <c r="AF37" s="1">
        <v>0.5</v>
      </c>
      <c r="AG37" s="1">
        <v>0</v>
      </c>
      <c r="AH37" s="1">
        <v>0.5</v>
      </c>
      <c r="AI37" s="1">
        <v>0</v>
      </c>
      <c r="AJ37" s="1">
        <v>0</v>
      </c>
      <c r="AK37" s="1">
        <v>27.5</v>
      </c>
      <c r="AL37" s="1">
        <v>23.05</v>
      </c>
      <c r="AM37" s="1">
        <v>21.3</v>
      </c>
      <c r="AN37" s="1">
        <v>1.4</v>
      </c>
      <c r="AO37" s="1">
        <v>3.6</v>
      </c>
      <c r="AP37" s="1">
        <v>8.5</v>
      </c>
      <c r="AQ37" s="1">
        <v>13</v>
      </c>
      <c r="AR37" s="1">
        <v>0</v>
      </c>
      <c r="AS37" s="1">
        <v>2.5</v>
      </c>
      <c r="AT37" s="1">
        <v>1.5</v>
      </c>
      <c r="AU37" s="1">
        <v>0</v>
      </c>
      <c r="AV37" s="1">
        <v>0</v>
      </c>
      <c r="AX37" s="1">
        <v>2</v>
      </c>
      <c r="AY37" s="1">
        <v>3</v>
      </c>
      <c r="AZ37" s="1">
        <v>0</v>
      </c>
      <c r="BA37" s="1">
        <v>0</v>
      </c>
      <c r="BB37" s="1">
        <v>3</v>
      </c>
      <c r="BC37" s="1">
        <v>14</v>
      </c>
      <c r="BD37" s="1">
        <v>9</v>
      </c>
      <c r="BE37" s="1">
        <v>5</v>
      </c>
      <c r="BF37" s="1">
        <v>0.5</v>
      </c>
      <c r="BG37" s="1">
        <v>3.5</v>
      </c>
      <c r="BH37" s="1">
        <v>1.5</v>
      </c>
      <c r="BI37" s="1">
        <v>1.48</v>
      </c>
      <c r="BJ37" s="1">
        <v>28</v>
      </c>
      <c r="BK37" s="1">
        <v>20</v>
      </c>
      <c r="BL37" s="1">
        <v>71</v>
      </c>
      <c r="BM37" s="1">
        <v>20</v>
      </c>
      <c r="BN37" s="1">
        <v>14</v>
      </c>
      <c r="BO37" s="1">
        <v>70</v>
      </c>
      <c r="BP37" s="1">
        <v>12</v>
      </c>
      <c r="BQ37" s="1">
        <v>9</v>
      </c>
      <c r="BR37" s="1">
        <v>75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0.5</v>
      </c>
      <c r="BY37" s="1">
        <v>47</v>
      </c>
      <c r="BZ37" s="1">
        <v>2</v>
      </c>
      <c r="CA37" s="1">
        <v>5</v>
      </c>
      <c r="CB37" s="1">
        <v>3.5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3.2736129199999984</v>
      </c>
      <c r="CL37" s="1">
        <v>6</v>
      </c>
    </row>
    <row r="38" spans="1:90" x14ac:dyDescent="0.25">
      <c r="A38" s="1" t="s">
        <v>59</v>
      </c>
      <c r="B38" s="1">
        <v>6.7</v>
      </c>
      <c r="C38" s="1">
        <v>2</v>
      </c>
      <c r="D38" s="1">
        <v>90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</v>
      </c>
      <c r="L38" s="1">
        <v>0.5</v>
      </c>
      <c r="M38" s="1">
        <v>0</v>
      </c>
      <c r="N38" s="1">
        <v>0</v>
      </c>
      <c r="O38" s="1">
        <v>0.01</v>
      </c>
      <c r="P38" s="1">
        <v>0.01</v>
      </c>
      <c r="Q38" s="1">
        <v>0</v>
      </c>
      <c r="R38" s="1">
        <v>0</v>
      </c>
      <c r="S38" s="1">
        <v>0</v>
      </c>
      <c r="T38" s="1">
        <v>0</v>
      </c>
      <c r="U38" s="1">
        <v>5</v>
      </c>
      <c r="V38" s="1">
        <v>3</v>
      </c>
      <c r="W38" s="1">
        <v>60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0.01</v>
      </c>
      <c r="AF38" s="1">
        <v>0</v>
      </c>
      <c r="AG38" s="1">
        <v>0</v>
      </c>
      <c r="AH38" s="1">
        <v>0.5</v>
      </c>
      <c r="AI38" s="1">
        <v>0</v>
      </c>
      <c r="AJ38" s="1">
        <v>0.5</v>
      </c>
      <c r="AK38" s="1">
        <v>4</v>
      </c>
      <c r="AL38" s="1">
        <v>0.85</v>
      </c>
      <c r="AM38" s="1">
        <v>17.2</v>
      </c>
      <c r="AN38" s="1">
        <v>0.1</v>
      </c>
      <c r="AO38" s="1">
        <v>4.3</v>
      </c>
      <c r="AP38" s="1">
        <v>13</v>
      </c>
      <c r="AQ38" s="1">
        <v>19</v>
      </c>
      <c r="AR38" s="1">
        <v>0.5</v>
      </c>
      <c r="AS38" s="1">
        <v>4</v>
      </c>
      <c r="AT38" s="1">
        <v>0.5</v>
      </c>
      <c r="AU38" s="1">
        <v>0.5</v>
      </c>
      <c r="AV38" s="1">
        <v>0</v>
      </c>
      <c r="AW38" s="1">
        <v>0</v>
      </c>
      <c r="AX38" s="1">
        <v>8</v>
      </c>
      <c r="AY38" s="1">
        <v>2.5</v>
      </c>
      <c r="AZ38" s="1">
        <v>0.5</v>
      </c>
      <c r="BA38" s="1">
        <v>0.5</v>
      </c>
      <c r="BB38" s="1">
        <v>3.5</v>
      </c>
      <c r="BC38" s="1">
        <v>5.5</v>
      </c>
      <c r="BD38" s="1">
        <v>2.5</v>
      </c>
      <c r="BE38" s="1">
        <v>1.5</v>
      </c>
      <c r="BF38" s="1">
        <v>0</v>
      </c>
      <c r="BG38" s="1">
        <v>0.5</v>
      </c>
      <c r="BH38" s="1">
        <v>0.5</v>
      </c>
      <c r="BI38" s="1">
        <v>0.46</v>
      </c>
      <c r="BJ38" s="1">
        <v>81</v>
      </c>
      <c r="BK38" s="1">
        <v>73</v>
      </c>
      <c r="BL38" s="1">
        <v>90</v>
      </c>
      <c r="BM38" s="1">
        <v>25.5</v>
      </c>
      <c r="BN38" s="1">
        <v>22</v>
      </c>
      <c r="BO38" s="1">
        <v>86</v>
      </c>
      <c r="BP38" s="1">
        <v>5</v>
      </c>
      <c r="BQ38" s="1">
        <v>3</v>
      </c>
      <c r="BR38" s="1">
        <v>60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87.5</v>
      </c>
      <c r="BZ38" s="1">
        <v>0</v>
      </c>
      <c r="CA38" s="1">
        <v>4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0.5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3.4200662499999988</v>
      </c>
      <c r="CL38" s="1">
        <v>5</v>
      </c>
    </row>
    <row r="39" spans="1:90" x14ac:dyDescent="0.25">
      <c r="A39" s="1" t="s">
        <v>74</v>
      </c>
      <c r="B39" s="1">
        <v>4.4000000000000004</v>
      </c>
      <c r="C39" s="1">
        <v>2</v>
      </c>
      <c r="D39" s="1">
        <v>90</v>
      </c>
      <c r="E39" s="1">
        <v>0.05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8.5</v>
      </c>
      <c r="V39" s="1">
        <v>4</v>
      </c>
      <c r="W39" s="1">
        <v>47</v>
      </c>
      <c r="X39" s="1">
        <v>3</v>
      </c>
      <c r="Y39" s="1">
        <v>0.5</v>
      </c>
      <c r="Z39" s="1">
        <v>17</v>
      </c>
      <c r="AA39" s="1">
        <v>0</v>
      </c>
      <c r="AB39" s="1">
        <v>0</v>
      </c>
      <c r="AC39" s="1">
        <v>0.5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0.5</v>
      </c>
      <c r="AL39" s="1">
        <v>8.0500000000000007</v>
      </c>
      <c r="AM39" s="1">
        <v>21.5</v>
      </c>
      <c r="AN39" s="1">
        <v>0.1</v>
      </c>
      <c r="AO39" s="1">
        <v>3.3</v>
      </c>
      <c r="AP39" s="1">
        <v>10.5</v>
      </c>
      <c r="AQ39" s="1">
        <v>16.5</v>
      </c>
      <c r="AR39" s="1">
        <v>1.5</v>
      </c>
      <c r="AS39" s="1">
        <v>5.5</v>
      </c>
      <c r="AT39" s="1">
        <v>0.5</v>
      </c>
      <c r="AU39" s="1">
        <v>1</v>
      </c>
      <c r="AV39" s="1">
        <v>1</v>
      </c>
      <c r="AW39" s="1">
        <v>100</v>
      </c>
      <c r="AX39" s="1">
        <v>7.5</v>
      </c>
      <c r="AY39" s="1">
        <v>5</v>
      </c>
      <c r="AZ39" s="1">
        <v>1</v>
      </c>
      <c r="BA39" s="1">
        <v>1.5</v>
      </c>
      <c r="BB39" s="1">
        <v>7.5</v>
      </c>
      <c r="BC39" s="1">
        <v>17.5</v>
      </c>
      <c r="BD39" s="1">
        <v>10</v>
      </c>
      <c r="BE39" s="1">
        <v>3</v>
      </c>
      <c r="BF39" s="1">
        <v>0</v>
      </c>
      <c r="BG39" s="1">
        <v>2.5</v>
      </c>
      <c r="BH39" s="1">
        <v>1</v>
      </c>
      <c r="BI39" s="1">
        <v>1.1000000000000001</v>
      </c>
      <c r="BJ39" s="1">
        <v>32.5</v>
      </c>
      <c r="BK39" s="1">
        <v>22</v>
      </c>
      <c r="BL39" s="1">
        <v>68</v>
      </c>
      <c r="BM39" s="1">
        <v>22</v>
      </c>
      <c r="BN39" s="1">
        <v>12.5</v>
      </c>
      <c r="BO39" s="1">
        <v>57</v>
      </c>
      <c r="BP39" s="1">
        <v>8.5</v>
      </c>
      <c r="BQ39" s="1">
        <v>4</v>
      </c>
      <c r="BR39" s="1">
        <v>47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2</v>
      </c>
      <c r="BY39" s="1">
        <v>65</v>
      </c>
      <c r="BZ39" s="1">
        <v>0</v>
      </c>
      <c r="CA39" s="1">
        <v>7.5</v>
      </c>
      <c r="CB39" s="1">
        <v>4.5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3.0436677999999988</v>
      </c>
      <c r="CL39" s="1">
        <v>5</v>
      </c>
    </row>
    <row r="40" spans="1:90" x14ac:dyDescent="0.25">
      <c r="A40" s="1" t="s">
        <v>80</v>
      </c>
      <c r="B40" s="1">
        <v>4.9000000000000004</v>
      </c>
      <c r="C40" s="1">
        <v>2</v>
      </c>
      <c r="D40" s="1">
        <v>90</v>
      </c>
      <c r="E40" s="1">
        <v>0.01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9.5</v>
      </c>
      <c r="V40" s="1">
        <v>6</v>
      </c>
      <c r="W40" s="1">
        <v>63</v>
      </c>
      <c r="X40" s="1">
        <v>0.5</v>
      </c>
      <c r="Y40" s="1">
        <v>0.5</v>
      </c>
      <c r="Z40" s="1">
        <v>100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8.35</v>
      </c>
      <c r="AM40" s="1">
        <v>13.1</v>
      </c>
      <c r="AN40" s="1">
        <v>0.1</v>
      </c>
      <c r="AO40" s="1">
        <v>1.9</v>
      </c>
      <c r="AP40" s="1">
        <v>13</v>
      </c>
      <c r="AQ40" s="1">
        <v>13</v>
      </c>
      <c r="AR40" s="1">
        <v>0</v>
      </c>
      <c r="AS40" s="1">
        <v>1</v>
      </c>
      <c r="AT40" s="1">
        <v>2</v>
      </c>
      <c r="AU40" s="1">
        <v>0.5</v>
      </c>
      <c r="AV40" s="1">
        <v>0</v>
      </c>
      <c r="AW40" s="1">
        <v>0</v>
      </c>
      <c r="AX40" s="1">
        <v>10.5</v>
      </c>
      <c r="AY40" s="1">
        <v>1</v>
      </c>
      <c r="AZ40" s="1">
        <v>0</v>
      </c>
      <c r="BA40" s="1">
        <v>2</v>
      </c>
      <c r="BB40" s="1">
        <v>3</v>
      </c>
      <c r="BC40" s="1">
        <v>14</v>
      </c>
      <c r="BD40" s="1">
        <v>11</v>
      </c>
      <c r="BE40" s="1">
        <v>5.5</v>
      </c>
      <c r="BF40" s="1">
        <v>2</v>
      </c>
      <c r="BG40" s="1">
        <v>3</v>
      </c>
      <c r="BH40" s="1">
        <v>3.5</v>
      </c>
      <c r="BI40" s="1">
        <v>2.14</v>
      </c>
      <c r="BJ40" s="1">
        <v>69.5</v>
      </c>
      <c r="BK40" s="1">
        <v>60</v>
      </c>
      <c r="BL40" s="1">
        <v>86</v>
      </c>
      <c r="BM40" s="1">
        <v>21.5</v>
      </c>
      <c r="BN40" s="1">
        <v>16.5</v>
      </c>
      <c r="BO40" s="1">
        <v>77</v>
      </c>
      <c r="BP40" s="1">
        <v>9.5</v>
      </c>
      <c r="BQ40" s="1">
        <v>6</v>
      </c>
      <c r="BR40" s="1">
        <v>63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76.5</v>
      </c>
      <c r="BZ40" s="1">
        <v>0</v>
      </c>
      <c r="CA40" s="1">
        <v>6.5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3.7655868599999991</v>
      </c>
      <c r="CL40" s="1">
        <v>5</v>
      </c>
    </row>
    <row r="41" spans="1:90" x14ac:dyDescent="0.25">
      <c r="A41" s="1" t="s">
        <v>134</v>
      </c>
      <c r="B41" s="1">
        <v>6.3</v>
      </c>
      <c r="C41" s="1">
        <v>2</v>
      </c>
      <c r="D41" s="1">
        <v>90</v>
      </c>
      <c r="E41" s="1">
        <v>0.04</v>
      </c>
      <c r="F41" s="1">
        <v>0.2</v>
      </c>
      <c r="G41" s="1">
        <v>0.1</v>
      </c>
      <c r="H41" s="1">
        <v>1</v>
      </c>
      <c r="I41" s="1">
        <v>1</v>
      </c>
      <c r="J41" s="1">
        <v>0.5</v>
      </c>
      <c r="K41" s="1">
        <v>0.5</v>
      </c>
      <c r="L41" s="1">
        <v>0.5</v>
      </c>
      <c r="M41" s="1">
        <v>0</v>
      </c>
      <c r="N41" s="1">
        <v>0.5</v>
      </c>
      <c r="O41" s="1">
        <v>0.08</v>
      </c>
      <c r="P41" s="1">
        <v>0.08</v>
      </c>
      <c r="Q41" s="1">
        <v>0.5</v>
      </c>
      <c r="R41" s="1">
        <v>0</v>
      </c>
      <c r="S41" s="1">
        <v>0.5</v>
      </c>
      <c r="T41" s="1">
        <v>0</v>
      </c>
      <c r="U41" s="1">
        <v>11.5</v>
      </c>
      <c r="V41" s="1">
        <v>10</v>
      </c>
      <c r="W41" s="1">
        <v>87</v>
      </c>
      <c r="X41" s="1">
        <v>0</v>
      </c>
      <c r="Y41" s="1">
        <v>0</v>
      </c>
      <c r="AA41" s="1">
        <v>0</v>
      </c>
      <c r="AB41" s="1">
        <v>0</v>
      </c>
      <c r="AC41" s="1">
        <v>0.5</v>
      </c>
      <c r="AD41" s="1">
        <v>0</v>
      </c>
      <c r="AE41" s="1">
        <v>0.03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6.5</v>
      </c>
      <c r="AL41" s="1">
        <v>6.95</v>
      </c>
      <c r="AM41" s="1">
        <v>36.299999999999997</v>
      </c>
      <c r="AN41" s="1">
        <v>0.6</v>
      </c>
      <c r="AO41" s="1">
        <v>4</v>
      </c>
      <c r="AP41" s="1">
        <v>14.5</v>
      </c>
      <c r="AQ41" s="1">
        <v>20.5</v>
      </c>
      <c r="AR41" s="1">
        <v>0.5</v>
      </c>
      <c r="AS41" s="1">
        <v>5.5</v>
      </c>
      <c r="AT41" s="1">
        <v>1</v>
      </c>
      <c r="AU41" s="1">
        <v>0.5</v>
      </c>
      <c r="AV41" s="1">
        <v>0.5</v>
      </c>
      <c r="AW41" s="1">
        <v>100</v>
      </c>
      <c r="AX41" s="1">
        <v>4.5</v>
      </c>
      <c r="AY41" s="1">
        <v>3</v>
      </c>
      <c r="AZ41" s="1">
        <v>0.5</v>
      </c>
      <c r="BA41" s="1">
        <v>3</v>
      </c>
      <c r="BB41" s="1">
        <v>6.5</v>
      </c>
      <c r="BC41" s="1">
        <v>10</v>
      </c>
      <c r="BD41" s="1">
        <v>7</v>
      </c>
      <c r="BE41" s="1">
        <v>3.5</v>
      </c>
      <c r="BF41" s="1">
        <v>1.5</v>
      </c>
      <c r="BG41" s="1">
        <v>2.5</v>
      </c>
      <c r="BH41" s="1">
        <v>1</v>
      </c>
      <c r="BI41" s="1">
        <v>0.97</v>
      </c>
      <c r="BJ41" s="1">
        <v>90</v>
      </c>
      <c r="BK41" s="1">
        <v>84.5</v>
      </c>
      <c r="BL41" s="1">
        <v>94</v>
      </c>
      <c r="BM41" s="1">
        <v>38</v>
      </c>
      <c r="BN41" s="1">
        <v>36</v>
      </c>
      <c r="BO41" s="1">
        <v>95</v>
      </c>
      <c r="BP41" s="1">
        <v>11.5</v>
      </c>
      <c r="BQ41" s="1">
        <v>10</v>
      </c>
      <c r="BR41" s="1">
        <v>87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101</v>
      </c>
      <c r="BZ41" s="1">
        <v>1</v>
      </c>
      <c r="CA41" s="1">
        <v>11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3.2339337599999989</v>
      </c>
      <c r="CL41" s="1">
        <v>5</v>
      </c>
    </row>
    <row r="42" spans="1:90" x14ac:dyDescent="0.25">
      <c r="A42" s="1" t="s">
        <v>135</v>
      </c>
      <c r="B42" s="1">
        <v>4.9000000000000004</v>
      </c>
      <c r="C42" s="1">
        <v>2</v>
      </c>
      <c r="D42" s="1">
        <v>90</v>
      </c>
      <c r="E42" s="1">
        <v>0.06</v>
      </c>
      <c r="F42" s="1">
        <v>0</v>
      </c>
      <c r="G42" s="1">
        <v>0.1</v>
      </c>
      <c r="H42" s="1">
        <v>0</v>
      </c>
      <c r="I42" s="1">
        <v>0.5</v>
      </c>
      <c r="J42" s="1">
        <v>0.5</v>
      </c>
      <c r="K42" s="1">
        <v>0.5</v>
      </c>
      <c r="L42" s="1">
        <v>0</v>
      </c>
      <c r="M42" s="1">
        <v>0</v>
      </c>
      <c r="N42" s="1">
        <v>0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4.5</v>
      </c>
      <c r="V42" s="1">
        <v>0.5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12.5</v>
      </c>
      <c r="AL42" s="1">
        <v>0.2</v>
      </c>
      <c r="AM42" s="1">
        <v>16.399999999999999</v>
      </c>
      <c r="AN42" s="1">
        <v>0.6</v>
      </c>
      <c r="AO42" s="1">
        <v>3.2</v>
      </c>
      <c r="AP42" s="1">
        <v>10.5</v>
      </c>
      <c r="AQ42" s="1">
        <v>10.5</v>
      </c>
      <c r="AR42" s="1">
        <v>0</v>
      </c>
      <c r="AS42" s="1">
        <v>1.5</v>
      </c>
      <c r="AT42" s="1">
        <v>1.5</v>
      </c>
      <c r="AU42" s="1">
        <v>1</v>
      </c>
      <c r="AV42" s="1">
        <v>1</v>
      </c>
      <c r="AW42" s="1">
        <v>100</v>
      </c>
      <c r="AX42" s="1">
        <v>2</v>
      </c>
      <c r="AY42" s="1">
        <v>1.5</v>
      </c>
      <c r="AZ42" s="1">
        <v>1.5</v>
      </c>
      <c r="BA42" s="1">
        <v>1.5</v>
      </c>
      <c r="BB42" s="1">
        <v>4.5</v>
      </c>
      <c r="BC42" s="1">
        <v>14</v>
      </c>
      <c r="BD42" s="1">
        <v>9</v>
      </c>
      <c r="BE42" s="1">
        <v>5</v>
      </c>
      <c r="BF42" s="1">
        <v>0.5</v>
      </c>
      <c r="BG42" s="1">
        <v>3.5</v>
      </c>
      <c r="BH42" s="1">
        <v>1.5</v>
      </c>
      <c r="BI42" s="1">
        <v>1.48</v>
      </c>
      <c r="BJ42" s="1">
        <v>23</v>
      </c>
      <c r="BK42" s="1">
        <v>16.5</v>
      </c>
      <c r="BL42" s="1">
        <v>72</v>
      </c>
      <c r="BM42" s="1">
        <v>7</v>
      </c>
      <c r="BN42" s="1">
        <v>2.5</v>
      </c>
      <c r="BO42" s="1">
        <v>36</v>
      </c>
      <c r="BP42" s="1">
        <v>4.5</v>
      </c>
      <c r="BQ42" s="1">
        <v>0.5</v>
      </c>
      <c r="BR42" s="1">
        <v>11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33</v>
      </c>
      <c r="BZ42" s="1">
        <v>2.5</v>
      </c>
      <c r="CA42" s="1">
        <v>3.5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2.6347342800000004</v>
      </c>
      <c r="CL42" s="1">
        <v>5</v>
      </c>
    </row>
    <row r="43" spans="1:90" x14ac:dyDescent="0.25">
      <c r="A43" s="1" t="s">
        <v>169</v>
      </c>
      <c r="B43" s="1">
        <v>4.5</v>
      </c>
      <c r="C43" s="1">
        <v>2</v>
      </c>
      <c r="D43" s="1">
        <v>90</v>
      </c>
      <c r="E43" s="1">
        <v>0.06</v>
      </c>
      <c r="F43" s="1">
        <v>0</v>
      </c>
      <c r="G43" s="1">
        <v>0.1</v>
      </c>
      <c r="H43" s="1">
        <v>0</v>
      </c>
      <c r="I43" s="1">
        <v>1</v>
      </c>
      <c r="J43" s="1">
        <v>0.5</v>
      </c>
      <c r="K43" s="1">
        <v>0.5</v>
      </c>
      <c r="L43" s="1">
        <v>0.5</v>
      </c>
      <c r="M43" s="1">
        <v>0</v>
      </c>
      <c r="N43" s="1">
        <v>0</v>
      </c>
      <c r="O43" s="1">
        <v>0.08</v>
      </c>
      <c r="P43" s="1">
        <v>0.08</v>
      </c>
      <c r="Q43" s="1">
        <v>0</v>
      </c>
      <c r="R43" s="1">
        <v>0</v>
      </c>
      <c r="S43" s="1">
        <v>0</v>
      </c>
      <c r="T43" s="1">
        <v>0</v>
      </c>
      <c r="U43" s="1">
        <v>11.5</v>
      </c>
      <c r="V43" s="1">
        <v>10</v>
      </c>
      <c r="W43" s="1">
        <v>87</v>
      </c>
      <c r="X43" s="1">
        <v>2.5</v>
      </c>
      <c r="Y43" s="1">
        <v>1</v>
      </c>
      <c r="Z43" s="1">
        <v>40</v>
      </c>
      <c r="AA43" s="1">
        <v>0</v>
      </c>
      <c r="AB43" s="1">
        <v>0</v>
      </c>
      <c r="AC43" s="1">
        <v>0.5</v>
      </c>
      <c r="AD43" s="1">
        <v>0</v>
      </c>
      <c r="AE43" s="1">
        <v>0.03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6.5</v>
      </c>
      <c r="AL43" s="1">
        <v>12.35</v>
      </c>
      <c r="AM43" s="1">
        <v>15.5</v>
      </c>
      <c r="AN43" s="1">
        <v>0.6</v>
      </c>
      <c r="AO43" s="1">
        <v>3.4</v>
      </c>
      <c r="AP43" s="1">
        <v>17.5</v>
      </c>
      <c r="AQ43" s="1">
        <v>23.5</v>
      </c>
      <c r="AR43" s="1">
        <v>1</v>
      </c>
      <c r="AS43" s="1">
        <v>4.5</v>
      </c>
      <c r="AT43" s="1">
        <v>1</v>
      </c>
      <c r="AU43" s="1">
        <v>3</v>
      </c>
      <c r="AV43" s="1">
        <v>3</v>
      </c>
      <c r="AW43" s="1">
        <v>100</v>
      </c>
      <c r="AX43" s="1">
        <v>7</v>
      </c>
      <c r="AY43" s="1">
        <v>1.5</v>
      </c>
      <c r="AZ43" s="1">
        <v>0</v>
      </c>
      <c r="BA43" s="1">
        <v>1.5</v>
      </c>
      <c r="BB43" s="1">
        <v>3</v>
      </c>
      <c r="BC43" s="1">
        <v>12.5</v>
      </c>
      <c r="BD43" s="1">
        <v>8</v>
      </c>
      <c r="BE43" s="1">
        <v>5</v>
      </c>
      <c r="BF43" s="1">
        <v>2</v>
      </c>
      <c r="BG43" s="1">
        <v>3</v>
      </c>
      <c r="BH43" s="1">
        <v>1.5</v>
      </c>
      <c r="BI43" s="1">
        <v>1.35</v>
      </c>
      <c r="BJ43" s="1">
        <v>40</v>
      </c>
      <c r="BK43" s="1">
        <v>34</v>
      </c>
      <c r="BL43" s="1">
        <v>85</v>
      </c>
      <c r="BM43" s="1">
        <v>27.5</v>
      </c>
      <c r="BN43" s="1">
        <v>23</v>
      </c>
      <c r="BO43" s="1">
        <v>84</v>
      </c>
      <c r="BP43" s="1">
        <v>11.5</v>
      </c>
      <c r="BQ43" s="1">
        <v>10</v>
      </c>
      <c r="BR43" s="1">
        <v>87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65</v>
      </c>
      <c r="BZ43" s="1">
        <v>1</v>
      </c>
      <c r="CA43" s="1">
        <v>5</v>
      </c>
      <c r="CB43" s="1">
        <v>3.5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3.9419479800000001</v>
      </c>
      <c r="CL43" s="1">
        <v>5</v>
      </c>
    </row>
    <row r="44" spans="1:90" x14ac:dyDescent="0.25">
      <c r="A44" s="1" t="s">
        <v>170</v>
      </c>
      <c r="B44" s="1">
        <v>5.3</v>
      </c>
      <c r="C44" s="1">
        <v>2</v>
      </c>
      <c r="D44" s="1">
        <v>90</v>
      </c>
      <c r="E44" s="1">
        <v>0.01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13</v>
      </c>
      <c r="V44" s="1">
        <v>10.5</v>
      </c>
      <c r="W44" s="1">
        <v>81</v>
      </c>
      <c r="X44" s="1">
        <v>2</v>
      </c>
      <c r="Y44" s="1">
        <v>0.5</v>
      </c>
      <c r="Z44" s="1">
        <v>25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</v>
      </c>
      <c r="AL44" s="1">
        <v>4.8</v>
      </c>
      <c r="AM44" s="1">
        <v>15.9</v>
      </c>
      <c r="AN44" s="1">
        <v>0</v>
      </c>
      <c r="AO44" s="1">
        <v>1.9</v>
      </c>
      <c r="AP44" s="1">
        <v>10.5</v>
      </c>
      <c r="AQ44" s="1">
        <v>10.5</v>
      </c>
      <c r="AR44" s="1">
        <v>0</v>
      </c>
      <c r="AS44" s="1">
        <v>1</v>
      </c>
      <c r="AT44" s="1">
        <v>2</v>
      </c>
      <c r="AU44" s="1">
        <v>1</v>
      </c>
      <c r="AV44" s="1">
        <v>0</v>
      </c>
      <c r="AW44" s="1">
        <v>0</v>
      </c>
      <c r="AX44" s="1">
        <v>3</v>
      </c>
      <c r="AY44" s="1">
        <v>2</v>
      </c>
      <c r="AZ44" s="1">
        <v>1</v>
      </c>
      <c r="BA44" s="1">
        <v>1.5</v>
      </c>
      <c r="BB44" s="1">
        <v>4.5</v>
      </c>
      <c r="BC44" s="1">
        <v>14</v>
      </c>
      <c r="BD44" s="1">
        <v>11</v>
      </c>
      <c r="BE44" s="1">
        <v>5.5</v>
      </c>
      <c r="BF44" s="1">
        <v>2</v>
      </c>
      <c r="BG44" s="1">
        <v>3</v>
      </c>
      <c r="BH44" s="1">
        <v>3.5</v>
      </c>
      <c r="BI44" s="1">
        <v>2.14</v>
      </c>
      <c r="BJ44" s="1">
        <v>47.5</v>
      </c>
      <c r="BK44" s="1">
        <v>37</v>
      </c>
      <c r="BL44" s="1">
        <v>78</v>
      </c>
      <c r="BM44" s="1">
        <v>27.5</v>
      </c>
      <c r="BN44" s="1">
        <v>19.5</v>
      </c>
      <c r="BO44" s="1">
        <v>71</v>
      </c>
      <c r="BP44" s="1">
        <v>13</v>
      </c>
      <c r="BQ44" s="1">
        <v>10.5</v>
      </c>
      <c r="BR44" s="1">
        <v>81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70.5</v>
      </c>
      <c r="BZ44" s="1">
        <v>1</v>
      </c>
      <c r="CA44" s="1">
        <v>5.5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3.5761514599999988</v>
      </c>
      <c r="CL44" s="1">
        <v>5</v>
      </c>
    </row>
    <row r="45" spans="1:90" x14ac:dyDescent="0.25">
      <c r="A45" s="1" t="s">
        <v>154</v>
      </c>
      <c r="B45" s="1">
        <v>5.7</v>
      </c>
      <c r="C45" s="1">
        <v>2</v>
      </c>
      <c r="D45" s="1">
        <v>81</v>
      </c>
      <c r="E45" s="1">
        <v>0.05</v>
      </c>
      <c r="F45" s="1">
        <v>0</v>
      </c>
      <c r="G45" s="1">
        <v>0.1</v>
      </c>
      <c r="H45" s="1">
        <v>0</v>
      </c>
      <c r="I45" s="1">
        <v>0.5</v>
      </c>
      <c r="J45" s="1">
        <v>0</v>
      </c>
      <c r="K45" s="1">
        <v>0.5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12.5</v>
      </c>
      <c r="V45" s="1">
        <v>8</v>
      </c>
      <c r="W45" s="1">
        <v>64</v>
      </c>
      <c r="X45" s="1">
        <v>3.5</v>
      </c>
      <c r="Y45" s="1">
        <v>0.5</v>
      </c>
      <c r="Z45" s="1">
        <v>14</v>
      </c>
      <c r="AA45" s="1">
        <v>0</v>
      </c>
      <c r="AB45" s="1">
        <v>1.5</v>
      </c>
      <c r="AC45" s="1">
        <v>0.5</v>
      </c>
      <c r="AD45" s="1">
        <v>0</v>
      </c>
      <c r="AE45" s="1">
        <v>0.04</v>
      </c>
      <c r="AF45" s="1">
        <v>0</v>
      </c>
      <c r="AG45" s="1">
        <v>0</v>
      </c>
      <c r="AH45" s="1">
        <v>0.5</v>
      </c>
      <c r="AI45" s="1">
        <v>0</v>
      </c>
      <c r="AJ45" s="1">
        <v>0</v>
      </c>
      <c r="AK45" s="1">
        <v>11</v>
      </c>
      <c r="AL45" s="1">
        <v>9.6</v>
      </c>
      <c r="AM45" s="1">
        <v>12.9</v>
      </c>
      <c r="AN45" s="1">
        <v>0.3</v>
      </c>
      <c r="AO45" s="1">
        <v>2.2000000000000002</v>
      </c>
      <c r="AP45" s="1">
        <v>9.5</v>
      </c>
      <c r="AQ45" s="1">
        <v>9.5</v>
      </c>
      <c r="AR45" s="1">
        <v>0</v>
      </c>
      <c r="AS45" s="1">
        <v>1</v>
      </c>
      <c r="AT45" s="1">
        <v>1.5</v>
      </c>
      <c r="AU45" s="1">
        <v>1.5</v>
      </c>
      <c r="AV45" s="1">
        <v>1</v>
      </c>
      <c r="AW45" s="1">
        <v>67</v>
      </c>
      <c r="AX45" s="1">
        <v>5</v>
      </c>
      <c r="AY45" s="1">
        <v>3</v>
      </c>
      <c r="AZ45" s="1">
        <v>0.5</v>
      </c>
      <c r="BA45" s="1">
        <v>2</v>
      </c>
      <c r="BB45" s="1">
        <v>5.5</v>
      </c>
      <c r="BC45" s="1">
        <v>12.5</v>
      </c>
      <c r="BD45" s="1">
        <v>7.5</v>
      </c>
      <c r="BE45" s="1">
        <v>5.5</v>
      </c>
      <c r="BF45" s="1">
        <v>1</v>
      </c>
      <c r="BG45" s="1">
        <v>1</v>
      </c>
      <c r="BH45" s="1">
        <v>1.5</v>
      </c>
      <c r="BI45" s="1">
        <v>1.57</v>
      </c>
      <c r="BJ45" s="1">
        <v>37.5</v>
      </c>
      <c r="BK45" s="1">
        <v>23</v>
      </c>
      <c r="BL45" s="1">
        <v>61</v>
      </c>
      <c r="BM45" s="1">
        <v>25.5</v>
      </c>
      <c r="BN45" s="1">
        <v>15</v>
      </c>
      <c r="BO45" s="1">
        <v>59</v>
      </c>
      <c r="BP45" s="1">
        <v>12.5</v>
      </c>
      <c r="BQ45" s="1">
        <v>8</v>
      </c>
      <c r="BR45" s="1">
        <v>64</v>
      </c>
      <c r="BS45" s="1">
        <v>0</v>
      </c>
      <c r="BT45" s="1">
        <v>0</v>
      </c>
      <c r="BU45" s="1">
        <v>2</v>
      </c>
      <c r="BV45" s="1">
        <v>0</v>
      </c>
      <c r="BW45" s="1">
        <v>1</v>
      </c>
      <c r="BX45" s="1">
        <v>0.5</v>
      </c>
      <c r="BY45" s="1">
        <v>65</v>
      </c>
      <c r="BZ45" s="1">
        <v>1.5</v>
      </c>
      <c r="CA45" s="1">
        <v>3.5</v>
      </c>
      <c r="CB45" s="1">
        <v>4</v>
      </c>
      <c r="CC45" s="1">
        <v>0.5</v>
      </c>
      <c r="CD45" s="1">
        <v>0</v>
      </c>
      <c r="CE45" s="1">
        <v>0</v>
      </c>
      <c r="CF45" s="1">
        <v>0.5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3.8834959799999988</v>
      </c>
      <c r="CL45" s="1">
        <v>4</v>
      </c>
    </row>
    <row r="46" spans="1:90" x14ac:dyDescent="0.25">
      <c r="A46" s="1" t="s">
        <v>61</v>
      </c>
      <c r="B46" s="1">
        <v>4.7</v>
      </c>
      <c r="C46" s="1">
        <v>2</v>
      </c>
      <c r="D46" s="1">
        <v>74.5</v>
      </c>
      <c r="E46" s="1">
        <v>0.02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0.02</v>
      </c>
      <c r="P46" s="1">
        <v>0.02</v>
      </c>
      <c r="Q46" s="1">
        <v>0</v>
      </c>
      <c r="R46" s="1">
        <v>0</v>
      </c>
      <c r="S46" s="1">
        <v>0</v>
      </c>
      <c r="T46" s="1">
        <v>0</v>
      </c>
      <c r="U46" s="1">
        <v>5.5</v>
      </c>
      <c r="V46" s="1">
        <v>4</v>
      </c>
      <c r="W46" s="1">
        <v>73</v>
      </c>
      <c r="X46" s="1">
        <v>2</v>
      </c>
      <c r="Y46" s="1">
        <v>0.5</v>
      </c>
      <c r="Z46" s="1">
        <v>25</v>
      </c>
      <c r="AA46" s="1">
        <v>0</v>
      </c>
      <c r="AB46" s="1">
        <v>0</v>
      </c>
      <c r="AC46" s="1">
        <v>0</v>
      </c>
      <c r="AD46" s="1">
        <v>0</v>
      </c>
      <c r="AE46" s="1">
        <v>0.02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8</v>
      </c>
      <c r="AL46" s="1">
        <v>3.05</v>
      </c>
      <c r="AM46" s="1">
        <v>9.4</v>
      </c>
      <c r="AN46" s="1">
        <v>0.2</v>
      </c>
      <c r="AO46" s="1">
        <v>2.2000000000000002</v>
      </c>
      <c r="AP46" s="1">
        <v>7.5</v>
      </c>
      <c r="AQ46" s="1">
        <v>7.5</v>
      </c>
      <c r="AR46" s="1">
        <v>0</v>
      </c>
      <c r="AS46" s="1">
        <v>1.5</v>
      </c>
      <c r="AT46" s="1">
        <v>1</v>
      </c>
      <c r="AU46" s="1">
        <v>1</v>
      </c>
      <c r="AV46" s="1">
        <v>0</v>
      </c>
      <c r="AW46" s="1">
        <v>0</v>
      </c>
      <c r="AX46" s="1">
        <v>2</v>
      </c>
      <c r="AY46" s="1">
        <v>1.5</v>
      </c>
      <c r="AZ46" s="1">
        <v>0.5</v>
      </c>
      <c r="BA46" s="1">
        <v>2</v>
      </c>
      <c r="BB46" s="1">
        <v>4</v>
      </c>
      <c r="BC46" s="1">
        <v>14.5</v>
      </c>
      <c r="BD46" s="1">
        <v>9.5</v>
      </c>
      <c r="BE46" s="1">
        <v>6</v>
      </c>
      <c r="BF46" s="1">
        <v>0</v>
      </c>
      <c r="BG46" s="1">
        <v>2.5</v>
      </c>
      <c r="BH46" s="1">
        <v>1</v>
      </c>
      <c r="BI46" s="1">
        <v>1.44</v>
      </c>
      <c r="BJ46" s="1">
        <v>23.5</v>
      </c>
      <c r="BK46" s="1">
        <v>17.5</v>
      </c>
      <c r="BL46" s="1">
        <v>74</v>
      </c>
      <c r="BM46" s="1">
        <v>14.5</v>
      </c>
      <c r="BN46" s="1">
        <v>10</v>
      </c>
      <c r="BO46" s="1">
        <v>69</v>
      </c>
      <c r="BP46" s="1">
        <v>5.5</v>
      </c>
      <c r="BQ46" s="1">
        <v>4</v>
      </c>
      <c r="BR46" s="1">
        <v>73</v>
      </c>
      <c r="BS46" s="1">
        <v>0</v>
      </c>
      <c r="BT46" s="1">
        <v>0</v>
      </c>
      <c r="BU46" s="1">
        <v>1</v>
      </c>
      <c r="BV46" s="1">
        <v>1</v>
      </c>
      <c r="BW46" s="1">
        <v>0</v>
      </c>
      <c r="BX46" s="1">
        <v>0.5</v>
      </c>
      <c r="BY46" s="1">
        <v>42.5</v>
      </c>
      <c r="BZ46" s="1">
        <v>1.5</v>
      </c>
      <c r="CA46" s="1">
        <v>3.5</v>
      </c>
      <c r="CB46" s="1">
        <v>1.5</v>
      </c>
      <c r="CC46" s="1">
        <v>0.5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3.6666610000000008</v>
      </c>
      <c r="CL46" s="1">
        <v>2</v>
      </c>
    </row>
    <row r="47" spans="1:90" x14ac:dyDescent="0.25">
      <c r="A47" s="1" t="s">
        <v>85</v>
      </c>
      <c r="B47" s="1">
        <v>4.8</v>
      </c>
      <c r="C47" s="1">
        <v>2</v>
      </c>
      <c r="D47" s="1">
        <v>90</v>
      </c>
      <c r="E47" s="1">
        <v>0.1</v>
      </c>
      <c r="F47" s="1">
        <v>0</v>
      </c>
      <c r="G47" s="1">
        <v>0</v>
      </c>
      <c r="H47" s="1">
        <v>0</v>
      </c>
      <c r="I47" s="1">
        <v>0.5</v>
      </c>
      <c r="J47" s="1">
        <v>0</v>
      </c>
      <c r="K47" s="1">
        <v>0.5</v>
      </c>
      <c r="L47" s="1">
        <v>0</v>
      </c>
      <c r="M47" s="1">
        <v>0</v>
      </c>
      <c r="N47" s="1">
        <v>0</v>
      </c>
      <c r="O47" s="1">
        <v>0.01</v>
      </c>
      <c r="P47" s="1">
        <v>0.01</v>
      </c>
      <c r="Q47" s="1">
        <v>0</v>
      </c>
      <c r="R47" s="1">
        <v>0</v>
      </c>
      <c r="S47" s="1">
        <v>0</v>
      </c>
      <c r="T47" s="1">
        <v>0</v>
      </c>
      <c r="U47" s="1">
        <v>20.5</v>
      </c>
      <c r="V47" s="1">
        <v>15</v>
      </c>
      <c r="W47" s="1">
        <v>73</v>
      </c>
      <c r="X47" s="1">
        <v>3.5</v>
      </c>
      <c r="Y47" s="1">
        <v>1</v>
      </c>
      <c r="Z47" s="1">
        <v>29</v>
      </c>
      <c r="AA47" s="1">
        <v>0</v>
      </c>
      <c r="AB47" s="1">
        <v>0</v>
      </c>
      <c r="AC47" s="1">
        <v>0.5</v>
      </c>
      <c r="AD47" s="1">
        <v>0</v>
      </c>
      <c r="AE47" s="1">
        <v>0.03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6</v>
      </c>
      <c r="AL47" s="1">
        <v>13.65</v>
      </c>
      <c r="AM47" s="1">
        <v>15.6</v>
      </c>
      <c r="AN47" s="1">
        <v>0.2</v>
      </c>
      <c r="AO47" s="1">
        <v>3.8</v>
      </c>
      <c r="AP47" s="1">
        <v>13.5</v>
      </c>
      <c r="AQ47" s="1">
        <v>19.5</v>
      </c>
      <c r="AR47" s="1">
        <v>1.5</v>
      </c>
      <c r="AS47" s="1">
        <v>5.5</v>
      </c>
      <c r="AT47" s="1">
        <v>0.5</v>
      </c>
      <c r="AU47" s="1">
        <v>2</v>
      </c>
      <c r="AV47" s="1">
        <v>2</v>
      </c>
      <c r="AW47" s="1">
        <v>100</v>
      </c>
      <c r="AX47" s="1">
        <v>8</v>
      </c>
      <c r="AY47" s="1">
        <v>3.5</v>
      </c>
      <c r="AZ47" s="1">
        <v>0</v>
      </c>
      <c r="BA47" s="1">
        <v>1</v>
      </c>
      <c r="BB47" s="1">
        <v>4.5</v>
      </c>
      <c r="BC47" s="1">
        <v>11.5</v>
      </c>
      <c r="BD47" s="1">
        <v>7.5</v>
      </c>
      <c r="BE47" s="1">
        <v>3</v>
      </c>
      <c r="BF47" s="1">
        <v>0.5</v>
      </c>
      <c r="BG47" s="1">
        <v>1.5</v>
      </c>
      <c r="BH47" s="1">
        <v>1.5</v>
      </c>
      <c r="BI47" s="1">
        <v>1.1299999999999999</v>
      </c>
      <c r="BJ47" s="1">
        <v>46</v>
      </c>
      <c r="BK47" s="1">
        <v>34</v>
      </c>
      <c r="BL47" s="1">
        <v>74</v>
      </c>
      <c r="BM47" s="1">
        <v>31.5</v>
      </c>
      <c r="BN47" s="1">
        <v>22.5</v>
      </c>
      <c r="BO47" s="1">
        <v>71</v>
      </c>
      <c r="BP47" s="1">
        <v>20.5</v>
      </c>
      <c r="BQ47" s="1">
        <v>15</v>
      </c>
      <c r="BR47" s="1">
        <v>73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81</v>
      </c>
      <c r="BZ47" s="1">
        <v>2.5</v>
      </c>
      <c r="CA47" s="1">
        <v>6</v>
      </c>
      <c r="CB47" s="1">
        <v>3.5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3.7991719899999996</v>
      </c>
      <c r="CL47" s="1">
        <v>2</v>
      </c>
    </row>
    <row r="48" spans="1:90" x14ac:dyDescent="0.25">
      <c r="A48" s="1" t="s">
        <v>87</v>
      </c>
      <c r="B48" s="1">
        <v>5</v>
      </c>
      <c r="C48" s="1">
        <v>2</v>
      </c>
      <c r="D48" s="1">
        <v>90</v>
      </c>
      <c r="E48" s="1">
        <v>0.03</v>
      </c>
      <c r="F48" s="1">
        <v>0</v>
      </c>
      <c r="G48" s="1">
        <v>0</v>
      </c>
      <c r="H48" s="1">
        <v>0</v>
      </c>
      <c r="I48" s="1">
        <v>0.5</v>
      </c>
      <c r="J48" s="1">
        <v>0</v>
      </c>
      <c r="K48" s="1">
        <v>0</v>
      </c>
      <c r="L48" s="1">
        <v>0.5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10.5</v>
      </c>
      <c r="V48" s="1">
        <v>8</v>
      </c>
      <c r="W48" s="1">
        <v>76</v>
      </c>
      <c r="X48" s="1">
        <v>0.5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0.5</v>
      </c>
      <c r="AK48" s="1">
        <v>2.5</v>
      </c>
      <c r="AL48" s="1">
        <v>1.1000000000000001</v>
      </c>
      <c r="AM48" s="1">
        <v>14.8</v>
      </c>
      <c r="AN48" s="1">
        <v>0.1</v>
      </c>
      <c r="AO48" s="1">
        <v>3.7</v>
      </c>
      <c r="AP48" s="1">
        <v>12.5</v>
      </c>
      <c r="AQ48" s="1">
        <v>18.5</v>
      </c>
      <c r="AR48" s="1">
        <v>0</v>
      </c>
      <c r="AS48" s="1">
        <v>4</v>
      </c>
      <c r="AT48" s="1">
        <v>0.5</v>
      </c>
      <c r="AU48" s="1">
        <v>2</v>
      </c>
      <c r="AV48" s="1">
        <v>1.5</v>
      </c>
      <c r="AW48" s="1">
        <v>75</v>
      </c>
      <c r="AX48" s="1">
        <v>7</v>
      </c>
      <c r="AY48" s="1">
        <v>3.5</v>
      </c>
      <c r="AZ48" s="1">
        <v>0</v>
      </c>
      <c r="BA48" s="1">
        <v>1.5</v>
      </c>
      <c r="BB48" s="1">
        <v>5</v>
      </c>
      <c r="BC48" s="1">
        <v>11.5</v>
      </c>
      <c r="BD48" s="1">
        <v>7.5</v>
      </c>
      <c r="BE48" s="1">
        <v>3</v>
      </c>
      <c r="BF48" s="1">
        <v>0.5</v>
      </c>
      <c r="BG48" s="1">
        <v>1.5</v>
      </c>
      <c r="BH48" s="1">
        <v>1.5</v>
      </c>
      <c r="BI48" s="1">
        <v>1.1299999999999999</v>
      </c>
      <c r="BJ48" s="1">
        <v>48</v>
      </c>
      <c r="BK48" s="1">
        <v>36</v>
      </c>
      <c r="BL48" s="1">
        <v>75</v>
      </c>
      <c r="BM48" s="1">
        <v>22.5</v>
      </c>
      <c r="BN48" s="1">
        <v>16.5</v>
      </c>
      <c r="BO48" s="1">
        <v>73</v>
      </c>
      <c r="BP48" s="1">
        <v>10.5</v>
      </c>
      <c r="BQ48" s="1">
        <v>8</v>
      </c>
      <c r="BR48" s="1">
        <v>76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63</v>
      </c>
      <c r="BZ48" s="1">
        <v>1</v>
      </c>
      <c r="CA48" s="1">
        <v>8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3.3703420799999999</v>
      </c>
      <c r="CL48" s="1">
        <v>2</v>
      </c>
    </row>
    <row r="49" spans="1:90" x14ac:dyDescent="0.25">
      <c r="A49" s="1" t="s">
        <v>97</v>
      </c>
      <c r="B49" s="1">
        <v>4.5</v>
      </c>
      <c r="C49" s="1">
        <v>2</v>
      </c>
      <c r="D49" s="1">
        <v>90</v>
      </c>
      <c r="E49" s="1">
        <v>0.02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0.01</v>
      </c>
      <c r="P49" s="1">
        <v>0.01</v>
      </c>
      <c r="Q49" s="1">
        <v>0</v>
      </c>
      <c r="R49" s="1">
        <v>0</v>
      </c>
      <c r="S49" s="1">
        <v>0</v>
      </c>
      <c r="T49" s="1">
        <v>0</v>
      </c>
      <c r="U49" s="1">
        <v>9</v>
      </c>
      <c r="V49" s="1">
        <v>6</v>
      </c>
      <c r="W49" s="1">
        <v>67</v>
      </c>
      <c r="X49" s="1">
        <v>1.5</v>
      </c>
      <c r="Y49" s="1">
        <v>0.5</v>
      </c>
      <c r="Z49" s="1">
        <v>33</v>
      </c>
      <c r="AA49" s="1">
        <v>1</v>
      </c>
      <c r="AB49" s="1">
        <v>0</v>
      </c>
      <c r="AC49" s="1">
        <v>0</v>
      </c>
      <c r="AD49" s="1">
        <v>0</v>
      </c>
      <c r="AE49" s="1">
        <v>0.01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3.2</v>
      </c>
      <c r="AM49" s="1">
        <v>23.7</v>
      </c>
      <c r="AN49" s="1">
        <v>0.1</v>
      </c>
      <c r="AO49" s="1">
        <v>3.1</v>
      </c>
      <c r="AP49" s="1">
        <v>14.5</v>
      </c>
      <c r="AQ49" s="1">
        <v>14.5</v>
      </c>
      <c r="AR49" s="1">
        <v>0</v>
      </c>
      <c r="AS49" s="1">
        <v>2</v>
      </c>
      <c r="AT49" s="1">
        <v>1</v>
      </c>
      <c r="AU49" s="1">
        <v>5</v>
      </c>
      <c r="AV49" s="1">
        <v>2</v>
      </c>
      <c r="AW49" s="1">
        <v>40</v>
      </c>
      <c r="AX49" s="1">
        <v>8</v>
      </c>
      <c r="AY49" s="1">
        <v>5.5</v>
      </c>
      <c r="AZ49" s="1">
        <v>0</v>
      </c>
      <c r="BA49" s="1">
        <v>0.5</v>
      </c>
      <c r="BB49" s="1">
        <v>6</v>
      </c>
      <c r="BC49" s="1">
        <v>15.5</v>
      </c>
      <c r="BD49" s="1">
        <v>8</v>
      </c>
      <c r="BE49" s="1">
        <v>3</v>
      </c>
      <c r="BF49" s="1">
        <v>0.5</v>
      </c>
      <c r="BG49" s="1">
        <v>1.5</v>
      </c>
      <c r="BH49" s="1">
        <v>1</v>
      </c>
      <c r="BI49" s="1">
        <v>1.24</v>
      </c>
      <c r="BJ49" s="1">
        <v>34</v>
      </c>
      <c r="BK49" s="1">
        <v>24.5</v>
      </c>
      <c r="BL49" s="1">
        <v>72</v>
      </c>
      <c r="BM49" s="1">
        <v>18</v>
      </c>
      <c r="BN49" s="1">
        <v>10.5</v>
      </c>
      <c r="BO49" s="1">
        <v>58</v>
      </c>
      <c r="BP49" s="1">
        <v>9</v>
      </c>
      <c r="BQ49" s="1">
        <v>6</v>
      </c>
      <c r="BR49" s="1">
        <v>67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1</v>
      </c>
      <c r="BY49" s="1">
        <v>65</v>
      </c>
      <c r="BZ49" s="1">
        <v>2.5</v>
      </c>
      <c r="CA49" s="1">
        <v>9.5</v>
      </c>
      <c r="CB49" s="1">
        <v>2</v>
      </c>
      <c r="CC49" s="1">
        <v>0.5</v>
      </c>
      <c r="CD49" s="1">
        <v>0</v>
      </c>
      <c r="CE49" s="1">
        <v>1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4.0810854100000009</v>
      </c>
      <c r="CL49" s="1">
        <v>2</v>
      </c>
    </row>
    <row r="50" spans="1:90" x14ac:dyDescent="0.25">
      <c r="A50" s="1" t="s">
        <v>98</v>
      </c>
      <c r="B50" s="1">
        <v>5</v>
      </c>
      <c r="C50" s="1">
        <v>2</v>
      </c>
      <c r="D50" s="1">
        <v>90</v>
      </c>
      <c r="E50" s="1">
        <v>0.03</v>
      </c>
      <c r="F50" s="1">
        <v>0</v>
      </c>
      <c r="G50" s="1">
        <v>0</v>
      </c>
      <c r="H50" s="1">
        <v>0</v>
      </c>
      <c r="I50" s="1">
        <v>1.5</v>
      </c>
      <c r="J50" s="1">
        <v>0</v>
      </c>
      <c r="K50" s="1">
        <v>1.5</v>
      </c>
      <c r="L50" s="1">
        <v>0</v>
      </c>
      <c r="M50" s="1">
        <v>0</v>
      </c>
      <c r="N50" s="1">
        <v>1.5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5</v>
      </c>
      <c r="V50" s="1">
        <v>2</v>
      </c>
      <c r="W50" s="1">
        <v>40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8.5</v>
      </c>
      <c r="AL50" s="1">
        <v>0.65</v>
      </c>
      <c r="AM50" s="1">
        <v>12.1</v>
      </c>
      <c r="AN50" s="1">
        <v>0.2</v>
      </c>
      <c r="AO50" s="1">
        <v>2.8</v>
      </c>
      <c r="AP50" s="1">
        <v>9.5</v>
      </c>
      <c r="AQ50" s="1">
        <v>9.5</v>
      </c>
      <c r="AR50" s="1">
        <v>0</v>
      </c>
      <c r="AS50" s="1">
        <v>1.5</v>
      </c>
      <c r="AT50" s="1">
        <v>1.5</v>
      </c>
      <c r="AU50" s="1">
        <v>0</v>
      </c>
      <c r="AV50" s="1">
        <v>0</v>
      </c>
      <c r="AX50" s="1">
        <v>3.5</v>
      </c>
      <c r="AY50" s="1">
        <v>6</v>
      </c>
      <c r="AZ50" s="1">
        <v>1</v>
      </c>
      <c r="BA50" s="1">
        <v>0.5</v>
      </c>
      <c r="BB50" s="1">
        <v>7.5</v>
      </c>
      <c r="BC50" s="1">
        <v>14.5</v>
      </c>
      <c r="BD50" s="1">
        <v>9.5</v>
      </c>
      <c r="BE50" s="1">
        <v>6</v>
      </c>
      <c r="BF50" s="1">
        <v>0</v>
      </c>
      <c r="BG50" s="1">
        <v>2.5</v>
      </c>
      <c r="BH50" s="1">
        <v>1</v>
      </c>
      <c r="BI50" s="1">
        <v>1.44</v>
      </c>
      <c r="BJ50" s="1">
        <v>34.5</v>
      </c>
      <c r="BK50" s="1">
        <v>26.5</v>
      </c>
      <c r="BL50" s="1">
        <v>77</v>
      </c>
      <c r="BM50" s="1">
        <v>8.5</v>
      </c>
      <c r="BN50" s="1">
        <v>4.5</v>
      </c>
      <c r="BO50" s="1">
        <v>53</v>
      </c>
      <c r="BP50" s="1">
        <v>5</v>
      </c>
      <c r="BQ50" s="1">
        <v>2</v>
      </c>
      <c r="BR50" s="1">
        <v>40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45.5</v>
      </c>
      <c r="BZ50" s="1">
        <v>2</v>
      </c>
      <c r="CA50" s="1">
        <v>4</v>
      </c>
      <c r="CB50" s="1">
        <v>0.5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3.6663500599999987</v>
      </c>
      <c r="CL50" s="1">
        <v>2</v>
      </c>
    </row>
    <row r="51" spans="1:90" x14ac:dyDescent="0.25">
      <c r="A51" s="1" t="s">
        <v>111</v>
      </c>
      <c r="B51" s="1">
        <v>4.5</v>
      </c>
      <c r="C51" s="1">
        <v>2</v>
      </c>
      <c r="D51" s="1">
        <v>87</v>
      </c>
      <c r="E51" s="1">
        <v>0.05</v>
      </c>
      <c r="F51" s="1">
        <v>0</v>
      </c>
      <c r="G51" s="1">
        <v>0</v>
      </c>
      <c r="H51" s="1">
        <v>0</v>
      </c>
      <c r="I51" s="1">
        <v>0.5</v>
      </c>
      <c r="J51" s="1">
        <v>0</v>
      </c>
      <c r="K51" s="1">
        <v>0.5</v>
      </c>
      <c r="L51" s="1">
        <v>0</v>
      </c>
      <c r="M51" s="1">
        <v>0</v>
      </c>
      <c r="N51" s="1">
        <v>0.5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2.5</v>
      </c>
      <c r="W51" s="1">
        <v>83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10</v>
      </c>
      <c r="AL51" s="1">
        <v>0.6</v>
      </c>
      <c r="AM51" s="1">
        <v>13.5</v>
      </c>
      <c r="AN51" s="1">
        <v>0.2</v>
      </c>
      <c r="AO51" s="1">
        <v>3.3</v>
      </c>
      <c r="AP51" s="1">
        <v>16</v>
      </c>
      <c r="AQ51" s="1">
        <v>16</v>
      </c>
      <c r="AR51" s="1">
        <v>0</v>
      </c>
      <c r="AS51" s="1">
        <v>2</v>
      </c>
      <c r="AT51" s="1">
        <v>1</v>
      </c>
      <c r="AU51" s="1">
        <v>1.5</v>
      </c>
      <c r="AV51" s="1">
        <v>1.5</v>
      </c>
      <c r="AW51" s="1">
        <v>100</v>
      </c>
      <c r="AX51" s="1">
        <v>9.5</v>
      </c>
      <c r="AY51" s="1">
        <v>2.5</v>
      </c>
      <c r="AZ51" s="1">
        <v>0.5</v>
      </c>
      <c r="BA51" s="1">
        <v>2.5</v>
      </c>
      <c r="BB51" s="1">
        <v>5.5</v>
      </c>
      <c r="BC51" s="1">
        <v>15.5</v>
      </c>
      <c r="BD51" s="1">
        <v>8</v>
      </c>
      <c r="BE51" s="1">
        <v>3</v>
      </c>
      <c r="BF51" s="1">
        <v>0.5</v>
      </c>
      <c r="BG51" s="1">
        <v>1.5</v>
      </c>
      <c r="BH51" s="1">
        <v>1</v>
      </c>
      <c r="BI51" s="1">
        <v>1.24</v>
      </c>
      <c r="BJ51" s="1">
        <v>25.5</v>
      </c>
      <c r="BK51" s="1">
        <v>19.5</v>
      </c>
      <c r="BL51" s="1">
        <v>76</v>
      </c>
      <c r="BM51" s="1">
        <v>8</v>
      </c>
      <c r="BN51" s="1">
        <v>5.5</v>
      </c>
      <c r="BO51" s="1">
        <v>69</v>
      </c>
      <c r="BP51" s="1">
        <v>3</v>
      </c>
      <c r="BQ51" s="1">
        <v>2.5</v>
      </c>
      <c r="BR51" s="1">
        <v>83</v>
      </c>
      <c r="BS51" s="1">
        <v>0</v>
      </c>
      <c r="BT51" s="1">
        <v>0</v>
      </c>
      <c r="BU51" s="1">
        <v>2</v>
      </c>
      <c r="BV51" s="1">
        <v>0</v>
      </c>
      <c r="BW51" s="1">
        <v>1</v>
      </c>
      <c r="BX51" s="1">
        <v>1</v>
      </c>
      <c r="BY51" s="1">
        <v>39.5</v>
      </c>
      <c r="BZ51" s="1">
        <v>1</v>
      </c>
      <c r="CA51" s="1">
        <v>2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3.253295679999999</v>
      </c>
      <c r="CL51" s="1">
        <v>2</v>
      </c>
    </row>
    <row r="52" spans="1:90" x14ac:dyDescent="0.25">
      <c r="A52" s="1" t="s">
        <v>112</v>
      </c>
      <c r="B52" s="1">
        <v>4.9000000000000004</v>
      </c>
      <c r="C52" s="1">
        <v>2</v>
      </c>
      <c r="D52" s="1">
        <v>90</v>
      </c>
      <c r="E52" s="1">
        <v>0.34</v>
      </c>
      <c r="F52" s="1">
        <v>0.67</v>
      </c>
      <c r="G52" s="1">
        <v>0.5</v>
      </c>
      <c r="H52" s="1">
        <v>2</v>
      </c>
      <c r="I52" s="1">
        <v>1.5</v>
      </c>
      <c r="J52" s="1">
        <v>1.5</v>
      </c>
      <c r="K52" s="1">
        <v>1.5</v>
      </c>
      <c r="L52" s="1">
        <v>0</v>
      </c>
      <c r="M52" s="1">
        <v>0.5</v>
      </c>
      <c r="N52" s="1">
        <v>1</v>
      </c>
      <c r="O52" s="1">
        <v>0.42</v>
      </c>
      <c r="P52" s="1">
        <v>0.42</v>
      </c>
      <c r="Q52" s="1">
        <v>1</v>
      </c>
      <c r="R52" s="1">
        <v>1</v>
      </c>
      <c r="S52" s="1">
        <v>0</v>
      </c>
      <c r="T52" s="1">
        <v>0.5</v>
      </c>
      <c r="U52" s="1">
        <v>0.5</v>
      </c>
      <c r="V52" s="1">
        <v>0</v>
      </c>
      <c r="W52" s="1">
        <v>0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41.5</v>
      </c>
      <c r="AL52" s="1">
        <v>0.15</v>
      </c>
      <c r="AM52" s="1">
        <v>45.5</v>
      </c>
      <c r="AN52" s="1">
        <v>2.8</v>
      </c>
      <c r="AO52" s="1">
        <v>5.5</v>
      </c>
      <c r="AP52" s="1">
        <v>10</v>
      </c>
      <c r="AQ52" s="1">
        <v>22</v>
      </c>
      <c r="AR52" s="1">
        <v>1.5</v>
      </c>
      <c r="AS52" s="1">
        <v>9</v>
      </c>
      <c r="AT52" s="1">
        <v>1.5</v>
      </c>
      <c r="AU52" s="1">
        <v>0.5</v>
      </c>
      <c r="AV52" s="1">
        <v>0.5</v>
      </c>
      <c r="AW52" s="1">
        <v>100</v>
      </c>
      <c r="AX52" s="1">
        <v>2</v>
      </c>
      <c r="AY52" s="1">
        <v>3.5</v>
      </c>
      <c r="AZ52" s="1">
        <v>0.5</v>
      </c>
      <c r="BA52" s="1">
        <v>0</v>
      </c>
      <c r="BB52" s="1">
        <v>4</v>
      </c>
      <c r="BC52" s="1">
        <v>14.5</v>
      </c>
      <c r="BD52" s="1">
        <v>9.5</v>
      </c>
      <c r="BE52" s="1">
        <v>6</v>
      </c>
      <c r="BF52" s="1">
        <v>0</v>
      </c>
      <c r="BG52" s="1">
        <v>2.5</v>
      </c>
      <c r="BH52" s="1">
        <v>1</v>
      </c>
      <c r="BI52" s="1">
        <v>1.44</v>
      </c>
      <c r="BJ52" s="1">
        <v>26.5</v>
      </c>
      <c r="BK52" s="1">
        <v>23</v>
      </c>
      <c r="BL52" s="1">
        <v>87</v>
      </c>
      <c r="BM52" s="1">
        <v>4</v>
      </c>
      <c r="BN52" s="1">
        <v>3</v>
      </c>
      <c r="BO52" s="1">
        <v>75</v>
      </c>
      <c r="BP52" s="1">
        <v>0.5</v>
      </c>
      <c r="BQ52" s="1">
        <v>0</v>
      </c>
      <c r="BR52" s="1">
        <v>0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35.5</v>
      </c>
      <c r="BZ52" s="1">
        <v>1.5</v>
      </c>
      <c r="CA52" s="1">
        <v>0.5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2.2349492200000003</v>
      </c>
      <c r="CL52" s="1">
        <v>2</v>
      </c>
    </row>
    <row r="53" spans="1:90" x14ac:dyDescent="0.25">
      <c r="A53" s="1" t="s">
        <v>114</v>
      </c>
      <c r="B53" s="1">
        <v>4.5</v>
      </c>
      <c r="C53" s="1">
        <v>2</v>
      </c>
      <c r="D53" s="1">
        <v>90</v>
      </c>
      <c r="E53" s="1">
        <v>0.04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8.5</v>
      </c>
      <c r="V53" s="1">
        <v>6</v>
      </c>
      <c r="W53" s="1">
        <v>71</v>
      </c>
      <c r="X53" s="1">
        <v>0</v>
      </c>
      <c r="Y53" s="1">
        <v>0</v>
      </c>
      <c r="AA53" s="1">
        <v>0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0.5</v>
      </c>
      <c r="AI53" s="1">
        <v>0</v>
      </c>
      <c r="AJ53" s="1">
        <v>0.5</v>
      </c>
      <c r="AK53" s="1">
        <v>0</v>
      </c>
      <c r="AL53" s="1">
        <v>6.15</v>
      </c>
      <c r="AM53" s="1">
        <v>26.1</v>
      </c>
      <c r="AN53" s="1">
        <v>0.1</v>
      </c>
      <c r="AO53" s="1">
        <v>3.3</v>
      </c>
      <c r="AP53" s="1">
        <v>16</v>
      </c>
      <c r="AQ53" s="1">
        <v>22</v>
      </c>
      <c r="AR53" s="1">
        <v>0.5</v>
      </c>
      <c r="AS53" s="1">
        <v>4</v>
      </c>
      <c r="AT53" s="1">
        <v>0.5</v>
      </c>
      <c r="AU53" s="1">
        <v>1.5</v>
      </c>
      <c r="AV53" s="1">
        <v>0.5</v>
      </c>
      <c r="AW53" s="1">
        <v>33</v>
      </c>
      <c r="AX53" s="1">
        <v>6.5</v>
      </c>
      <c r="AY53" s="1">
        <v>4</v>
      </c>
      <c r="AZ53" s="1">
        <v>1</v>
      </c>
      <c r="BA53" s="1">
        <v>4</v>
      </c>
      <c r="BB53" s="1">
        <v>9</v>
      </c>
      <c r="BC53" s="1">
        <v>11.5</v>
      </c>
      <c r="BD53" s="1">
        <v>7.5</v>
      </c>
      <c r="BE53" s="1">
        <v>3</v>
      </c>
      <c r="BF53" s="1">
        <v>0.5</v>
      </c>
      <c r="BG53" s="1">
        <v>1.5</v>
      </c>
      <c r="BH53" s="1">
        <v>1.5</v>
      </c>
      <c r="BI53" s="1">
        <v>1.1299999999999999</v>
      </c>
      <c r="BJ53" s="1">
        <v>44</v>
      </c>
      <c r="BK53" s="1">
        <v>37.5</v>
      </c>
      <c r="BL53" s="1">
        <v>85</v>
      </c>
      <c r="BM53" s="1">
        <v>13.5</v>
      </c>
      <c r="BN53" s="1">
        <v>10.5</v>
      </c>
      <c r="BO53" s="1">
        <v>78</v>
      </c>
      <c r="BP53" s="1">
        <v>8.5</v>
      </c>
      <c r="BQ53" s="1">
        <v>6</v>
      </c>
      <c r="BR53" s="1">
        <v>71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2</v>
      </c>
      <c r="BY53" s="1">
        <v>60</v>
      </c>
      <c r="BZ53" s="1">
        <v>0</v>
      </c>
      <c r="CA53" s="1">
        <v>6.5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2.9223158399999996</v>
      </c>
      <c r="CL53" s="1">
        <v>2</v>
      </c>
    </row>
    <row r="54" spans="1:90" x14ac:dyDescent="0.25">
      <c r="A54" s="1" t="s">
        <v>122</v>
      </c>
      <c r="B54" s="1">
        <v>4.5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10.5</v>
      </c>
      <c r="V54" s="1">
        <v>8</v>
      </c>
      <c r="W54" s="1">
        <v>76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0.5</v>
      </c>
      <c r="AI54" s="1">
        <v>0</v>
      </c>
      <c r="AJ54" s="1">
        <v>0</v>
      </c>
      <c r="AK54" s="1">
        <v>0</v>
      </c>
      <c r="AL54" s="1">
        <v>2.4</v>
      </c>
      <c r="AM54" s="1">
        <v>10.199999999999999</v>
      </c>
      <c r="AN54" s="1">
        <v>0</v>
      </c>
      <c r="AO54" s="1">
        <v>1.6</v>
      </c>
      <c r="AP54" s="1">
        <v>8</v>
      </c>
      <c r="AQ54" s="1">
        <v>8</v>
      </c>
      <c r="AR54" s="1">
        <v>0</v>
      </c>
      <c r="AS54" s="1">
        <v>0.5</v>
      </c>
      <c r="AT54" s="1">
        <v>2</v>
      </c>
      <c r="AU54" s="1">
        <v>0</v>
      </c>
      <c r="AV54" s="1">
        <v>0</v>
      </c>
      <c r="AX54" s="1">
        <v>7</v>
      </c>
      <c r="AY54" s="1">
        <v>3</v>
      </c>
      <c r="AZ54" s="1">
        <v>0.5</v>
      </c>
      <c r="BA54" s="1">
        <v>2</v>
      </c>
      <c r="BB54" s="1">
        <v>5.5</v>
      </c>
      <c r="BC54" s="1">
        <v>12</v>
      </c>
      <c r="BD54" s="1">
        <v>8.5</v>
      </c>
      <c r="BE54" s="1">
        <v>6</v>
      </c>
      <c r="BF54" s="1">
        <v>1.5</v>
      </c>
      <c r="BG54" s="1">
        <v>3.5</v>
      </c>
      <c r="BH54" s="1">
        <v>2.5</v>
      </c>
      <c r="BI54" s="1">
        <v>1.89</v>
      </c>
      <c r="BJ54" s="1">
        <v>39</v>
      </c>
      <c r="BK54" s="1">
        <v>32</v>
      </c>
      <c r="BL54" s="1">
        <v>82</v>
      </c>
      <c r="BM54" s="1">
        <v>23</v>
      </c>
      <c r="BN54" s="1">
        <v>15.5</v>
      </c>
      <c r="BO54" s="1">
        <v>67</v>
      </c>
      <c r="BP54" s="1">
        <v>10.5</v>
      </c>
      <c r="BQ54" s="1">
        <v>8</v>
      </c>
      <c r="BR54" s="1">
        <v>76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1</v>
      </c>
      <c r="BY54" s="1">
        <v>56.5</v>
      </c>
      <c r="BZ54" s="1">
        <v>0</v>
      </c>
      <c r="CA54" s="1">
        <v>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3.5080718999999991</v>
      </c>
      <c r="CL54" s="1">
        <v>2</v>
      </c>
    </row>
    <row r="55" spans="1:90" x14ac:dyDescent="0.25">
      <c r="A55" s="1" t="s">
        <v>124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3.5</v>
      </c>
      <c r="V55" s="1">
        <v>1</v>
      </c>
      <c r="W55" s="1">
        <v>29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0.35</v>
      </c>
      <c r="AM55" s="1">
        <v>15.5</v>
      </c>
      <c r="AN55" s="1">
        <v>0</v>
      </c>
      <c r="AO55" s="1">
        <v>1.9</v>
      </c>
      <c r="AP55" s="1">
        <v>6</v>
      </c>
      <c r="AQ55" s="1">
        <v>6</v>
      </c>
      <c r="AR55" s="1">
        <v>0</v>
      </c>
      <c r="AS55" s="1">
        <v>1</v>
      </c>
      <c r="AT55" s="1">
        <v>1</v>
      </c>
      <c r="AU55" s="1">
        <v>0.5</v>
      </c>
      <c r="AV55" s="1">
        <v>0.5</v>
      </c>
      <c r="AW55" s="1">
        <v>100</v>
      </c>
      <c r="AX55" s="1">
        <v>5</v>
      </c>
      <c r="AY55" s="1">
        <v>2.5</v>
      </c>
      <c r="AZ55" s="1">
        <v>2.5</v>
      </c>
      <c r="BA55" s="1">
        <v>1</v>
      </c>
      <c r="BB55" s="1">
        <v>6</v>
      </c>
      <c r="BC55" s="1">
        <v>15.5</v>
      </c>
      <c r="BD55" s="1">
        <v>8</v>
      </c>
      <c r="BE55" s="1">
        <v>3</v>
      </c>
      <c r="BF55" s="1">
        <v>0.5</v>
      </c>
      <c r="BG55" s="1">
        <v>1.5</v>
      </c>
      <c r="BH55" s="1">
        <v>1</v>
      </c>
      <c r="BI55" s="1">
        <v>1.24</v>
      </c>
      <c r="BJ55" s="1">
        <v>33.5</v>
      </c>
      <c r="BK55" s="1">
        <v>23.5</v>
      </c>
      <c r="BL55" s="1">
        <v>70</v>
      </c>
      <c r="BM55" s="1">
        <v>9</v>
      </c>
      <c r="BN55" s="1">
        <v>4.5</v>
      </c>
      <c r="BO55" s="1">
        <v>50</v>
      </c>
      <c r="BP55" s="1">
        <v>3.5</v>
      </c>
      <c r="BQ55" s="1">
        <v>1</v>
      </c>
      <c r="BR55" s="1">
        <v>29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44.5</v>
      </c>
      <c r="BZ55" s="1">
        <v>0</v>
      </c>
      <c r="CA55" s="1">
        <v>3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3.3190179999999994</v>
      </c>
      <c r="CL55" s="1">
        <v>2</v>
      </c>
    </row>
    <row r="56" spans="1:90" x14ac:dyDescent="0.25">
      <c r="A56" s="1" t="s">
        <v>141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</v>
      </c>
      <c r="V56" s="1">
        <v>1.5</v>
      </c>
      <c r="W56" s="1">
        <v>50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0</v>
      </c>
      <c r="AL56" s="1">
        <v>0.15</v>
      </c>
      <c r="AM56" s="1">
        <v>15.8</v>
      </c>
      <c r="AN56" s="1">
        <v>0</v>
      </c>
      <c r="AO56" s="1">
        <v>3.7</v>
      </c>
      <c r="AP56" s="1">
        <v>12.5</v>
      </c>
      <c r="AQ56" s="1">
        <v>18.5</v>
      </c>
      <c r="AR56" s="1">
        <v>0</v>
      </c>
      <c r="AS56" s="1">
        <v>4</v>
      </c>
      <c r="AT56" s="1">
        <v>0.5</v>
      </c>
      <c r="AU56" s="1">
        <v>0</v>
      </c>
      <c r="AV56" s="1">
        <v>0</v>
      </c>
      <c r="AX56" s="1">
        <v>3</v>
      </c>
      <c r="AY56" s="1">
        <v>6.5</v>
      </c>
      <c r="AZ56" s="1">
        <v>0.5</v>
      </c>
      <c r="BA56" s="1">
        <v>1.5</v>
      </c>
      <c r="BB56" s="1">
        <v>8.5</v>
      </c>
      <c r="BC56" s="1">
        <v>11.5</v>
      </c>
      <c r="BD56" s="1">
        <v>7.5</v>
      </c>
      <c r="BE56" s="1">
        <v>3</v>
      </c>
      <c r="BF56" s="1">
        <v>0.5</v>
      </c>
      <c r="BG56" s="1">
        <v>1.5</v>
      </c>
      <c r="BH56" s="1">
        <v>1.5</v>
      </c>
      <c r="BI56" s="1">
        <v>1.1299999999999999</v>
      </c>
      <c r="BJ56" s="1">
        <v>34</v>
      </c>
      <c r="BK56" s="1">
        <v>28</v>
      </c>
      <c r="BL56" s="1">
        <v>82</v>
      </c>
      <c r="BM56" s="1">
        <v>6</v>
      </c>
      <c r="BN56" s="1">
        <v>4.5</v>
      </c>
      <c r="BO56" s="1">
        <v>75</v>
      </c>
      <c r="BP56" s="1">
        <v>3</v>
      </c>
      <c r="BQ56" s="1">
        <v>1.5</v>
      </c>
      <c r="BR56" s="1">
        <v>50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43.5</v>
      </c>
      <c r="BZ56" s="1">
        <v>0</v>
      </c>
      <c r="CA56" s="1">
        <v>3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3.2159870999999995</v>
      </c>
      <c r="CL56" s="1">
        <v>2</v>
      </c>
    </row>
    <row r="57" spans="1:90" x14ac:dyDescent="0.25">
      <c r="A57" s="1" t="s">
        <v>147</v>
      </c>
      <c r="B57" s="1">
        <v>5.0999999999999996</v>
      </c>
      <c r="C57" s="1">
        <v>2</v>
      </c>
      <c r="D57" s="1">
        <v>90</v>
      </c>
      <c r="E57" s="1">
        <v>0.13</v>
      </c>
      <c r="F57" s="1">
        <v>0</v>
      </c>
      <c r="G57" s="1">
        <v>0.2</v>
      </c>
      <c r="H57" s="1">
        <v>0</v>
      </c>
      <c r="I57" s="1">
        <v>1.5</v>
      </c>
      <c r="J57" s="1">
        <v>0.5</v>
      </c>
      <c r="K57" s="1">
        <v>1.5</v>
      </c>
      <c r="L57" s="1">
        <v>0</v>
      </c>
      <c r="M57" s="1">
        <v>0</v>
      </c>
      <c r="N57" s="1">
        <v>0</v>
      </c>
      <c r="O57" s="1">
        <v>0.11</v>
      </c>
      <c r="P57" s="1">
        <v>0.11</v>
      </c>
      <c r="Q57" s="1">
        <v>0</v>
      </c>
      <c r="R57" s="1">
        <v>0</v>
      </c>
      <c r="S57" s="1">
        <v>0</v>
      </c>
      <c r="T57" s="1">
        <v>0</v>
      </c>
      <c r="U57" s="1">
        <v>7</v>
      </c>
      <c r="V57" s="1">
        <v>4.5</v>
      </c>
      <c r="W57" s="1">
        <v>64</v>
      </c>
      <c r="X57" s="1">
        <v>4.5</v>
      </c>
      <c r="Y57" s="1">
        <v>0.5</v>
      </c>
      <c r="Z57" s="1">
        <v>11</v>
      </c>
      <c r="AA57" s="1">
        <v>0</v>
      </c>
      <c r="AB57" s="1">
        <v>0</v>
      </c>
      <c r="AC57" s="1">
        <v>1</v>
      </c>
      <c r="AD57" s="1">
        <v>0</v>
      </c>
      <c r="AE57" s="1">
        <v>0.08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23.5</v>
      </c>
      <c r="AL57" s="1">
        <v>13.3</v>
      </c>
      <c r="AM57" s="1">
        <v>29.1</v>
      </c>
      <c r="AN57" s="1">
        <v>0.9</v>
      </c>
      <c r="AO57" s="1">
        <v>3.6</v>
      </c>
      <c r="AP57" s="1">
        <v>13.5</v>
      </c>
      <c r="AQ57" s="1">
        <v>13.5</v>
      </c>
      <c r="AR57" s="1">
        <v>0</v>
      </c>
      <c r="AS57" s="1">
        <v>1.5</v>
      </c>
      <c r="AT57" s="1">
        <v>1.5</v>
      </c>
      <c r="AU57" s="1">
        <v>7.5</v>
      </c>
      <c r="AV57" s="1">
        <v>4.5</v>
      </c>
      <c r="AW57" s="1">
        <v>60</v>
      </c>
      <c r="AX57" s="1">
        <v>4</v>
      </c>
      <c r="AY57" s="1">
        <v>1.5</v>
      </c>
      <c r="AZ57" s="1">
        <v>0.5</v>
      </c>
      <c r="BA57" s="1">
        <v>3.5</v>
      </c>
      <c r="BB57" s="1">
        <v>5.5</v>
      </c>
      <c r="BC57" s="1">
        <v>14.5</v>
      </c>
      <c r="BD57" s="1">
        <v>9.5</v>
      </c>
      <c r="BE57" s="1">
        <v>6</v>
      </c>
      <c r="BF57" s="1">
        <v>0</v>
      </c>
      <c r="BG57" s="1">
        <v>2.5</v>
      </c>
      <c r="BH57" s="1">
        <v>1</v>
      </c>
      <c r="BI57" s="1">
        <v>1.44</v>
      </c>
      <c r="BJ57" s="1">
        <v>28.5</v>
      </c>
      <c r="BK57" s="1">
        <v>20.5</v>
      </c>
      <c r="BL57" s="1">
        <v>72</v>
      </c>
      <c r="BM57" s="1">
        <v>17</v>
      </c>
      <c r="BN57" s="1">
        <v>9</v>
      </c>
      <c r="BO57" s="1">
        <v>53</v>
      </c>
      <c r="BP57" s="1">
        <v>7</v>
      </c>
      <c r="BQ57" s="1">
        <v>4.5</v>
      </c>
      <c r="BR57" s="1">
        <v>64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59.5</v>
      </c>
      <c r="BZ57" s="1">
        <v>3.5</v>
      </c>
      <c r="CA57" s="1">
        <v>6.5</v>
      </c>
      <c r="CB57" s="1">
        <v>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3.6619403699999986</v>
      </c>
      <c r="CL57" s="1">
        <v>2</v>
      </c>
    </row>
    <row r="58" spans="1:90" x14ac:dyDescent="0.25">
      <c r="A58" s="1" t="s">
        <v>158</v>
      </c>
      <c r="B58" s="1">
        <v>4.3</v>
      </c>
      <c r="C58" s="1">
        <v>2</v>
      </c>
      <c r="D58" s="1">
        <v>89.5</v>
      </c>
      <c r="E58" s="1">
        <v>0.21</v>
      </c>
      <c r="F58" s="1">
        <v>0</v>
      </c>
      <c r="G58" s="1">
        <v>0.1</v>
      </c>
      <c r="H58" s="1">
        <v>0</v>
      </c>
      <c r="I58" s="1">
        <v>1.5</v>
      </c>
      <c r="J58" s="1">
        <v>0</v>
      </c>
      <c r="K58" s="1">
        <v>1.5</v>
      </c>
      <c r="L58" s="1">
        <v>0</v>
      </c>
      <c r="M58" s="1">
        <v>0</v>
      </c>
      <c r="N58" s="1">
        <v>0.5</v>
      </c>
      <c r="O58" s="1">
        <v>0.04</v>
      </c>
      <c r="P58" s="1">
        <v>0.04</v>
      </c>
      <c r="Q58" s="1">
        <v>0</v>
      </c>
      <c r="R58" s="1">
        <v>0</v>
      </c>
      <c r="S58" s="1">
        <v>0</v>
      </c>
      <c r="T58" s="1">
        <v>0</v>
      </c>
      <c r="U58" s="1">
        <v>14</v>
      </c>
      <c r="V58" s="1">
        <v>10.5</v>
      </c>
      <c r="W58" s="1">
        <v>75</v>
      </c>
      <c r="X58" s="1">
        <v>6.5</v>
      </c>
      <c r="Y58" s="1">
        <v>1</v>
      </c>
      <c r="Z58" s="1">
        <v>15</v>
      </c>
      <c r="AA58" s="1">
        <v>2</v>
      </c>
      <c r="AB58" s="1">
        <v>0</v>
      </c>
      <c r="AC58" s="1">
        <v>0</v>
      </c>
      <c r="AD58" s="1">
        <v>0</v>
      </c>
      <c r="AE58" s="1">
        <v>0.04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19</v>
      </c>
      <c r="AL58" s="1">
        <v>7.75</v>
      </c>
      <c r="AM58" s="1">
        <v>15.8</v>
      </c>
      <c r="AN58" s="1">
        <v>0.4</v>
      </c>
      <c r="AO58" s="1">
        <v>4</v>
      </c>
      <c r="AP58" s="1">
        <v>11.5</v>
      </c>
      <c r="AQ58" s="1">
        <v>23.5</v>
      </c>
      <c r="AR58" s="1">
        <v>0</v>
      </c>
      <c r="AS58" s="1">
        <v>6</v>
      </c>
      <c r="AT58" s="1">
        <v>0</v>
      </c>
      <c r="AU58" s="1">
        <v>5.5</v>
      </c>
      <c r="AV58" s="1">
        <v>2.5</v>
      </c>
      <c r="AW58" s="1">
        <v>45</v>
      </c>
      <c r="AX58" s="1">
        <v>10.5</v>
      </c>
      <c r="AY58" s="1">
        <v>1.5</v>
      </c>
      <c r="AZ58" s="1">
        <v>0</v>
      </c>
      <c r="BA58" s="1">
        <v>0</v>
      </c>
      <c r="BB58" s="1">
        <v>1.5</v>
      </c>
      <c r="BC58" s="1">
        <v>11.5</v>
      </c>
      <c r="BD58" s="1">
        <v>7.5</v>
      </c>
      <c r="BE58" s="1">
        <v>3</v>
      </c>
      <c r="BF58" s="1">
        <v>0.5</v>
      </c>
      <c r="BG58" s="1">
        <v>1.5</v>
      </c>
      <c r="BH58" s="1">
        <v>1.5</v>
      </c>
      <c r="BI58" s="1">
        <v>1.1299999999999999</v>
      </c>
      <c r="BJ58" s="1">
        <v>43.5</v>
      </c>
      <c r="BK58" s="1">
        <v>30.5</v>
      </c>
      <c r="BL58" s="1">
        <v>70</v>
      </c>
      <c r="BM58" s="1">
        <v>27</v>
      </c>
      <c r="BN58" s="1">
        <v>15.5</v>
      </c>
      <c r="BO58" s="1">
        <v>57</v>
      </c>
      <c r="BP58" s="1">
        <v>14</v>
      </c>
      <c r="BQ58" s="1">
        <v>10.5</v>
      </c>
      <c r="BR58" s="1">
        <v>75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2</v>
      </c>
      <c r="BY58" s="1">
        <v>76.5</v>
      </c>
      <c r="BZ58" s="1">
        <v>4.5</v>
      </c>
      <c r="CA58" s="1">
        <v>4.5</v>
      </c>
      <c r="CB58" s="1">
        <v>7</v>
      </c>
      <c r="CC58" s="1">
        <v>0</v>
      </c>
      <c r="CD58" s="1">
        <v>0</v>
      </c>
      <c r="CE58" s="1">
        <v>1.5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4.8432602199999994</v>
      </c>
      <c r="CL58" s="1">
        <v>2</v>
      </c>
    </row>
    <row r="59" spans="1:90" x14ac:dyDescent="0.25">
      <c r="A59" s="1" t="s">
        <v>159</v>
      </c>
      <c r="B59" s="1">
        <v>4.3</v>
      </c>
      <c r="C59" s="1">
        <v>2</v>
      </c>
      <c r="D59" s="1">
        <v>90</v>
      </c>
      <c r="E59" s="1">
        <v>0.03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23.5</v>
      </c>
      <c r="V59" s="1">
        <v>19.5</v>
      </c>
      <c r="W59" s="1">
        <v>83</v>
      </c>
      <c r="X59" s="1">
        <v>5.5</v>
      </c>
      <c r="Y59" s="1">
        <v>0.5</v>
      </c>
      <c r="Z59" s="1">
        <v>9</v>
      </c>
      <c r="AA59" s="1">
        <v>0</v>
      </c>
      <c r="AB59" s="1">
        <v>0</v>
      </c>
      <c r="AC59" s="1">
        <v>1</v>
      </c>
      <c r="AD59" s="1">
        <v>0</v>
      </c>
      <c r="AE59" s="1">
        <v>0.04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19.7</v>
      </c>
      <c r="AM59" s="1">
        <v>17.100000000000001</v>
      </c>
      <c r="AN59" s="1">
        <v>0.1</v>
      </c>
      <c r="AO59" s="1">
        <v>3.1</v>
      </c>
      <c r="AP59" s="1">
        <v>17.5</v>
      </c>
      <c r="AQ59" s="1">
        <v>17.5</v>
      </c>
      <c r="AR59" s="1">
        <v>0</v>
      </c>
      <c r="AS59" s="1">
        <v>1.5</v>
      </c>
      <c r="AT59" s="1">
        <v>2</v>
      </c>
      <c r="AU59" s="1">
        <v>4.5</v>
      </c>
      <c r="AV59" s="1">
        <v>3.5</v>
      </c>
      <c r="AW59" s="1">
        <v>78</v>
      </c>
      <c r="AX59" s="1">
        <v>4.5</v>
      </c>
      <c r="AY59" s="1">
        <v>0.5</v>
      </c>
      <c r="AZ59" s="1">
        <v>0</v>
      </c>
      <c r="BA59" s="1">
        <v>0</v>
      </c>
      <c r="BB59" s="1">
        <v>0.5</v>
      </c>
      <c r="BC59" s="1">
        <v>13</v>
      </c>
      <c r="BD59" s="1">
        <v>6.5</v>
      </c>
      <c r="BE59" s="1">
        <v>4</v>
      </c>
      <c r="BF59" s="1">
        <v>0.5</v>
      </c>
      <c r="BG59" s="1">
        <v>0.5</v>
      </c>
      <c r="BH59" s="1">
        <v>1.5</v>
      </c>
      <c r="BI59" s="1">
        <v>1.34</v>
      </c>
      <c r="BJ59" s="1">
        <v>58.5</v>
      </c>
      <c r="BK59" s="1">
        <v>51.5</v>
      </c>
      <c r="BL59" s="1">
        <v>88</v>
      </c>
      <c r="BM59" s="1">
        <v>40.5</v>
      </c>
      <c r="BN59" s="1">
        <v>30.5</v>
      </c>
      <c r="BO59" s="1">
        <v>75</v>
      </c>
      <c r="BP59" s="1">
        <v>23.5</v>
      </c>
      <c r="BQ59" s="1">
        <v>19.5</v>
      </c>
      <c r="BR59" s="1">
        <v>83</v>
      </c>
      <c r="BS59" s="1">
        <v>0.5</v>
      </c>
      <c r="BT59" s="1">
        <v>0</v>
      </c>
      <c r="BU59" s="1">
        <v>2</v>
      </c>
      <c r="BV59" s="1">
        <v>0</v>
      </c>
      <c r="BW59" s="1">
        <v>0</v>
      </c>
      <c r="BX59" s="1">
        <v>1.5</v>
      </c>
      <c r="BY59" s="1">
        <v>83</v>
      </c>
      <c r="BZ59" s="1">
        <v>0.5</v>
      </c>
      <c r="CA59" s="1">
        <v>3.5</v>
      </c>
      <c r="CB59" s="1">
        <v>8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4.8988436799999979</v>
      </c>
      <c r="CL59" s="1">
        <v>2</v>
      </c>
    </row>
    <row r="60" spans="1:90" x14ac:dyDescent="0.25">
      <c r="A60" s="1" t="s">
        <v>66</v>
      </c>
      <c r="B60" s="1">
        <v>4.8</v>
      </c>
      <c r="C60" s="1">
        <v>2</v>
      </c>
      <c r="D60" s="1">
        <v>90</v>
      </c>
      <c r="E60" s="1">
        <v>0.03</v>
      </c>
      <c r="F60" s="1">
        <v>0</v>
      </c>
      <c r="G60" s="1">
        <v>0.1</v>
      </c>
      <c r="H60" s="1">
        <v>0</v>
      </c>
      <c r="I60" s="1">
        <v>1</v>
      </c>
      <c r="J60" s="1">
        <v>0</v>
      </c>
      <c r="K60" s="1">
        <v>0.5</v>
      </c>
      <c r="L60" s="1">
        <v>0.5</v>
      </c>
      <c r="M60" s="1">
        <v>0</v>
      </c>
      <c r="N60" s="1">
        <v>0</v>
      </c>
      <c r="O60" s="1">
        <v>0.02</v>
      </c>
      <c r="P60" s="1">
        <v>0.02</v>
      </c>
      <c r="Q60" s="1">
        <v>0</v>
      </c>
      <c r="R60" s="1">
        <v>0</v>
      </c>
      <c r="S60" s="1">
        <v>0</v>
      </c>
      <c r="T60" s="1">
        <v>0</v>
      </c>
      <c r="U60" s="1">
        <v>12</v>
      </c>
      <c r="V60" s="1">
        <v>9</v>
      </c>
      <c r="W60" s="1">
        <v>75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0.03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12.5</v>
      </c>
      <c r="AL60" s="1">
        <v>2.5499999999999998</v>
      </c>
      <c r="AM60" s="1">
        <v>7.8</v>
      </c>
      <c r="AN60" s="1">
        <v>0.2</v>
      </c>
      <c r="AO60" s="1">
        <v>2.6</v>
      </c>
      <c r="AP60" s="1">
        <v>8</v>
      </c>
      <c r="AQ60" s="1">
        <v>8</v>
      </c>
      <c r="AR60" s="1">
        <v>0</v>
      </c>
      <c r="AS60" s="1">
        <v>1.5</v>
      </c>
      <c r="AT60" s="1">
        <v>1.5</v>
      </c>
      <c r="AU60" s="1">
        <v>2.5</v>
      </c>
      <c r="AV60" s="1">
        <v>1.5</v>
      </c>
      <c r="AW60" s="1">
        <v>60</v>
      </c>
      <c r="AX60" s="1">
        <v>6</v>
      </c>
      <c r="AY60" s="1">
        <v>1.5</v>
      </c>
      <c r="AZ60" s="1">
        <v>0</v>
      </c>
      <c r="BA60" s="1">
        <v>1</v>
      </c>
      <c r="BB60" s="1">
        <v>2.5</v>
      </c>
      <c r="BC60" s="1">
        <v>14.5</v>
      </c>
      <c r="BD60" s="1">
        <v>8</v>
      </c>
      <c r="BE60" s="1">
        <v>5</v>
      </c>
      <c r="BF60" s="1">
        <v>1.5</v>
      </c>
      <c r="BG60" s="1">
        <v>1.5</v>
      </c>
      <c r="BH60" s="1">
        <v>2.5</v>
      </c>
      <c r="BI60" s="1">
        <v>1.67</v>
      </c>
      <c r="BJ60" s="1">
        <v>30.5</v>
      </c>
      <c r="BK60" s="1">
        <v>23</v>
      </c>
      <c r="BL60" s="1">
        <v>75</v>
      </c>
      <c r="BM60" s="1">
        <v>21.5</v>
      </c>
      <c r="BN60" s="1">
        <v>14.5</v>
      </c>
      <c r="BO60" s="1">
        <v>67</v>
      </c>
      <c r="BP60" s="1">
        <v>12</v>
      </c>
      <c r="BQ60" s="1">
        <v>9</v>
      </c>
      <c r="BR60" s="1">
        <v>75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1.5</v>
      </c>
      <c r="BY60" s="1">
        <v>53.5</v>
      </c>
      <c r="BZ60" s="1">
        <v>2</v>
      </c>
      <c r="CA60" s="1">
        <v>7</v>
      </c>
      <c r="CB60" s="1">
        <v>1.5</v>
      </c>
      <c r="CC60" s="1">
        <v>0.5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3.6928689599999998</v>
      </c>
      <c r="CL60" s="1">
        <v>1</v>
      </c>
    </row>
    <row r="61" spans="1:90" x14ac:dyDescent="0.25">
      <c r="A61" s="1" t="s">
        <v>71</v>
      </c>
      <c r="B61" s="1">
        <v>4.3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5.5</v>
      </c>
      <c r="V61" s="1">
        <v>2.5</v>
      </c>
      <c r="W61" s="1">
        <v>45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0.5</v>
      </c>
      <c r="AI61" s="1">
        <v>0</v>
      </c>
      <c r="AJ61" s="1">
        <v>0</v>
      </c>
      <c r="AK61" s="1">
        <v>1</v>
      </c>
      <c r="AL61" s="1">
        <v>0.1</v>
      </c>
      <c r="AM61" s="1">
        <v>11.6</v>
      </c>
      <c r="AN61" s="1">
        <v>0</v>
      </c>
      <c r="AO61" s="1">
        <v>1.4</v>
      </c>
      <c r="AP61" s="1">
        <v>5.5</v>
      </c>
      <c r="AQ61" s="1">
        <v>5.5</v>
      </c>
      <c r="AR61" s="1">
        <v>0</v>
      </c>
      <c r="AS61" s="1">
        <v>0.5</v>
      </c>
      <c r="AT61" s="1">
        <v>2.5</v>
      </c>
      <c r="AU61" s="1">
        <v>2</v>
      </c>
      <c r="AV61" s="1">
        <v>0.5</v>
      </c>
      <c r="AW61" s="1">
        <v>25</v>
      </c>
      <c r="AX61" s="1">
        <v>3.5</v>
      </c>
      <c r="AY61" s="1">
        <v>3</v>
      </c>
      <c r="AZ61" s="1">
        <v>0.5</v>
      </c>
      <c r="BA61" s="1">
        <v>0.5</v>
      </c>
      <c r="BB61" s="1">
        <v>4</v>
      </c>
      <c r="BC61" s="1">
        <v>17</v>
      </c>
      <c r="BD61" s="1">
        <v>14</v>
      </c>
      <c r="BE61" s="1">
        <v>8.5</v>
      </c>
      <c r="BF61" s="1">
        <v>0.5</v>
      </c>
      <c r="BG61" s="1">
        <v>2</v>
      </c>
      <c r="BH61" s="1">
        <v>3</v>
      </c>
      <c r="BI61" s="1">
        <v>2.48</v>
      </c>
      <c r="BJ61" s="1">
        <v>26.5</v>
      </c>
      <c r="BK61" s="1">
        <v>17.5</v>
      </c>
      <c r="BL61" s="1">
        <v>66</v>
      </c>
      <c r="BM61" s="1">
        <v>11.5</v>
      </c>
      <c r="BN61" s="1">
        <v>5</v>
      </c>
      <c r="BO61" s="1">
        <v>43</v>
      </c>
      <c r="BP61" s="1">
        <v>5.5</v>
      </c>
      <c r="BQ61" s="1">
        <v>2.5</v>
      </c>
      <c r="BR61" s="1">
        <v>45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36.5</v>
      </c>
      <c r="BZ61" s="1">
        <v>0.5</v>
      </c>
      <c r="CA61" s="1">
        <v>5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3.3002281999999985</v>
      </c>
      <c r="CL61" s="1">
        <v>1</v>
      </c>
    </row>
    <row r="62" spans="1:90" x14ac:dyDescent="0.25">
      <c r="A62" s="1" t="s">
        <v>163</v>
      </c>
      <c r="B62" s="1">
        <v>5.6</v>
      </c>
      <c r="C62" s="1">
        <v>2</v>
      </c>
      <c r="D62" s="1">
        <v>67.5</v>
      </c>
      <c r="E62" s="1">
        <v>0.18</v>
      </c>
      <c r="F62" s="1">
        <v>0.25</v>
      </c>
      <c r="G62" s="1">
        <v>0.2</v>
      </c>
      <c r="H62" s="1">
        <v>1</v>
      </c>
      <c r="I62" s="1">
        <v>0.5</v>
      </c>
      <c r="J62" s="1">
        <v>0.5</v>
      </c>
      <c r="K62" s="1">
        <v>0.5</v>
      </c>
      <c r="L62" s="1">
        <v>0</v>
      </c>
      <c r="M62" s="1">
        <v>0.5</v>
      </c>
      <c r="N62" s="1">
        <v>0.5</v>
      </c>
      <c r="O62" s="1">
        <v>0.22</v>
      </c>
      <c r="P62" s="1">
        <v>0.22</v>
      </c>
      <c r="Q62" s="1">
        <v>0.5</v>
      </c>
      <c r="R62" s="1">
        <v>0.5</v>
      </c>
      <c r="S62" s="1">
        <v>0</v>
      </c>
      <c r="T62" s="1">
        <v>0.5</v>
      </c>
      <c r="U62" s="1">
        <v>6</v>
      </c>
      <c r="V62" s="1">
        <v>3.5</v>
      </c>
      <c r="W62" s="1">
        <v>58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0.02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9.5</v>
      </c>
      <c r="AL62" s="1">
        <v>0.95</v>
      </c>
      <c r="AM62" s="1">
        <v>30.4</v>
      </c>
      <c r="AN62" s="1">
        <v>1.4</v>
      </c>
      <c r="AO62" s="1">
        <v>3.4</v>
      </c>
      <c r="AP62" s="1">
        <v>10.5</v>
      </c>
      <c r="AQ62" s="1">
        <v>16.5</v>
      </c>
      <c r="AR62" s="1">
        <v>0.5</v>
      </c>
      <c r="AS62" s="1">
        <v>4.5</v>
      </c>
      <c r="AT62" s="1">
        <v>1.5</v>
      </c>
      <c r="AU62" s="1">
        <v>0</v>
      </c>
      <c r="AV62" s="1">
        <v>0</v>
      </c>
      <c r="AX62" s="1">
        <v>6</v>
      </c>
      <c r="AY62" s="1">
        <v>4</v>
      </c>
      <c r="AZ62" s="1">
        <v>0.5</v>
      </c>
      <c r="BA62" s="1">
        <v>1.5</v>
      </c>
      <c r="BB62" s="1">
        <v>6</v>
      </c>
      <c r="BC62" s="1">
        <v>12.5</v>
      </c>
      <c r="BD62" s="1">
        <v>7.5</v>
      </c>
      <c r="BE62" s="1">
        <v>5.5</v>
      </c>
      <c r="BF62" s="1">
        <v>1</v>
      </c>
      <c r="BG62" s="1">
        <v>1</v>
      </c>
      <c r="BH62" s="1">
        <v>1.5</v>
      </c>
      <c r="BI62" s="1">
        <v>1.57</v>
      </c>
      <c r="BJ62" s="1">
        <v>40</v>
      </c>
      <c r="BK62" s="1">
        <v>34</v>
      </c>
      <c r="BL62" s="1">
        <v>85</v>
      </c>
      <c r="BM62" s="1">
        <v>16.5</v>
      </c>
      <c r="BN62" s="1">
        <v>13</v>
      </c>
      <c r="BO62" s="1">
        <v>79</v>
      </c>
      <c r="BP62" s="1">
        <v>6</v>
      </c>
      <c r="BQ62" s="1">
        <v>3.5</v>
      </c>
      <c r="BR62" s="1">
        <v>58</v>
      </c>
      <c r="BS62" s="1">
        <v>0</v>
      </c>
      <c r="BT62" s="1">
        <v>0</v>
      </c>
      <c r="BU62" s="1">
        <v>1</v>
      </c>
      <c r="BV62" s="1">
        <v>1</v>
      </c>
      <c r="BW62" s="1">
        <v>0</v>
      </c>
      <c r="BX62" s="1">
        <v>0</v>
      </c>
      <c r="BY62" s="1">
        <v>50</v>
      </c>
      <c r="BZ62" s="1">
        <v>1</v>
      </c>
      <c r="CA62" s="1">
        <v>4.5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2.361593360000001</v>
      </c>
      <c r="CL62" s="1">
        <v>1</v>
      </c>
    </row>
    <row r="63" spans="1:90" x14ac:dyDescent="0.25">
      <c r="A63" s="1" t="s">
        <v>166</v>
      </c>
      <c r="B63" s="1">
        <v>4.3</v>
      </c>
      <c r="C63" s="1">
        <v>2</v>
      </c>
      <c r="D63" s="1">
        <v>12</v>
      </c>
      <c r="E63" s="1">
        <v>0</v>
      </c>
      <c r="F63" s="1">
        <v>0</v>
      </c>
      <c r="G63" s="1">
        <v>0</v>
      </c>
      <c r="H63" s="1">
        <v>0</v>
      </c>
      <c r="I63" s="1">
        <v>0.5</v>
      </c>
      <c r="J63" s="1">
        <v>0</v>
      </c>
      <c r="K63" s="1">
        <v>0</v>
      </c>
      <c r="L63" s="1">
        <v>0.5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3.5</v>
      </c>
      <c r="V63" s="1">
        <v>2</v>
      </c>
      <c r="W63" s="1">
        <v>57</v>
      </c>
      <c r="X63" s="1">
        <v>0.5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1.5</v>
      </c>
      <c r="AL63" s="1">
        <v>0.45</v>
      </c>
      <c r="AM63" s="1">
        <v>0.4</v>
      </c>
      <c r="AN63" s="1">
        <v>0</v>
      </c>
      <c r="AO63" s="1">
        <v>0.9</v>
      </c>
      <c r="AP63" s="1">
        <v>1.5</v>
      </c>
      <c r="AQ63" s="1">
        <v>1.5</v>
      </c>
      <c r="AR63" s="1">
        <v>0</v>
      </c>
      <c r="AS63" s="1">
        <v>1</v>
      </c>
      <c r="AT63" s="1">
        <v>0</v>
      </c>
      <c r="AU63" s="1">
        <v>0.5</v>
      </c>
      <c r="AV63" s="1">
        <v>0</v>
      </c>
      <c r="AW63" s="1">
        <v>0</v>
      </c>
      <c r="AX63" s="1">
        <v>0.5</v>
      </c>
      <c r="AY63" s="1">
        <v>0</v>
      </c>
      <c r="AZ63" s="1">
        <v>0</v>
      </c>
      <c r="BA63" s="1">
        <v>0</v>
      </c>
      <c r="BB63" s="1">
        <v>0</v>
      </c>
      <c r="BC63" s="1">
        <v>17</v>
      </c>
      <c r="BD63" s="1">
        <v>14</v>
      </c>
      <c r="BE63" s="1">
        <v>8.5</v>
      </c>
      <c r="BF63" s="1">
        <v>0.5</v>
      </c>
      <c r="BG63" s="1">
        <v>2</v>
      </c>
      <c r="BH63" s="1">
        <v>3</v>
      </c>
      <c r="BI63" s="1">
        <v>2.48</v>
      </c>
      <c r="BJ63" s="1">
        <v>6.5</v>
      </c>
      <c r="BK63" s="1">
        <v>3.5</v>
      </c>
      <c r="BL63" s="1">
        <v>54</v>
      </c>
      <c r="BM63" s="1">
        <v>4</v>
      </c>
      <c r="BN63" s="1">
        <v>2</v>
      </c>
      <c r="BO63" s="1">
        <v>50</v>
      </c>
      <c r="BP63" s="1">
        <v>3.5</v>
      </c>
      <c r="BQ63" s="1">
        <v>2</v>
      </c>
      <c r="BR63" s="1">
        <v>57</v>
      </c>
      <c r="BS63" s="1">
        <v>0</v>
      </c>
      <c r="BT63" s="1">
        <v>0</v>
      </c>
      <c r="BU63" s="1">
        <v>0</v>
      </c>
      <c r="BV63" s="1">
        <v>2</v>
      </c>
      <c r="BW63" s="1">
        <v>0</v>
      </c>
      <c r="BX63" s="1">
        <v>0</v>
      </c>
      <c r="BY63" s="1">
        <v>10</v>
      </c>
      <c r="BZ63" s="1">
        <v>0.5</v>
      </c>
      <c r="CA63" s="1">
        <v>1.5</v>
      </c>
      <c r="CB63" s="1">
        <v>1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3.5738963000000012</v>
      </c>
      <c r="CL63" s="1">
        <v>1</v>
      </c>
    </row>
    <row r="64" spans="1:90" x14ac:dyDescent="0.25">
      <c r="A64" s="1" t="s">
        <v>197</v>
      </c>
      <c r="B64" s="1">
        <v>4.4000000000000004</v>
      </c>
      <c r="C64" s="1">
        <v>2</v>
      </c>
      <c r="D64" s="1">
        <v>47.5</v>
      </c>
      <c r="E64" s="1">
        <v>0.04</v>
      </c>
      <c r="F64" s="1">
        <v>0</v>
      </c>
      <c r="G64" s="1">
        <v>0.1</v>
      </c>
      <c r="H64" s="1">
        <v>0</v>
      </c>
      <c r="I64" s="1">
        <v>0.5</v>
      </c>
      <c r="J64" s="1">
        <v>0</v>
      </c>
      <c r="K64" s="1">
        <v>0</v>
      </c>
      <c r="L64" s="1">
        <v>0.5</v>
      </c>
      <c r="M64" s="1">
        <v>0</v>
      </c>
      <c r="N64" s="1">
        <v>0</v>
      </c>
      <c r="O64" s="1">
        <v>0.01</v>
      </c>
      <c r="P64" s="1">
        <v>0.01</v>
      </c>
      <c r="Q64" s="1">
        <v>0</v>
      </c>
      <c r="R64" s="1">
        <v>0</v>
      </c>
      <c r="S64" s="1">
        <v>0</v>
      </c>
      <c r="T64" s="1">
        <v>0</v>
      </c>
      <c r="U64" s="1">
        <v>8</v>
      </c>
      <c r="V64" s="1">
        <v>4</v>
      </c>
      <c r="W64" s="1">
        <v>50</v>
      </c>
      <c r="X64" s="1">
        <v>0.5</v>
      </c>
      <c r="Y64" s="1">
        <v>0</v>
      </c>
      <c r="Z64" s="1">
        <v>0</v>
      </c>
      <c r="AA64" s="1">
        <v>0</v>
      </c>
      <c r="AB64" s="1">
        <v>0</v>
      </c>
      <c r="AC64" s="1">
        <v>1.5</v>
      </c>
      <c r="AD64" s="1">
        <v>0</v>
      </c>
      <c r="AE64" s="1">
        <v>0.06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4</v>
      </c>
      <c r="AL64" s="1">
        <v>15.7</v>
      </c>
      <c r="AM64" s="1">
        <v>15.7</v>
      </c>
      <c r="AN64" s="1">
        <v>0.2</v>
      </c>
      <c r="AO64" s="1">
        <v>2.1</v>
      </c>
      <c r="AP64" s="1">
        <v>10</v>
      </c>
      <c r="AQ64" s="1">
        <v>10</v>
      </c>
      <c r="AR64" s="1">
        <v>0</v>
      </c>
      <c r="AS64" s="1">
        <v>1.5</v>
      </c>
      <c r="AT64" s="1">
        <v>0.5</v>
      </c>
      <c r="AU64" s="1">
        <v>0.5</v>
      </c>
      <c r="AV64" s="1">
        <v>0.5</v>
      </c>
      <c r="AW64" s="1">
        <v>100</v>
      </c>
      <c r="AX64" s="1">
        <v>3.5</v>
      </c>
      <c r="AY64" s="1">
        <v>2.5</v>
      </c>
      <c r="AZ64" s="1">
        <v>1.5</v>
      </c>
      <c r="BA64" s="1">
        <v>0.5</v>
      </c>
      <c r="BB64" s="1">
        <v>4.5</v>
      </c>
      <c r="BC64" s="1">
        <v>14.5</v>
      </c>
      <c r="BD64" s="1">
        <v>8</v>
      </c>
      <c r="BE64" s="1">
        <v>5</v>
      </c>
      <c r="BF64" s="1">
        <v>1.5</v>
      </c>
      <c r="BG64" s="1">
        <v>1.5</v>
      </c>
      <c r="BH64" s="1">
        <v>2.5</v>
      </c>
      <c r="BI64" s="1">
        <v>1.67</v>
      </c>
      <c r="BJ64" s="1">
        <v>15.5</v>
      </c>
      <c r="BK64" s="1">
        <v>8.5</v>
      </c>
      <c r="BL64" s="1">
        <v>55</v>
      </c>
      <c r="BM64" s="1">
        <v>10</v>
      </c>
      <c r="BN64" s="1">
        <v>5</v>
      </c>
      <c r="BO64" s="1">
        <v>50</v>
      </c>
      <c r="BP64" s="1">
        <v>8</v>
      </c>
      <c r="BQ64" s="1">
        <v>4</v>
      </c>
      <c r="BR64" s="1">
        <v>50</v>
      </c>
      <c r="BS64" s="1">
        <v>0</v>
      </c>
      <c r="BT64" s="1">
        <v>0</v>
      </c>
      <c r="BU64" s="1">
        <v>1</v>
      </c>
      <c r="BV64" s="1">
        <v>1</v>
      </c>
      <c r="BW64" s="1">
        <v>0</v>
      </c>
      <c r="BX64" s="1">
        <v>1</v>
      </c>
      <c r="BY64" s="1">
        <v>25.5</v>
      </c>
      <c r="BZ64" s="1">
        <v>0</v>
      </c>
      <c r="CA64" s="1">
        <v>6.5</v>
      </c>
      <c r="CB64" s="1">
        <v>1.5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f>4.731107+(-0.007234*D64)+(-2.154884*E64)+(1.01629*F64)+(-6.03479*J64)+(-13.654681*M64)+(46.945219*P64)+(1.143218*R64)+(-1.618802*T64)+(0.108227*Y64)+(-0.186185*AB64)+(-0.096661*AK64)+(-0.047958*AM64)+(0.575275*AN64)+(-0.048527*AP64)+(0.075698*AQ64)+(-0.222452*AS64)+(-0.152936*AT64)+(0.055383*AU64)+(0.07594*AY64)+(0.094654*BF64)+(-0.14308*BG64)+(0.054776*BH64)+(-0.017921*BO64)+(-0.066961*BP64)+(0.067354*BQ64)+(1.065218*BS64)+(0.027024*BY64)+(0.072984*BZ64)+(-0.024657*CA64)+(0.04824*CB64)+(0.282859*CC64)+(-1.642304*CD64)+(-0.535628*CF64)+(-1.169115*CG64)+(6.185395*CH64)</f>
        <v>3.3285052299999998</v>
      </c>
      <c r="CL64" s="1">
        <v>1</v>
      </c>
    </row>
    <row r="65" spans="1:90" x14ac:dyDescent="0.25">
      <c r="A65" s="1" t="s">
        <v>106</v>
      </c>
      <c r="B65" s="1">
        <v>4.3</v>
      </c>
      <c r="C65" s="1">
        <v>2</v>
      </c>
      <c r="D65" s="1">
        <v>90</v>
      </c>
      <c r="E65" s="1">
        <v>0.05</v>
      </c>
      <c r="F65" s="1">
        <v>0</v>
      </c>
      <c r="G65" s="1">
        <v>0.1</v>
      </c>
      <c r="H65" s="1">
        <v>0</v>
      </c>
      <c r="I65" s="1">
        <v>1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0.02</v>
      </c>
      <c r="P65" s="1">
        <v>0.02</v>
      </c>
      <c r="Q65" s="1">
        <v>0</v>
      </c>
      <c r="R65" s="1">
        <v>0</v>
      </c>
      <c r="S65" s="1">
        <v>0</v>
      </c>
      <c r="T65" s="1">
        <v>0</v>
      </c>
      <c r="U65" s="1">
        <v>11.5</v>
      </c>
      <c r="V65" s="1">
        <v>9.5</v>
      </c>
      <c r="W65" s="1">
        <v>83</v>
      </c>
      <c r="X65" s="1">
        <v>3.5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0.06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14</v>
      </c>
      <c r="AL65" s="1">
        <v>13.3</v>
      </c>
      <c r="AM65" s="1">
        <v>13.6</v>
      </c>
      <c r="AN65" s="1">
        <v>0.4</v>
      </c>
      <c r="AO65" s="1">
        <v>2.7</v>
      </c>
      <c r="AP65" s="1">
        <v>12.5</v>
      </c>
      <c r="AQ65" s="1">
        <v>12.5</v>
      </c>
      <c r="AR65" s="1">
        <v>0</v>
      </c>
      <c r="AS65" s="1">
        <v>1.5</v>
      </c>
      <c r="AT65" s="1">
        <v>1.5</v>
      </c>
      <c r="AU65" s="1">
        <v>1.5</v>
      </c>
      <c r="AV65" s="1">
        <v>1</v>
      </c>
      <c r="AW65" s="1">
        <v>67</v>
      </c>
      <c r="AX65" s="1">
        <v>8</v>
      </c>
      <c r="AY65" s="1">
        <v>1.5</v>
      </c>
      <c r="AZ65" s="1">
        <v>0.5</v>
      </c>
      <c r="BA65" s="1">
        <v>2</v>
      </c>
      <c r="BB65" s="1">
        <v>4</v>
      </c>
      <c r="BC65" s="1">
        <v>14.5</v>
      </c>
      <c r="BD65" s="1">
        <v>8</v>
      </c>
      <c r="BE65" s="1">
        <v>5</v>
      </c>
      <c r="BF65" s="1">
        <v>1.5</v>
      </c>
      <c r="BG65" s="1">
        <v>1.5</v>
      </c>
      <c r="BH65" s="1">
        <v>2.5</v>
      </c>
      <c r="BI65" s="1">
        <v>1.67</v>
      </c>
      <c r="BJ65" s="1">
        <v>31.5</v>
      </c>
      <c r="BK65" s="1">
        <v>23</v>
      </c>
      <c r="BL65" s="1">
        <v>73</v>
      </c>
      <c r="BM65" s="1">
        <v>24</v>
      </c>
      <c r="BN65" s="1">
        <v>15.5</v>
      </c>
      <c r="BO65" s="1">
        <v>65</v>
      </c>
      <c r="BP65" s="1">
        <v>11.5</v>
      </c>
      <c r="BQ65" s="1">
        <v>9.5</v>
      </c>
      <c r="BR65" s="1">
        <v>83</v>
      </c>
      <c r="BS65" s="1">
        <v>0</v>
      </c>
      <c r="BT65" s="1">
        <v>0</v>
      </c>
      <c r="BU65" s="1">
        <v>2</v>
      </c>
      <c r="BV65" s="1">
        <v>0</v>
      </c>
      <c r="BW65" s="1">
        <v>0</v>
      </c>
      <c r="BX65" s="1">
        <v>1.5</v>
      </c>
      <c r="BY65" s="1">
        <v>59.5</v>
      </c>
      <c r="BZ65" s="1">
        <v>2.5</v>
      </c>
      <c r="CA65" s="1">
        <v>5</v>
      </c>
      <c r="CB65" s="1">
        <v>2.5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f>4.731107+(-0.007234*D65)+(-2.154884*E65)+(1.01629*F65)+(-6.03479*J65)+(-13.654681*M65)+(46.945219*P65)+(1.143218*R65)+(-1.618802*T65)+(0.108227*Y65)+(-0.186185*AB65)+(-0.096661*AK65)+(-0.047958*AM65)+(0.575275*AN65)+(-0.048527*AP65)+(0.075698*AQ65)+(-0.222452*AS65)+(-0.152936*AT65)+(0.055383*AU65)+(0.07594*AY65)+(0.094654*BF65)+(-0.14308*BG65)+(0.054776*BH65)+(-0.017921*BO65)+(-0.066961*BP65)+(0.067354*BQ65)+(1.065218*BS65)+(0.027024*BY65)+(0.072984*BZ65)+(-0.024657*CA65)+(0.04824*CB65)+(0.282859*CC65)+(-1.642304*CD65)+(-0.535628*CF65)+(-1.169115*CG65)+(6.185395*CH65)</f>
        <v>3.6663248799999999</v>
      </c>
      <c r="CL65" s="1">
        <v>1</v>
      </c>
    </row>
    <row r="66" spans="1:90" x14ac:dyDescent="0.25">
      <c r="A66" s="1" t="s">
        <v>115</v>
      </c>
      <c r="B66" s="1">
        <v>4.9000000000000004</v>
      </c>
      <c r="C66" s="1">
        <v>2</v>
      </c>
      <c r="D66" s="1">
        <v>90</v>
      </c>
      <c r="E66" s="1">
        <v>0.04</v>
      </c>
      <c r="F66" s="1">
        <v>0</v>
      </c>
      <c r="G66" s="1">
        <v>0</v>
      </c>
      <c r="H66" s="1">
        <v>0</v>
      </c>
      <c r="I66" s="1">
        <v>0.5</v>
      </c>
      <c r="J66" s="1">
        <v>0</v>
      </c>
      <c r="K66" s="1">
        <v>0.5</v>
      </c>
      <c r="L66" s="1">
        <v>0</v>
      </c>
      <c r="M66" s="1">
        <v>0</v>
      </c>
      <c r="N66" s="1">
        <v>0.5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12.5</v>
      </c>
      <c r="V66" s="1">
        <v>5</v>
      </c>
      <c r="W66" s="1">
        <v>40</v>
      </c>
      <c r="X66" s="1">
        <v>0</v>
      </c>
      <c r="Y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0.04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</v>
      </c>
      <c r="AL66" s="1">
        <v>11.95</v>
      </c>
      <c r="AM66" s="1">
        <v>17</v>
      </c>
      <c r="AN66" s="1">
        <v>0.2</v>
      </c>
      <c r="AO66" s="1">
        <v>2.6</v>
      </c>
      <c r="AP66" s="1">
        <v>15.5</v>
      </c>
      <c r="AQ66" s="1">
        <v>15.5</v>
      </c>
      <c r="AR66" s="1">
        <v>0</v>
      </c>
      <c r="AS66" s="1">
        <v>1</v>
      </c>
      <c r="AT66" s="1">
        <v>2.5</v>
      </c>
      <c r="AU66" s="1">
        <v>1</v>
      </c>
      <c r="AV66" s="1">
        <v>1</v>
      </c>
      <c r="AW66" s="1">
        <v>100</v>
      </c>
      <c r="AX66" s="1">
        <v>8.5</v>
      </c>
      <c r="AY66" s="1">
        <v>3</v>
      </c>
      <c r="AZ66" s="1">
        <v>0.5</v>
      </c>
      <c r="BA66" s="1">
        <v>2.5</v>
      </c>
      <c r="BB66" s="1">
        <v>6</v>
      </c>
      <c r="BC66" s="1">
        <v>13</v>
      </c>
      <c r="BD66" s="1">
        <v>9</v>
      </c>
      <c r="BE66" s="1">
        <v>5</v>
      </c>
      <c r="BF66" s="1">
        <v>1</v>
      </c>
      <c r="BG66" s="1">
        <v>3</v>
      </c>
      <c r="BH66" s="1">
        <v>3.5</v>
      </c>
      <c r="BI66" s="1">
        <v>1.95</v>
      </c>
      <c r="BJ66" s="1">
        <v>42</v>
      </c>
      <c r="BK66" s="1">
        <v>28</v>
      </c>
      <c r="BL66" s="1">
        <v>67</v>
      </c>
      <c r="BM66" s="1">
        <v>24</v>
      </c>
      <c r="BN66" s="1">
        <v>14.5</v>
      </c>
      <c r="BO66" s="1">
        <v>60</v>
      </c>
      <c r="BP66" s="1">
        <v>12.5</v>
      </c>
      <c r="BQ66" s="1">
        <v>5</v>
      </c>
      <c r="BR66" s="1">
        <v>40</v>
      </c>
      <c r="BS66" s="1">
        <v>0.5</v>
      </c>
      <c r="BT66" s="1">
        <v>0</v>
      </c>
      <c r="BU66" s="1">
        <v>2</v>
      </c>
      <c r="BV66" s="1">
        <v>0</v>
      </c>
      <c r="BW66" s="1">
        <v>0</v>
      </c>
      <c r="BX66" s="1">
        <v>1</v>
      </c>
      <c r="BY66" s="1">
        <v>53</v>
      </c>
      <c r="BZ66" s="1">
        <v>1</v>
      </c>
      <c r="CA66" s="1">
        <v>11</v>
      </c>
      <c r="CB66" s="1">
        <v>1.5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f>4.731107+(-0.007234*D66)+(-2.154884*E66)+(1.01629*F66)+(-6.03479*J66)+(-13.654681*M66)+(46.945219*P66)+(1.143218*R66)+(-1.618802*T66)+(0.108227*Y66)+(-0.186185*AB66)+(-0.096661*AK66)+(-0.047958*AM66)+(0.575275*AN66)+(-0.048527*AP66)+(0.075698*AQ66)+(-0.222452*AS66)+(-0.152936*AT66)+(0.055383*AU66)+(0.07594*AY66)+(0.094654*BF66)+(-0.14308*BG66)+(0.054776*BH66)+(-0.017921*BO66)+(-0.066961*BP66)+(0.067354*BQ66)+(1.065218*BS66)+(0.027024*BY66)+(0.072984*BZ66)+(-0.024657*CA66)+(0.04824*CB66)+(0.282859*CC66)+(-1.642304*CD66)+(-0.535628*CF66)+(-1.169115*CG66)+(6.185395*CH66)</f>
        <v>3.2238246399999992</v>
      </c>
      <c r="CL66" s="1">
        <v>1</v>
      </c>
    </row>
    <row r="67" spans="1:90" x14ac:dyDescent="0.25">
      <c r="A67" s="1" t="s">
        <v>123</v>
      </c>
      <c r="B67" s="1">
        <v>4.4000000000000004</v>
      </c>
      <c r="C67" s="1">
        <v>2</v>
      </c>
      <c r="D67" s="1">
        <v>90</v>
      </c>
      <c r="E67" s="1">
        <v>0.06</v>
      </c>
      <c r="F67" s="1">
        <v>0</v>
      </c>
      <c r="G67" s="1">
        <v>0.1</v>
      </c>
      <c r="H67" s="1">
        <v>0</v>
      </c>
      <c r="I67" s="1">
        <v>1.5</v>
      </c>
      <c r="J67" s="1">
        <v>0</v>
      </c>
      <c r="K67" s="1">
        <v>1.5</v>
      </c>
      <c r="L67" s="1">
        <v>0</v>
      </c>
      <c r="M67" s="1">
        <v>0</v>
      </c>
      <c r="N67" s="1">
        <v>1</v>
      </c>
      <c r="O67" s="1">
        <v>0.04</v>
      </c>
      <c r="P67" s="1">
        <v>0.04</v>
      </c>
      <c r="Q67" s="1">
        <v>0</v>
      </c>
      <c r="R67" s="1">
        <v>0</v>
      </c>
      <c r="S67" s="1">
        <v>0</v>
      </c>
      <c r="T67" s="1">
        <v>0</v>
      </c>
      <c r="U67" s="1">
        <v>3.5</v>
      </c>
      <c r="V67" s="1">
        <v>2</v>
      </c>
      <c r="W67" s="1">
        <v>57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0.04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17</v>
      </c>
      <c r="AL67" s="1">
        <v>1.05</v>
      </c>
      <c r="AM67" s="1">
        <v>11.6</v>
      </c>
      <c r="AN67" s="1">
        <v>0.3</v>
      </c>
      <c r="AO67" s="1">
        <v>3.3</v>
      </c>
      <c r="AP67" s="1">
        <v>13</v>
      </c>
      <c r="AQ67" s="1">
        <v>13</v>
      </c>
      <c r="AR67" s="1">
        <v>0</v>
      </c>
      <c r="AS67" s="1">
        <v>1.5</v>
      </c>
      <c r="AT67" s="1">
        <v>2</v>
      </c>
      <c r="AU67" s="1">
        <v>1</v>
      </c>
      <c r="AV67" s="1">
        <v>0.5</v>
      </c>
      <c r="AW67" s="1">
        <v>50</v>
      </c>
      <c r="AX67" s="1">
        <v>6</v>
      </c>
      <c r="AY67" s="1">
        <v>0</v>
      </c>
      <c r="AZ67" s="1">
        <v>0</v>
      </c>
      <c r="BA67" s="1">
        <v>2</v>
      </c>
      <c r="BB67" s="1">
        <v>2</v>
      </c>
      <c r="BC67" s="1">
        <v>13</v>
      </c>
      <c r="BD67" s="1">
        <v>6.5</v>
      </c>
      <c r="BE67" s="1">
        <v>4</v>
      </c>
      <c r="BF67" s="1">
        <v>0.5</v>
      </c>
      <c r="BG67" s="1">
        <v>0.5</v>
      </c>
      <c r="BH67" s="1">
        <v>1.5</v>
      </c>
      <c r="BI67" s="1">
        <v>1.34</v>
      </c>
      <c r="BJ67" s="1">
        <v>86</v>
      </c>
      <c r="BK67" s="1">
        <v>80</v>
      </c>
      <c r="BL67" s="1">
        <v>93</v>
      </c>
      <c r="BM67" s="1">
        <v>19.5</v>
      </c>
      <c r="BN67" s="1">
        <v>16.5</v>
      </c>
      <c r="BO67" s="1">
        <v>85</v>
      </c>
      <c r="BP67" s="1">
        <v>3.5</v>
      </c>
      <c r="BQ67" s="1">
        <v>2</v>
      </c>
      <c r="BR67" s="1">
        <v>57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93</v>
      </c>
      <c r="BZ67" s="1">
        <v>3.5</v>
      </c>
      <c r="CA67" s="1">
        <v>1</v>
      </c>
      <c r="CB67" s="1">
        <v>0.5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f>4.731107+(-0.007234*D67)+(-2.154884*E67)+(1.01629*F67)+(-6.03479*J67)+(-13.654681*M67)+(46.945219*P67)+(1.143218*R67)+(-1.618802*T67)+(0.108227*Y67)+(-0.186185*AB67)+(-0.096661*AK67)+(-0.047958*AM67)+(0.575275*AN67)+(-0.048527*AP67)+(0.075698*AQ67)+(-0.222452*AS67)+(-0.152936*AT67)+(0.055383*AU67)+(0.07594*AY67)+(0.094654*BF67)+(-0.14308*BG67)+(0.054776*BH67)+(-0.017921*BO67)+(-0.066961*BP67)+(0.067354*BQ67)+(1.065218*BS67)+(0.027024*BY67)+(0.072984*BZ67)+(-0.024657*CA67)+(0.04824*CB67)+(0.282859*CC67)+(-1.642304*CD67)+(-0.535628*CF67)+(-1.169115*CG67)+(6.185395*CH67)</f>
        <v>4.7738009199999993</v>
      </c>
      <c r="CL67" s="1">
        <v>1</v>
      </c>
    </row>
    <row r="68" spans="1:90" x14ac:dyDescent="0.25">
      <c r="A68" s="1" t="s">
        <v>201</v>
      </c>
      <c r="B68" s="1">
        <v>3.9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7.5</v>
      </c>
      <c r="V68" s="1">
        <v>3</v>
      </c>
      <c r="W68" s="1">
        <v>40</v>
      </c>
      <c r="X68" s="1">
        <v>1</v>
      </c>
      <c r="Y68" s="1">
        <v>0.5</v>
      </c>
      <c r="Z68" s="1">
        <v>50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0.5</v>
      </c>
      <c r="AI68" s="1">
        <v>0</v>
      </c>
      <c r="AJ68" s="1">
        <v>0</v>
      </c>
      <c r="AK68" s="1">
        <v>2</v>
      </c>
      <c r="AL68" s="1">
        <v>2.9</v>
      </c>
      <c r="AM68" s="1">
        <v>11.4</v>
      </c>
      <c r="AN68" s="1">
        <v>0</v>
      </c>
      <c r="AO68" s="1">
        <v>1.6</v>
      </c>
      <c r="AP68" s="1">
        <v>10</v>
      </c>
      <c r="AQ68" s="1">
        <v>10</v>
      </c>
      <c r="AR68" s="1">
        <v>0</v>
      </c>
      <c r="AS68" s="1">
        <v>0.5</v>
      </c>
      <c r="AT68" s="1">
        <v>2</v>
      </c>
      <c r="AU68" s="1">
        <v>0.5</v>
      </c>
      <c r="AV68" s="1">
        <v>0.5</v>
      </c>
      <c r="AW68" s="1">
        <v>100</v>
      </c>
      <c r="AX68" s="1">
        <v>5</v>
      </c>
      <c r="AY68" s="1">
        <v>2.5</v>
      </c>
      <c r="AZ68" s="1">
        <v>1</v>
      </c>
      <c r="BA68" s="1">
        <v>0.5</v>
      </c>
      <c r="BB68" s="1">
        <v>4</v>
      </c>
      <c r="BC68" s="1">
        <v>12</v>
      </c>
      <c r="BD68" s="1">
        <v>8.5</v>
      </c>
      <c r="BE68" s="1">
        <v>6</v>
      </c>
      <c r="BF68" s="1">
        <v>1.5</v>
      </c>
      <c r="BG68" s="1">
        <v>3.5</v>
      </c>
      <c r="BH68" s="1">
        <v>2.5</v>
      </c>
      <c r="BI68" s="1">
        <v>1.89</v>
      </c>
      <c r="BJ68" s="1">
        <v>42.5</v>
      </c>
      <c r="BK68" s="1">
        <v>30.5</v>
      </c>
      <c r="BL68" s="1">
        <v>72</v>
      </c>
      <c r="BM68" s="1">
        <v>16.5</v>
      </c>
      <c r="BN68" s="1">
        <v>9.5</v>
      </c>
      <c r="BO68" s="1">
        <v>58</v>
      </c>
      <c r="BP68" s="1">
        <v>7.5</v>
      </c>
      <c r="BQ68" s="1">
        <v>3</v>
      </c>
      <c r="BR68" s="1">
        <v>40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1.5</v>
      </c>
      <c r="BY68" s="1">
        <v>66.5</v>
      </c>
      <c r="BZ68" s="1">
        <v>1</v>
      </c>
      <c r="CA68" s="1">
        <v>8</v>
      </c>
      <c r="CB68" s="1">
        <v>6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f>4.731107+(-0.007234*D68)+(-2.154884*E68)+(1.01629*F68)+(-6.03479*J68)+(-13.654681*M68)+(46.945219*P68)+(1.143218*R68)+(-1.618802*T68)+(0.108227*Y68)+(-0.186185*AB68)+(-0.096661*AK68)+(-0.047958*AM68)+(0.575275*AN68)+(-0.048527*AP68)+(0.075698*AQ68)+(-0.222452*AS68)+(-0.152936*AT68)+(0.055383*AU68)+(0.07594*AY68)+(0.094654*BF68)+(-0.14308*BG68)+(0.054776*BH68)+(-0.017921*BO68)+(-0.066961*BP68)+(0.067354*BQ68)+(1.065218*BS68)+(0.027024*BY68)+(0.072984*BZ68)+(-0.024657*CA68)+(0.04824*CB68)+(0.282859*CC68)+(-1.642304*CD68)+(-0.535628*CF68)+(-1.169115*CG68)+(6.185395*CH68)</f>
        <v>3.8671122999999992</v>
      </c>
      <c r="CL68" s="1">
        <v>1</v>
      </c>
    </row>
    <row r="69" spans="1:90" x14ac:dyDescent="0.25">
      <c r="A69" s="1" t="s">
        <v>177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4.5</v>
      </c>
      <c r="V69" s="1">
        <v>2</v>
      </c>
      <c r="W69" s="1">
        <v>44</v>
      </c>
      <c r="X69" s="1">
        <v>0.5</v>
      </c>
      <c r="Y69" s="1">
        <v>0.5</v>
      </c>
      <c r="Z69" s="1">
        <v>100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0.5</v>
      </c>
      <c r="AI69" s="1">
        <v>0</v>
      </c>
      <c r="AJ69" s="1">
        <v>0</v>
      </c>
      <c r="AK69" s="1">
        <v>0</v>
      </c>
      <c r="AL69" s="1">
        <v>2.2999999999999998</v>
      </c>
      <c r="AM69" s="1">
        <v>10.3</v>
      </c>
      <c r="AN69" s="1">
        <v>0</v>
      </c>
      <c r="AO69" s="1">
        <v>1.8</v>
      </c>
      <c r="AP69" s="1">
        <v>5</v>
      </c>
      <c r="AQ69" s="1">
        <v>5</v>
      </c>
      <c r="AR69" s="1">
        <v>0</v>
      </c>
      <c r="AS69" s="1">
        <v>0.5</v>
      </c>
      <c r="AT69" s="1">
        <v>2.5</v>
      </c>
      <c r="AU69" s="1">
        <v>0.5</v>
      </c>
      <c r="AV69" s="1">
        <v>0</v>
      </c>
      <c r="AW69" s="1">
        <v>0</v>
      </c>
      <c r="AX69" s="1">
        <v>1</v>
      </c>
      <c r="AY69" s="1">
        <v>2.5</v>
      </c>
      <c r="AZ69" s="1">
        <v>1</v>
      </c>
      <c r="BA69" s="1">
        <v>1.5</v>
      </c>
      <c r="BB69" s="1">
        <v>5</v>
      </c>
      <c r="BC69" s="1">
        <v>13</v>
      </c>
      <c r="BD69" s="1">
        <v>9</v>
      </c>
      <c r="BE69" s="1">
        <v>5</v>
      </c>
      <c r="BF69" s="1">
        <v>1</v>
      </c>
      <c r="BG69" s="1">
        <v>3</v>
      </c>
      <c r="BH69" s="1">
        <v>3.5</v>
      </c>
      <c r="BI69" s="1">
        <v>1.95</v>
      </c>
      <c r="BJ69" s="1">
        <v>14.5</v>
      </c>
      <c r="BK69" s="1">
        <v>6.5</v>
      </c>
      <c r="BL69" s="1">
        <v>45</v>
      </c>
      <c r="BM69" s="1">
        <v>9</v>
      </c>
      <c r="BN69" s="1">
        <v>3</v>
      </c>
      <c r="BO69" s="1">
        <v>33</v>
      </c>
      <c r="BP69" s="1">
        <v>4.5</v>
      </c>
      <c r="BQ69" s="1">
        <v>2</v>
      </c>
      <c r="BR69" s="1">
        <v>44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</v>
      </c>
      <c r="BZ69" s="1">
        <v>0</v>
      </c>
      <c r="CA69" s="1">
        <v>4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f>4.731107+(-0.007234*D69)+(-2.154884*E69)+(1.01629*F69)+(-6.03479*J69)+(-13.654681*M69)+(46.945219*P69)+(1.143218*R69)+(-1.618802*T69)+(0.108227*Y69)+(-0.186185*AB69)+(-0.096661*AK69)+(-0.047958*AM69)+(0.575275*AN69)+(-0.048527*AP69)+(0.075698*AQ69)+(-0.222452*AS69)+(-0.152936*AT69)+(0.055383*AU69)+(0.07594*AY69)+(0.094654*BF69)+(-0.14308*BG69)+(0.054776*BH69)+(-0.017921*BO69)+(-0.066961*BP69)+(0.067354*BQ69)+(1.065218*BS69)+(0.027024*BY69)+(0.072984*BZ69)+(-0.024657*CA69)+(0.04824*CB69)+(0.282859*CC69)+(-1.642304*CD69)+(-0.535628*CF69)+(-1.169115*CG69)+(6.185395*CH69)</f>
        <v>3.4164280999999987</v>
      </c>
      <c r="CL69" s="1">
        <v>1</v>
      </c>
    </row>
    <row r="70" spans="1:90" x14ac:dyDescent="0.25">
      <c r="A70" s="1" t="s">
        <v>188</v>
      </c>
      <c r="B70" s="1">
        <v>4.3</v>
      </c>
      <c r="C70" s="1">
        <v>2</v>
      </c>
      <c r="D70" s="1">
        <v>90</v>
      </c>
      <c r="E70" s="1">
        <v>0.05</v>
      </c>
      <c r="F70" s="1">
        <v>0</v>
      </c>
      <c r="G70" s="1">
        <v>0.1</v>
      </c>
      <c r="H70" s="1">
        <v>0</v>
      </c>
      <c r="I70" s="1">
        <v>0.5</v>
      </c>
      <c r="J70" s="1">
        <v>0</v>
      </c>
      <c r="K70" s="1">
        <v>0</v>
      </c>
      <c r="L70" s="1">
        <v>0.5</v>
      </c>
      <c r="M70" s="1">
        <v>0</v>
      </c>
      <c r="N70" s="1">
        <v>0</v>
      </c>
      <c r="O70" s="1">
        <v>0.01</v>
      </c>
      <c r="P70" s="1">
        <v>0.01</v>
      </c>
      <c r="Q70" s="1">
        <v>0</v>
      </c>
      <c r="R70" s="1">
        <v>0</v>
      </c>
      <c r="S70" s="1">
        <v>0</v>
      </c>
      <c r="T70" s="1">
        <v>0</v>
      </c>
      <c r="U70" s="1">
        <v>17</v>
      </c>
      <c r="V70" s="1">
        <v>12.5</v>
      </c>
      <c r="W70" s="1">
        <v>74</v>
      </c>
      <c r="X70" s="1">
        <v>3.5</v>
      </c>
      <c r="Y70" s="1">
        <v>0.5</v>
      </c>
      <c r="Z70" s="1">
        <v>14</v>
      </c>
      <c r="AA70" s="1">
        <v>0</v>
      </c>
      <c r="AB70" s="1">
        <v>0</v>
      </c>
      <c r="AC70" s="1">
        <v>1</v>
      </c>
      <c r="AD70" s="1">
        <v>0</v>
      </c>
      <c r="AE70" s="1">
        <v>0.04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5</v>
      </c>
      <c r="AL70" s="1">
        <v>15.1</v>
      </c>
      <c r="AM70" s="1">
        <v>16.600000000000001</v>
      </c>
      <c r="AN70" s="1">
        <v>0.2</v>
      </c>
      <c r="AO70" s="1">
        <v>2.2999999999999998</v>
      </c>
      <c r="AP70" s="1">
        <v>13.5</v>
      </c>
      <c r="AQ70" s="1">
        <v>13.5</v>
      </c>
      <c r="AR70" s="1">
        <v>0</v>
      </c>
      <c r="AS70" s="1">
        <v>1</v>
      </c>
      <c r="AT70" s="1">
        <v>2.5</v>
      </c>
      <c r="AU70" s="1">
        <v>2</v>
      </c>
      <c r="AV70" s="1">
        <v>1.5</v>
      </c>
      <c r="AW70" s="1">
        <v>75</v>
      </c>
      <c r="AX70" s="1">
        <v>7</v>
      </c>
      <c r="AY70" s="1">
        <v>2.5</v>
      </c>
      <c r="AZ70" s="1">
        <v>0</v>
      </c>
      <c r="BA70" s="1">
        <v>4</v>
      </c>
      <c r="BB70" s="1">
        <v>6.5</v>
      </c>
      <c r="BC70" s="1">
        <v>17</v>
      </c>
      <c r="BD70" s="1">
        <v>14</v>
      </c>
      <c r="BE70" s="1">
        <v>8.5</v>
      </c>
      <c r="BF70" s="1">
        <v>0.5</v>
      </c>
      <c r="BG70" s="1">
        <v>2</v>
      </c>
      <c r="BH70" s="1">
        <v>3</v>
      </c>
      <c r="BI70" s="1">
        <v>2.48</v>
      </c>
      <c r="BJ70" s="1">
        <v>41.5</v>
      </c>
      <c r="BK70" s="1">
        <v>28.5</v>
      </c>
      <c r="BL70" s="1">
        <v>69</v>
      </c>
      <c r="BM70" s="1">
        <v>27.5</v>
      </c>
      <c r="BN70" s="1">
        <v>18.5</v>
      </c>
      <c r="BO70" s="1">
        <v>67</v>
      </c>
      <c r="BP70" s="1">
        <v>17</v>
      </c>
      <c r="BQ70" s="1">
        <v>12.5</v>
      </c>
      <c r="BR70" s="1">
        <v>74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0.5</v>
      </c>
      <c r="BY70" s="1">
        <v>79</v>
      </c>
      <c r="BZ70" s="1">
        <v>0.5</v>
      </c>
      <c r="CA70" s="1">
        <v>6</v>
      </c>
      <c r="CB70" s="1">
        <v>3.5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f>4.731107+(-0.007234*D70)+(-2.154884*E70)+(1.01629*F70)+(-6.03479*J70)+(-13.654681*M70)+(46.945219*P70)+(1.143218*R70)+(-1.618802*T70)+(0.108227*Y70)+(-0.186185*AB70)+(-0.096661*AK70)+(-0.047958*AM70)+(0.575275*AN70)+(-0.048527*AP70)+(0.075698*AQ70)+(-0.222452*AS70)+(-0.152936*AT70)+(0.055383*AU70)+(0.07594*AY70)+(0.094654*BF70)+(-0.14308*BG70)+(0.054776*BH70)+(-0.017921*BO70)+(-0.066961*BP70)+(0.067354*BQ70)+(1.065218*BS70)+(0.027024*BY70)+(0.072984*BZ70)+(-0.024657*CA70)+(0.04824*CB70)+(0.282859*CC70)+(-1.642304*CD70)+(-0.535628*CF70)+(-1.169115*CG70)+(6.185395*CH70)</f>
        <v>4.0148101899999995</v>
      </c>
      <c r="CL70" s="1">
        <v>1</v>
      </c>
    </row>
    <row r="71" spans="1:90" x14ac:dyDescent="0.25">
      <c r="A71" s="1" t="s">
        <v>179</v>
      </c>
      <c r="B71" s="1">
        <v>5.4</v>
      </c>
      <c r="C71" s="1">
        <v>2</v>
      </c>
      <c r="D71" s="1">
        <v>90</v>
      </c>
      <c r="E71" s="1">
        <v>0.16</v>
      </c>
      <c r="F71" s="1">
        <v>0.33</v>
      </c>
      <c r="G71" s="1">
        <v>0.3</v>
      </c>
      <c r="H71" s="1">
        <v>1</v>
      </c>
      <c r="I71" s="1">
        <v>0.5</v>
      </c>
      <c r="J71" s="1">
        <v>0.5</v>
      </c>
      <c r="K71" s="1">
        <v>0.5</v>
      </c>
      <c r="L71" s="1">
        <v>0</v>
      </c>
      <c r="M71" s="1">
        <v>0.5</v>
      </c>
      <c r="N71" s="1">
        <v>0</v>
      </c>
      <c r="O71" s="1">
        <v>0.22</v>
      </c>
      <c r="P71" s="1">
        <v>0.22</v>
      </c>
      <c r="Q71" s="1">
        <v>0.5</v>
      </c>
      <c r="R71" s="1">
        <v>0.5</v>
      </c>
      <c r="S71" s="1">
        <v>0</v>
      </c>
      <c r="T71" s="1">
        <v>0</v>
      </c>
      <c r="U71" s="1">
        <v>7.5</v>
      </c>
      <c r="V71" s="1">
        <v>3.5</v>
      </c>
      <c r="W71" s="1">
        <v>47</v>
      </c>
      <c r="X71" s="1">
        <v>0.5</v>
      </c>
      <c r="Y71" s="1">
        <v>0</v>
      </c>
      <c r="Z71" s="1">
        <v>0</v>
      </c>
      <c r="AA71" s="1">
        <v>0</v>
      </c>
      <c r="AB71" s="1">
        <v>0</v>
      </c>
      <c r="AC71" s="1">
        <v>0.5</v>
      </c>
      <c r="AD71" s="1">
        <v>0</v>
      </c>
      <c r="AE71" s="1">
        <v>0.04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10.5</v>
      </c>
      <c r="AL71" s="1">
        <v>5.8</v>
      </c>
      <c r="AM71" s="1">
        <v>39.299999999999997</v>
      </c>
      <c r="AN71" s="1">
        <v>1.5</v>
      </c>
      <c r="AO71" s="1">
        <v>3.4</v>
      </c>
      <c r="AP71" s="1">
        <v>14.5</v>
      </c>
      <c r="AQ71" s="1">
        <v>20.5</v>
      </c>
      <c r="AR71" s="1">
        <v>0</v>
      </c>
      <c r="AS71" s="1">
        <v>4</v>
      </c>
      <c r="AT71" s="1">
        <v>2</v>
      </c>
      <c r="AU71" s="1">
        <v>0</v>
      </c>
      <c r="AV71" s="1">
        <v>0</v>
      </c>
      <c r="AX71" s="1">
        <v>8</v>
      </c>
      <c r="AY71" s="1">
        <v>3.5</v>
      </c>
      <c r="AZ71" s="1">
        <v>2</v>
      </c>
      <c r="BA71" s="1">
        <v>1.5</v>
      </c>
      <c r="BB71" s="1">
        <v>7</v>
      </c>
      <c r="BC71" s="1">
        <v>14</v>
      </c>
      <c r="BD71" s="1">
        <v>11</v>
      </c>
      <c r="BE71" s="1">
        <v>5.5</v>
      </c>
      <c r="BF71" s="1">
        <v>2</v>
      </c>
      <c r="BG71" s="1">
        <v>3</v>
      </c>
      <c r="BH71" s="1">
        <v>3.5</v>
      </c>
      <c r="BI71" s="1">
        <v>2.14</v>
      </c>
      <c r="BJ71" s="1">
        <v>58.5</v>
      </c>
      <c r="BK71" s="1">
        <v>48</v>
      </c>
      <c r="BL71" s="1">
        <v>82</v>
      </c>
      <c r="BM71" s="1">
        <v>22</v>
      </c>
      <c r="BN71" s="1">
        <v>14.5</v>
      </c>
      <c r="BO71" s="1">
        <v>66</v>
      </c>
      <c r="BP71" s="1">
        <v>7.5</v>
      </c>
      <c r="BQ71" s="1">
        <v>3.5</v>
      </c>
      <c r="BR71" s="1">
        <v>47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0.5</v>
      </c>
      <c r="BY71" s="1">
        <v>71.5</v>
      </c>
      <c r="BZ71" s="1">
        <v>1.5</v>
      </c>
      <c r="CA71" s="1">
        <v>6.5</v>
      </c>
      <c r="CB71" s="1">
        <v>1.5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f>4.731107+(-0.007234*D71)+(-2.154884*E71)+(1.01629*F71)+(-6.03479*J71)+(-13.654681*M71)+(46.945219*P71)+(1.143218*R71)+(-1.618802*T71)+(0.108227*Y71)+(-0.186185*AB71)+(-0.096661*AK71)+(-0.047958*AM71)+(0.575275*AN71)+(-0.048527*AP71)+(0.075698*AQ71)+(-0.222452*AS71)+(-0.152936*AT71)+(0.055383*AU71)+(0.07594*AY71)+(0.094654*BF71)+(-0.14308*BG71)+(0.054776*BH71)+(-0.017921*BO71)+(-0.066961*BP71)+(0.067354*BQ71)+(1.065218*BS71)+(0.027024*BY71)+(0.072984*BZ71)+(-0.024657*CA71)+(0.04824*CB71)+(0.282859*CC71)+(-1.642304*CD71)+(-0.535628*CF71)+(-1.169115*CG71)+(6.185395*CH71)</f>
        <v>3.4632740400000013</v>
      </c>
      <c r="CL71" s="1">
        <v>1</v>
      </c>
    </row>
    <row r="72" spans="1:90" x14ac:dyDescent="0.25">
      <c r="A72" s="1" t="s">
        <v>140</v>
      </c>
      <c r="B72" s="1">
        <v>4.9000000000000004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5.5</v>
      </c>
      <c r="V72" s="1">
        <v>1.5</v>
      </c>
      <c r="W72" s="1">
        <v>27</v>
      </c>
      <c r="X72" s="1">
        <v>1</v>
      </c>
      <c r="Y72" s="1">
        <v>0.5</v>
      </c>
      <c r="Z72" s="1">
        <v>50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2.65</v>
      </c>
      <c r="AM72" s="1">
        <v>13.8</v>
      </c>
      <c r="AN72" s="1">
        <v>0</v>
      </c>
      <c r="AO72" s="1">
        <v>2.4</v>
      </c>
      <c r="AP72" s="1">
        <v>8.5</v>
      </c>
      <c r="AQ72" s="1">
        <v>8.5</v>
      </c>
      <c r="AR72" s="1">
        <v>0</v>
      </c>
      <c r="AS72" s="1">
        <v>1</v>
      </c>
      <c r="AT72" s="1">
        <v>2.5</v>
      </c>
      <c r="AU72" s="1">
        <v>2</v>
      </c>
      <c r="AV72" s="1">
        <v>1.5</v>
      </c>
      <c r="AW72" s="1">
        <v>75</v>
      </c>
      <c r="AX72" s="1">
        <v>5</v>
      </c>
      <c r="AY72" s="1">
        <v>3</v>
      </c>
      <c r="AZ72" s="1">
        <v>1</v>
      </c>
      <c r="BA72" s="1">
        <v>1</v>
      </c>
      <c r="BB72" s="1">
        <v>5</v>
      </c>
      <c r="BC72" s="1">
        <v>13</v>
      </c>
      <c r="BD72" s="1">
        <v>9</v>
      </c>
      <c r="BE72" s="1">
        <v>5</v>
      </c>
      <c r="BF72" s="1">
        <v>1</v>
      </c>
      <c r="BG72" s="1">
        <v>3</v>
      </c>
      <c r="BH72" s="1">
        <v>3.5</v>
      </c>
      <c r="BI72" s="1">
        <v>1.95</v>
      </c>
      <c r="BJ72" s="1">
        <v>27.5</v>
      </c>
      <c r="BK72" s="1">
        <v>17</v>
      </c>
      <c r="BL72" s="1">
        <v>62</v>
      </c>
      <c r="BM72" s="1">
        <v>14</v>
      </c>
      <c r="BN72" s="1">
        <v>7</v>
      </c>
      <c r="BO72" s="1">
        <v>50</v>
      </c>
      <c r="BP72" s="1">
        <v>5.5</v>
      </c>
      <c r="BQ72" s="1">
        <v>1.5</v>
      </c>
      <c r="BR72" s="1">
        <v>27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54.5</v>
      </c>
      <c r="BZ72" s="1">
        <v>0.5</v>
      </c>
      <c r="CA72" s="1">
        <v>6.5</v>
      </c>
      <c r="CB72" s="1">
        <v>3.5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f>4.731107+(-0.007234*D72)+(-2.154884*E72)+(1.01629*F72)+(-6.03479*J72)+(-13.654681*M72)+(46.945219*P72)+(1.143218*R72)+(-1.618802*T72)+(0.108227*Y72)+(-0.186185*AB72)+(-0.096661*AK72)+(-0.047958*AM72)+(0.575275*AN72)+(-0.048527*AP72)+(0.075698*AQ72)+(-0.222452*AS72)+(-0.152936*AT72)+(0.055383*AU72)+(0.07594*AY72)+(0.094654*BF72)+(-0.14308*BG72)+(0.054776*BH72)+(-0.017921*BO72)+(-0.066961*BP72)+(0.067354*BQ72)+(1.065218*BS72)+(0.027024*BY72)+(0.072984*BZ72)+(-0.024657*CA72)+(0.04824*CB72)+(0.282859*CC72)+(-1.642304*CD72)+(-0.535628*CF72)+(-1.169115*CG72)+(6.185395*CH72)</f>
        <v>3.5521215999999982</v>
      </c>
      <c r="CL72" s="1">
        <v>1</v>
      </c>
    </row>
    <row r="73" spans="1:90" x14ac:dyDescent="0.25">
      <c r="A73" s="1" t="s">
        <v>143</v>
      </c>
      <c r="B73" s="1">
        <v>4.5999999999999996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0.5</v>
      </c>
      <c r="J73" s="1">
        <v>0</v>
      </c>
      <c r="K73" s="1">
        <v>0</v>
      </c>
      <c r="L73" s="1">
        <v>0.5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12</v>
      </c>
      <c r="V73" s="1">
        <v>10.5</v>
      </c>
      <c r="W73" s="1">
        <v>88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0.5</v>
      </c>
      <c r="AI73" s="1">
        <v>0</v>
      </c>
      <c r="AJ73" s="1">
        <v>0</v>
      </c>
      <c r="AK73" s="1">
        <v>0.5</v>
      </c>
      <c r="AL73" s="1">
        <v>2.15</v>
      </c>
      <c r="AM73" s="1">
        <v>16.2</v>
      </c>
      <c r="AN73" s="1">
        <v>0</v>
      </c>
      <c r="AO73" s="1">
        <v>2</v>
      </c>
      <c r="AP73" s="1">
        <v>13.5</v>
      </c>
      <c r="AQ73" s="1">
        <v>13.5</v>
      </c>
      <c r="AR73" s="1">
        <v>0</v>
      </c>
      <c r="AS73" s="1">
        <v>1</v>
      </c>
      <c r="AT73" s="1">
        <v>2</v>
      </c>
      <c r="AU73" s="1">
        <v>0.5</v>
      </c>
      <c r="AV73" s="1">
        <v>0.5</v>
      </c>
      <c r="AW73" s="1">
        <v>100</v>
      </c>
      <c r="AX73" s="1">
        <v>7.5</v>
      </c>
      <c r="AY73" s="1">
        <v>4.5</v>
      </c>
      <c r="AZ73" s="1">
        <v>0</v>
      </c>
      <c r="BA73" s="1">
        <v>2.5</v>
      </c>
      <c r="BB73" s="1">
        <v>7</v>
      </c>
      <c r="BC73" s="1">
        <v>12.5</v>
      </c>
      <c r="BD73" s="1">
        <v>7.5</v>
      </c>
      <c r="BE73" s="1">
        <v>5.5</v>
      </c>
      <c r="BF73" s="1">
        <v>1</v>
      </c>
      <c r="BG73" s="1">
        <v>1</v>
      </c>
      <c r="BH73" s="1">
        <v>1.5</v>
      </c>
      <c r="BI73" s="1">
        <v>1.57</v>
      </c>
      <c r="BJ73" s="1">
        <v>65</v>
      </c>
      <c r="BK73" s="1">
        <v>56</v>
      </c>
      <c r="BL73" s="1">
        <v>86</v>
      </c>
      <c r="BM73" s="1">
        <v>30</v>
      </c>
      <c r="BN73" s="1">
        <v>25.5</v>
      </c>
      <c r="BO73" s="1">
        <v>85</v>
      </c>
      <c r="BP73" s="1">
        <v>12</v>
      </c>
      <c r="BQ73" s="1">
        <v>10.5</v>
      </c>
      <c r="BR73" s="1">
        <v>88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0.5</v>
      </c>
      <c r="BY73" s="1">
        <v>77</v>
      </c>
      <c r="BZ73" s="1">
        <v>0</v>
      </c>
      <c r="CA73" s="1">
        <v>10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f>4.731107+(-0.007234*D73)+(-2.154884*E73)+(1.01629*F73)+(-6.03479*J73)+(-13.654681*M73)+(46.945219*P73)+(1.143218*R73)+(-1.618802*T73)+(0.108227*Y73)+(-0.186185*AB73)+(-0.096661*AK73)+(-0.047958*AM73)+(0.575275*AN73)+(-0.048527*AP73)+(0.075698*AQ73)+(-0.222452*AS73)+(-0.152936*AT73)+(0.055383*AU73)+(0.07594*AY73)+(0.094654*BF73)+(-0.14308*BG73)+(0.054776*BH73)+(-0.017921*BO73)+(-0.066961*BP73)+(0.067354*BQ73)+(1.065218*BS73)+(0.027024*BY73)+(0.072984*BZ73)+(-0.024657*CA73)+(0.04824*CB73)+(0.282859*CC73)+(-1.642304*CD73)+(-0.535628*CF73)+(-1.169115*CG73)+(6.185395*CH73)</f>
        <v>3.7111188999999998</v>
      </c>
      <c r="CL73" s="1">
        <v>1</v>
      </c>
    </row>
    <row r="74" spans="1:90" x14ac:dyDescent="0.25">
      <c r="A74" s="1" t="s">
        <v>146</v>
      </c>
      <c r="B74" s="1">
        <v>4.3</v>
      </c>
      <c r="C74" s="1">
        <v>2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2</v>
      </c>
      <c r="V74" s="1">
        <v>1</v>
      </c>
      <c r="W74" s="1">
        <v>50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0.5</v>
      </c>
      <c r="AI74" s="1">
        <v>0</v>
      </c>
      <c r="AJ74" s="1">
        <v>0</v>
      </c>
      <c r="AK74" s="1">
        <v>0</v>
      </c>
      <c r="AL74" s="1">
        <v>0.15</v>
      </c>
      <c r="AM74" s="1">
        <v>14.3</v>
      </c>
      <c r="AN74" s="1">
        <v>0</v>
      </c>
      <c r="AO74" s="1">
        <v>1.5</v>
      </c>
      <c r="AP74" s="1">
        <v>8.5</v>
      </c>
      <c r="AQ74" s="1">
        <v>8.5</v>
      </c>
      <c r="AR74" s="1">
        <v>0</v>
      </c>
      <c r="AS74" s="1">
        <v>0.5</v>
      </c>
      <c r="AT74" s="1">
        <v>2.5</v>
      </c>
      <c r="AU74" s="1">
        <v>1</v>
      </c>
      <c r="AV74" s="1">
        <v>0</v>
      </c>
      <c r="AW74" s="1">
        <v>0</v>
      </c>
      <c r="AX74" s="1">
        <v>6.5</v>
      </c>
      <c r="AY74" s="1">
        <v>4</v>
      </c>
      <c r="AZ74" s="1">
        <v>1</v>
      </c>
      <c r="BA74" s="1">
        <v>2.5</v>
      </c>
      <c r="BB74" s="1">
        <v>7.5</v>
      </c>
      <c r="BC74" s="1">
        <v>17</v>
      </c>
      <c r="BD74" s="1">
        <v>14</v>
      </c>
      <c r="BE74" s="1">
        <v>8.5</v>
      </c>
      <c r="BF74" s="1">
        <v>0.5</v>
      </c>
      <c r="BG74" s="1">
        <v>2</v>
      </c>
      <c r="BH74" s="1">
        <v>3</v>
      </c>
      <c r="BI74" s="1">
        <v>2.48</v>
      </c>
      <c r="BJ74" s="1">
        <v>25</v>
      </c>
      <c r="BK74" s="1">
        <v>18</v>
      </c>
      <c r="BL74" s="1">
        <v>72</v>
      </c>
      <c r="BM74" s="1">
        <v>8</v>
      </c>
      <c r="BN74" s="1">
        <v>2.5</v>
      </c>
      <c r="BO74" s="1">
        <v>31</v>
      </c>
      <c r="BP74" s="1">
        <v>2</v>
      </c>
      <c r="BQ74" s="1">
        <v>1</v>
      </c>
      <c r="BR74" s="1">
        <v>50</v>
      </c>
      <c r="BS74" s="1">
        <v>0</v>
      </c>
      <c r="BT74" s="1">
        <v>0</v>
      </c>
      <c r="BU74" s="1">
        <v>2</v>
      </c>
      <c r="BV74" s="1">
        <v>0</v>
      </c>
      <c r="BW74" s="1">
        <v>0</v>
      </c>
      <c r="BX74" s="1">
        <v>0</v>
      </c>
      <c r="BY74" s="1">
        <v>34.5</v>
      </c>
      <c r="BZ74" s="1">
        <v>0</v>
      </c>
      <c r="CA74" s="1">
        <v>2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f>4.731107+(-0.007234*D74)+(-2.154884*E74)+(1.01629*F74)+(-6.03479*J74)+(-13.654681*M74)+(46.945219*P74)+(1.143218*R74)+(-1.618802*T74)+(0.108227*Y74)+(-0.186185*AB74)+(-0.096661*AK74)+(-0.047958*AM74)+(0.575275*AN74)+(-0.048527*AP74)+(0.075698*AQ74)+(-0.222452*AS74)+(-0.152936*AT74)+(0.055383*AU74)+(0.07594*AY74)+(0.094654*BF74)+(-0.14308*BG74)+(0.054776*BH74)+(-0.017921*BO74)+(-0.066961*BP74)+(0.067354*BQ74)+(1.065218*BS74)+(0.027024*BY74)+(0.072984*BZ74)+(-0.024657*CA74)+(0.04824*CB74)+(0.282859*CC74)+(-1.642304*CD74)+(-0.535628*CF74)+(-1.169115*CG74)+(6.185395*CH74)</f>
        <v>3.6771680999999994</v>
      </c>
      <c r="CL74" s="1">
        <v>1</v>
      </c>
    </row>
    <row r="75" spans="1:90" x14ac:dyDescent="0.25">
      <c r="A75" s="1" t="s">
        <v>86</v>
      </c>
      <c r="B75" s="1">
        <v>4.3</v>
      </c>
      <c r="C75" s="1">
        <v>2</v>
      </c>
      <c r="D75" s="1">
        <v>90</v>
      </c>
      <c r="E75" s="1">
        <v>0.17</v>
      </c>
      <c r="F75" s="1">
        <v>0.5</v>
      </c>
      <c r="G75" s="1">
        <v>0.2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9</v>
      </c>
      <c r="V75" s="1">
        <v>2.5</v>
      </c>
      <c r="W75" s="1">
        <v>28</v>
      </c>
      <c r="X75" s="1">
        <v>0.5</v>
      </c>
      <c r="Y75" s="1">
        <v>0</v>
      </c>
      <c r="Z75" s="1">
        <v>0</v>
      </c>
      <c r="AA75" s="1">
        <v>0</v>
      </c>
      <c r="AB75" s="1">
        <v>0</v>
      </c>
      <c r="AC75" s="1">
        <v>0.5</v>
      </c>
      <c r="AD75" s="1">
        <v>0.5</v>
      </c>
      <c r="AE75" s="1">
        <v>0.2</v>
      </c>
      <c r="AF75" s="1">
        <v>0.5</v>
      </c>
      <c r="AG75" s="1">
        <v>0</v>
      </c>
      <c r="AH75" s="1">
        <v>0</v>
      </c>
      <c r="AI75" s="1">
        <v>0</v>
      </c>
      <c r="AJ75" s="1">
        <v>0.5</v>
      </c>
      <c r="AK75" s="1">
        <v>1</v>
      </c>
      <c r="AL75" s="1">
        <v>5.25</v>
      </c>
      <c r="AM75" s="1">
        <v>23.1</v>
      </c>
      <c r="AN75" s="1">
        <v>0.6</v>
      </c>
      <c r="AO75" s="1">
        <v>4.3</v>
      </c>
      <c r="AP75" s="1">
        <v>12</v>
      </c>
      <c r="AQ75" s="1">
        <v>22.5</v>
      </c>
      <c r="AR75" s="1">
        <v>1</v>
      </c>
      <c r="AS75" s="1">
        <v>6.5</v>
      </c>
      <c r="AT75" s="1">
        <v>0.5</v>
      </c>
      <c r="AU75" s="1">
        <v>1</v>
      </c>
      <c r="AV75" s="1">
        <v>1</v>
      </c>
      <c r="AW75" s="1">
        <v>100</v>
      </c>
      <c r="AX75" s="1">
        <v>4.5</v>
      </c>
      <c r="AY75" s="1">
        <v>4</v>
      </c>
      <c r="AZ75" s="1">
        <v>1</v>
      </c>
      <c r="BA75" s="1">
        <v>1</v>
      </c>
      <c r="BB75" s="1">
        <v>6</v>
      </c>
      <c r="BC75" s="1">
        <v>13</v>
      </c>
      <c r="BD75" s="1">
        <v>8</v>
      </c>
      <c r="BE75" s="1">
        <v>3.5</v>
      </c>
      <c r="BF75" s="1">
        <v>1</v>
      </c>
      <c r="BG75" s="1">
        <v>2</v>
      </c>
      <c r="BH75" s="1">
        <v>1</v>
      </c>
      <c r="BI75" s="1">
        <v>1.04</v>
      </c>
      <c r="BJ75" s="1">
        <v>33</v>
      </c>
      <c r="BK75" s="1">
        <v>18.5</v>
      </c>
      <c r="BL75" s="1">
        <v>56</v>
      </c>
      <c r="BM75" s="1">
        <v>16</v>
      </c>
      <c r="BN75" s="1">
        <v>5</v>
      </c>
      <c r="BO75" s="1">
        <v>31</v>
      </c>
      <c r="BP75" s="1">
        <v>9</v>
      </c>
      <c r="BQ75" s="1">
        <v>2.5</v>
      </c>
      <c r="BR75" s="1">
        <v>28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44.5</v>
      </c>
      <c r="BZ75" s="1">
        <v>0.5</v>
      </c>
      <c r="CA75" s="1">
        <v>9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f>4.731107+(-0.007234*D75)+(-2.154884*E75)+(1.01629*F75)+(-6.03479*J75)+(-13.654681*M75)+(46.945219*P75)+(1.143218*R75)+(-1.618802*T75)+(0.108227*Y75)+(-0.186185*AB75)+(-0.096661*AK75)+(-0.047958*AM75)+(0.575275*AN75)+(-0.048527*AP75)+(0.075698*AQ75)+(-0.222452*AS75)+(-0.152936*AT75)+(0.055383*AU75)+(0.07594*AY75)+(0.094654*BF75)+(-0.14308*BG75)+(0.054776*BH75)+(-0.017921*BO75)+(-0.066961*BP75)+(0.067354*BQ75)+(1.065218*BS75)+(0.027024*BY75)+(0.072984*BZ75)+(-0.024657*CA75)+(0.04824*CB75)+(0.282859*CC75)+(-1.642304*CD75)+(-0.535628*CF75)+(-1.169115*CG75)+(6.185395*CH75)</f>
        <v>3.2348759199999995</v>
      </c>
      <c r="CL75" s="1">
        <v>0</v>
      </c>
    </row>
    <row r="76" spans="1:90" x14ac:dyDescent="0.25">
      <c r="A76" s="1" t="s">
        <v>167</v>
      </c>
      <c r="B76" s="1">
        <v>4.5</v>
      </c>
      <c r="C76" s="1">
        <v>2</v>
      </c>
      <c r="D76" s="1">
        <v>90</v>
      </c>
      <c r="E76" s="1">
        <v>0.01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7.5</v>
      </c>
      <c r="V76" s="1">
        <v>2.5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0.5</v>
      </c>
      <c r="AD76" s="1">
        <v>0</v>
      </c>
      <c r="AE76" s="1">
        <v>0.02</v>
      </c>
      <c r="AF76" s="1">
        <v>0</v>
      </c>
      <c r="AG76" s="1">
        <v>0</v>
      </c>
      <c r="AH76" s="1">
        <v>0</v>
      </c>
      <c r="AI76" s="1">
        <v>0</v>
      </c>
      <c r="AJ76" s="1">
        <v>0.5</v>
      </c>
      <c r="AK76" s="1">
        <v>1</v>
      </c>
      <c r="AL76" s="1">
        <v>5.85</v>
      </c>
      <c r="AM76" s="1">
        <v>13.4</v>
      </c>
      <c r="AN76" s="1">
        <v>0.1</v>
      </c>
      <c r="AO76" s="1">
        <v>3.6</v>
      </c>
      <c r="AP76" s="1">
        <v>13</v>
      </c>
      <c r="AQ76" s="1">
        <v>19</v>
      </c>
      <c r="AR76" s="1">
        <v>0.5</v>
      </c>
      <c r="AS76" s="1">
        <v>4</v>
      </c>
      <c r="AT76" s="1">
        <v>1</v>
      </c>
      <c r="AU76" s="1">
        <v>0</v>
      </c>
      <c r="AV76" s="1">
        <v>0</v>
      </c>
      <c r="AX76" s="1">
        <v>6.5</v>
      </c>
      <c r="AY76" s="1">
        <v>2.5</v>
      </c>
      <c r="AZ76" s="1">
        <v>0.5</v>
      </c>
      <c r="BA76" s="1">
        <v>1</v>
      </c>
      <c r="BB76" s="1">
        <v>4</v>
      </c>
      <c r="BC76" s="1">
        <v>9</v>
      </c>
      <c r="BD76" s="1">
        <v>5.5</v>
      </c>
      <c r="BE76" s="1">
        <v>2</v>
      </c>
      <c r="BF76" s="1">
        <v>0.5</v>
      </c>
      <c r="BG76" s="1">
        <v>1</v>
      </c>
      <c r="BH76" s="1">
        <v>1.5</v>
      </c>
      <c r="BI76" s="1">
        <v>0.94</v>
      </c>
      <c r="BJ76" s="1">
        <v>62.5</v>
      </c>
      <c r="BK76" s="1">
        <v>52</v>
      </c>
      <c r="BL76" s="1">
        <v>83</v>
      </c>
      <c r="BM76" s="1">
        <v>22</v>
      </c>
      <c r="BN76" s="1">
        <v>14</v>
      </c>
      <c r="BO76" s="1">
        <v>64</v>
      </c>
      <c r="BP76" s="1">
        <v>7.5</v>
      </c>
      <c r="BQ76" s="1">
        <v>2.5</v>
      </c>
      <c r="BR76" s="1">
        <v>33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74.5</v>
      </c>
      <c r="BZ76" s="1">
        <v>0.5</v>
      </c>
      <c r="CA76" s="1">
        <v>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f>4.731107+(-0.007234*D76)+(-2.154884*E76)+(1.01629*F76)+(-6.03479*J76)+(-13.654681*M76)+(46.945219*P76)+(1.143218*R76)+(-1.618802*T76)+(0.108227*Y76)+(-0.186185*AB76)+(-0.096661*AK76)+(-0.047958*AM76)+(0.575275*AN76)+(-0.048527*AP76)+(0.075698*AQ76)+(-0.222452*AS76)+(-0.152936*AT76)+(0.055383*AU76)+(0.07594*AY76)+(0.094654*BF76)+(-0.14308*BG76)+(0.054776*BH76)+(-0.017921*BO76)+(-0.066961*BP76)+(0.067354*BQ76)+(1.065218*BS76)+(0.027024*BY76)+(0.072984*BZ76)+(-0.024657*CA76)+(0.04824*CB76)+(0.282859*CC76)+(-1.642304*CD76)+(-0.535628*CF76)+(-1.169115*CG76)+(6.185395*CH76)</f>
        <v>3.7140699599999989</v>
      </c>
      <c r="CL76" s="1">
        <v>0</v>
      </c>
    </row>
    <row r="77" spans="1:90" x14ac:dyDescent="0.25">
      <c r="A77" s="1" t="s">
        <v>176</v>
      </c>
      <c r="B77" s="1">
        <v>4.2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</v>
      </c>
      <c r="V77" s="1">
        <v>3.5</v>
      </c>
      <c r="W77" s="1">
        <v>70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0.5</v>
      </c>
      <c r="AK77" s="1">
        <v>1</v>
      </c>
      <c r="AL77" s="1">
        <v>1.1499999999999999</v>
      </c>
      <c r="AM77" s="1">
        <v>15</v>
      </c>
      <c r="AN77" s="1">
        <v>0</v>
      </c>
      <c r="AO77" s="1">
        <v>3.6</v>
      </c>
      <c r="AP77" s="1">
        <v>6.5</v>
      </c>
      <c r="AQ77" s="1">
        <v>12.5</v>
      </c>
      <c r="AR77" s="1">
        <v>0</v>
      </c>
      <c r="AS77" s="1">
        <v>4</v>
      </c>
      <c r="AT77" s="1">
        <v>0.5</v>
      </c>
      <c r="AU77" s="1">
        <v>2.5</v>
      </c>
      <c r="AV77" s="1">
        <v>1.5</v>
      </c>
      <c r="AW77" s="1">
        <v>60</v>
      </c>
      <c r="AX77" s="1">
        <v>5.5</v>
      </c>
      <c r="AY77" s="1">
        <v>3</v>
      </c>
      <c r="AZ77" s="1">
        <v>1</v>
      </c>
      <c r="BA77" s="1">
        <v>1</v>
      </c>
      <c r="BB77" s="1">
        <v>5</v>
      </c>
      <c r="BC77" s="1">
        <v>13</v>
      </c>
      <c r="BD77" s="1">
        <v>8</v>
      </c>
      <c r="BE77" s="1">
        <v>3.5</v>
      </c>
      <c r="BF77" s="1">
        <v>1</v>
      </c>
      <c r="BG77" s="1">
        <v>2</v>
      </c>
      <c r="BH77" s="1">
        <v>1</v>
      </c>
      <c r="BI77" s="1">
        <v>1.04</v>
      </c>
      <c r="BJ77" s="1">
        <v>23</v>
      </c>
      <c r="BK77" s="1">
        <v>16</v>
      </c>
      <c r="BL77" s="1">
        <v>70</v>
      </c>
      <c r="BM77" s="1">
        <v>11</v>
      </c>
      <c r="BN77" s="1">
        <v>6</v>
      </c>
      <c r="BO77" s="1">
        <v>55</v>
      </c>
      <c r="BP77" s="1">
        <v>5</v>
      </c>
      <c r="BQ77" s="1">
        <v>3.5</v>
      </c>
      <c r="BR77" s="1">
        <v>70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47.5</v>
      </c>
      <c r="BZ77" s="1">
        <v>0.5</v>
      </c>
      <c r="CA77" s="1">
        <v>2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f>4.731107+(-0.007234*D77)+(-2.154884*E77)+(1.01629*F77)+(-6.03479*J77)+(-13.654681*M77)+(46.945219*P77)+(1.143218*R77)+(-1.618802*T77)+(0.108227*Y77)+(-0.186185*AB77)+(-0.096661*AK77)+(-0.047958*AM77)+(0.575275*AN77)+(-0.048527*AP77)+(0.075698*AQ77)+(-0.222452*AS77)+(-0.152936*AT77)+(0.055383*AU77)+(0.07594*AY77)+(0.094654*BF77)+(-0.14308*BG77)+(0.054776*BH77)+(-0.017921*BO77)+(-0.066961*BP77)+(0.067354*BQ77)+(1.065218*BS77)+(0.027024*BY77)+(0.072984*BZ77)+(-0.024657*CA77)+(0.04824*CB77)+(0.282859*CC77)+(-1.642304*CD77)+(-0.535628*CF77)+(-1.169115*CG77)+(6.185395*CH77)</f>
        <v>3.3924239999999983</v>
      </c>
      <c r="CL77" s="1">
        <v>0</v>
      </c>
    </row>
    <row r="78" spans="1:90" x14ac:dyDescent="0.25">
      <c r="A78" s="1" t="s">
        <v>127</v>
      </c>
      <c r="B78" s="1">
        <v>4.7</v>
      </c>
      <c r="C78" s="1">
        <v>2</v>
      </c>
      <c r="D78" s="1">
        <v>56.5</v>
      </c>
      <c r="E78" s="1">
        <v>0.03</v>
      </c>
      <c r="F78" s="1">
        <v>0</v>
      </c>
      <c r="G78" s="1">
        <v>0.1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0.01</v>
      </c>
      <c r="P78" s="1">
        <v>0.01</v>
      </c>
      <c r="Q78" s="1">
        <v>0</v>
      </c>
      <c r="R78" s="1">
        <v>0</v>
      </c>
      <c r="S78" s="1">
        <v>0</v>
      </c>
      <c r="T78" s="1">
        <v>0</v>
      </c>
      <c r="U78" s="1">
        <v>20</v>
      </c>
      <c r="V78" s="1">
        <v>15</v>
      </c>
      <c r="W78" s="1">
        <v>75</v>
      </c>
      <c r="X78" s="1">
        <v>1.5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0.04</v>
      </c>
      <c r="AF78" s="1">
        <v>0</v>
      </c>
      <c r="AG78" s="1">
        <v>0</v>
      </c>
      <c r="AH78" s="1">
        <v>0.5</v>
      </c>
      <c r="AI78" s="1">
        <v>0</v>
      </c>
      <c r="AJ78" s="1">
        <v>0</v>
      </c>
      <c r="AK78" s="1">
        <v>5</v>
      </c>
      <c r="AL78" s="1">
        <v>13.5</v>
      </c>
      <c r="AM78" s="1">
        <v>14.4</v>
      </c>
      <c r="AN78" s="1">
        <v>0.2</v>
      </c>
      <c r="AO78" s="1">
        <v>2.7</v>
      </c>
      <c r="AP78" s="1">
        <v>8.5</v>
      </c>
      <c r="AQ78" s="1">
        <v>8.5</v>
      </c>
      <c r="AR78" s="1">
        <v>0</v>
      </c>
      <c r="AS78" s="1">
        <v>0.5</v>
      </c>
      <c r="AT78" s="1">
        <v>1</v>
      </c>
      <c r="AU78" s="1">
        <v>3.5</v>
      </c>
      <c r="AV78" s="1">
        <v>1.5</v>
      </c>
      <c r="AW78" s="1">
        <v>43</v>
      </c>
      <c r="AX78" s="1">
        <v>3</v>
      </c>
      <c r="AY78" s="1">
        <v>2</v>
      </c>
      <c r="AZ78" s="1">
        <v>0</v>
      </c>
      <c r="BA78" s="1">
        <v>0.5</v>
      </c>
      <c r="BB78" s="1">
        <v>2.5</v>
      </c>
      <c r="BC78" s="1">
        <v>9</v>
      </c>
      <c r="BD78" s="1">
        <v>5.5</v>
      </c>
      <c r="BE78" s="1">
        <v>2</v>
      </c>
      <c r="BF78" s="1">
        <v>0.5</v>
      </c>
      <c r="BG78" s="1">
        <v>1</v>
      </c>
      <c r="BH78" s="1">
        <v>1.5</v>
      </c>
      <c r="BI78" s="1">
        <v>0.94</v>
      </c>
      <c r="BJ78" s="1">
        <v>43.5</v>
      </c>
      <c r="BK78" s="1">
        <v>36</v>
      </c>
      <c r="BL78" s="1">
        <v>83</v>
      </c>
      <c r="BM78" s="1">
        <v>28</v>
      </c>
      <c r="BN78" s="1">
        <v>20</v>
      </c>
      <c r="BO78" s="1">
        <v>71</v>
      </c>
      <c r="BP78" s="1">
        <v>20</v>
      </c>
      <c r="BQ78" s="1">
        <v>15</v>
      </c>
      <c r="BR78" s="1">
        <v>75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0</v>
      </c>
      <c r="BY78" s="1">
        <v>58</v>
      </c>
      <c r="BZ78" s="1">
        <v>2.5</v>
      </c>
      <c r="CA78" s="1">
        <v>10</v>
      </c>
      <c r="CB78" s="1">
        <v>0.5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f>4.731107+(-0.007234*D78)+(-2.154884*E78)+(1.01629*F78)+(-6.03479*J78)+(-13.654681*M78)+(46.945219*P78)+(1.143218*R78)+(-1.618802*T78)+(0.108227*Y78)+(-0.186185*AB78)+(-0.096661*AK78)+(-0.047958*AM78)+(0.575275*AN78)+(-0.048527*AP78)+(0.075698*AQ78)+(-0.222452*AS78)+(-0.152936*AT78)+(0.055383*AU78)+(0.07594*AY78)+(0.094654*BF78)+(-0.14308*BG78)+(0.054776*BH78)+(-0.017921*BO78)+(-0.066961*BP78)+(0.067354*BQ78)+(1.065218*BS78)+(0.027024*BY78)+(0.072984*BZ78)+(-0.024657*CA78)+(0.04824*CB78)+(0.282859*CC78)+(-1.642304*CD78)+(-0.535628*CF78)+(-1.169115*CG78)+(6.185395*CH78)</f>
        <v>3.8933704699999998</v>
      </c>
      <c r="CL78" s="1">
        <v>0</v>
      </c>
    </row>
    <row r="79" spans="1:90" x14ac:dyDescent="0.25">
      <c r="A79" s="1" t="s">
        <v>175</v>
      </c>
      <c r="B79" s="1">
        <v>3.9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7.5</v>
      </c>
      <c r="V79" s="1">
        <v>4</v>
      </c>
      <c r="W79" s="1">
        <v>53</v>
      </c>
      <c r="X79" s="1">
        <v>0.5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0.5</v>
      </c>
      <c r="AI79" s="1">
        <v>0</v>
      </c>
      <c r="AJ79" s="1">
        <v>0.5</v>
      </c>
      <c r="AK79" s="1">
        <v>1</v>
      </c>
      <c r="AL79" s="1">
        <v>1.1000000000000001</v>
      </c>
      <c r="AM79" s="1">
        <v>7.4</v>
      </c>
      <c r="AN79" s="1">
        <v>0</v>
      </c>
      <c r="AO79" s="1">
        <v>3.1</v>
      </c>
      <c r="AP79" s="1">
        <v>7.5</v>
      </c>
      <c r="AQ79" s="1">
        <v>13.5</v>
      </c>
      <c r="AR79" s="1">
        <v>0</v>
      </c>
      <c r="AS79" s="1">
        <v>3.5</v>
      </c>
      <c r="AT79" s="1">
        <v>0.5</v>
      </c>
      <c r="AU79" s="1">
        <v>1</v>
      </c>
      <c r="AV79" s="1">
        <v>1</v>
      </c>
      <c r="AW79" s="1">
        <v>100</v>
      </c>
      <c r="AX79" s="1">
        <v>4</v>
      </c>
      <c r="AY79" s="1">
        <v>1</v>
      </c>
      <c r="AZ79" s="1">
        <v>0.5</v>
      </c>
      <c r="BA79" s="1">
        <v>0.5</v>
      </c>
      <c r="BB79" s="1">
        <v>2</v>
      </c>
      <c r="BC79" s="1">
        <v>13</v>
      </c>
      <c r="BD79" s="1">
        <v>8</v>
      </c>
      <c r="BE79" s="1">
        <v>3.5</v>
      </c>
      <c r="BF79" s="1">
        <v>1</v>
      </c>
      <c r="BG79" s="1">
        <v>2</v>
      </c>
      <c r="BH79" s="1">
        <v>1</v>
      </c>
      <c r="BI79" s="1">
        <v>1.04</v>
      </c>
      <c r="BJ79" s="1">
        <v>24.5</v>
      </c>
      <c r="BK79" s="1">
        <v>15</v>
      </c>
      <c r="BL79" s="1">
        <v>61</v>
      </c>
      <c r="BM79" s="1">
        <v>13.5</v>
      </c>
      <c r="BN79" s="1">
        <v>7</v>
      </c>
      <c r="BO79" s="1">
        <v>52</v>
      </c>
      <c r="BP79" s="1">
        <v>7.5</v>
      </c>
      <c r="BQ79" s="1">
        <v>4</v>
      </c>
      <c r="BR79" s="1">
        <v>53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46</v>
      </c>
      <c r="BZ79" s="1">
        <v>0.5</v>
      </c>
      <c r="CA79" s="1">
        <v>4.5</v>
      </c>
      <c r="CB79" s="1">
        <v>2.5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f>4.731107+(-0.007234*D79)+(-2.154884*E79)+(1.01629*F79)+(-6.03479*J79)+(-13.654681*M79)+(46.945219*P79)+(1.143218*R79)+(-1.618802*T79)+(0.108227*Y79)+(-0.186185*AB79)+(-0.096661*AK79)+(-0.047958*AM79)+(0.575275*AN79)+(-0.048527*AP79)+(0.075698*AQ79)+(-0.222452*AS79)+(-0.152936*AT79)+(0.055383*AU79)+(0.07594*AY79)+(0.094654*BF79)+(-0.14308*BG79)+(0.054776*BH79)+(-0.017921*BO79)+(-0.066961*BP79)+(0.067354*BQ79)+(1.065218*BS79)+(0.027024*BY79)+(0.072984*BZ79)+(-0.024657*CA79)+(0.04824*CB79)+(0.282859*CC79)+(-1.642304*CD79)+(-0.535628*CF79)+(-1.169115*CG79)+(6.185395*CH79)</f>
        <v>3.550566299999999</v>
      </c>
      <c r="CL79" s="1">
        <v>-1</v>
      </c>
    </row>
  </sheetData>
  <sortState xmlns:xlrd2="http://schemas.microsoft.com/office/spreadsheetml/2017/richdata2" ref="A2:CL79">
    <sortCondition ref="C6:C7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F7AF-997D-4409-89D1-EE1CB31B4A92}">
  <dimension ref="A1:CL60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60</v>
      </c>
      <c r="B2" s="1">
        <v>5.3</v>
      </c>
      <c r="C2" s="1">
        <v>1</v>
      </c>
      <c r="D2" s="1">
        <v>90</v>
      </c>
      <c r="E2" s="1">
        <v>0.02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40</v>
      </c>
      <c r="V2" s="1">
        <v>37</v>
      </c>
      <c r="W2" s="1">
        <v>93</v>
      </c>
      <c r="X2" s="1">
        <v>4</v>
      </c>
      <c r="Y2" s="1">
        <v>1</v>
      </c>
      <c r="Z2" s="1">
        <v>25</v>
      </c>
      <c r="AA2" s="1">
        <v>0</v>
      </c>
      <c r="AB2" s="1">
        <v>0</v>
      </c>
      <c r="AC2" s="1">
        <v>2</v>
      </c>
      <c r="AD2" s="1">
        <v>0</v>
      </c>
      <c r="AE2" s="1">
        <v>7.0000000000000007E-2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35.5</v>
      </c>
      <c r="AM2" s="1">
        <v>13.2</v>
      </c>
      <c r="AN2" s="1">
        <v>0.2</v>
      </c>
      <c r="AO2" s="1">
        <v>5.7</v>
      </c>
      <c r="AP2" s="1">
        <v>16</v>
      </c>
      <c r="AQ2" s="1">
        <v>28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9</v>
      </c>
      <c r="AY2" s="1">
        <v>0</v>
      </c>
      <c r="AZ2" s="1">
        <v>0</v>
      </c>
      <c r="BA2" s="1">
        <v>3</v>
      </c>
      <c r="BB2" s="1">
        <v>3</v>
      </c>
      <c r="BC2" s="1">
        <v>2</v>
      </c>
      <c r="BD2" s="1">
        <v>2</v>
      </c>
      <c r="BE2" s="1">
        <v>1</v>
      </c>
      <c r="BF2" s="1">
        <v>1</v>
      </c>
      <c r="BG2" s="1">
        <v>2</v>
      </c>
      <c r="BH2" s="1">
        <v>0</v>
      </c>
      <c r="BI2" s="1">
        <v>0.21</v>
      </c>
      <c r="BJ2" s="1">
        <v>100</v>
      </c>
      <c r="BK2" s="1">
        <v>94</v>
      </c>
      <c r="BL2" s="1">
        <v>94</v>
      </c>
      <c r="BM2" s="1">
        <v>77</v>
      </c>
      <c r="BN2" s="1">
        <v>70</v>
      </c>
      <c r="BO2" s="1">
        <v>91</v>
      </c>
      <c r="BP2" s="1">
        <v>40</v>
      </c>
      <c r="BQ2" s="1">
        <v>37</v>
      </c>
      <c r="BR2" s="1">
        <v>93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118</v>
      </c>
      <c r="BZ2" s="1">
        <v>0</v>
      </c>
      <c r="CA2" s="1">
        <v>15</v>
      </c>
      <c r="CB2" s="1">
        <v>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4.735162719999999</v>
      </c>
      <c r="CL2" s="1">
        <v>6</v>
      </c>
    </row>
    <row r="3" spans="1:90" x14ac:dyDescent="0.25">
      <c r="A3" s="1" t="s">
        <v>77</v>
      </c>
      <c r="B3" s="1">
        <v>4.7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10</v>
      </c>
      <c r="V3" s="1">
        <v>5</v>
      </c>
      <c r="W3" s="1">
        <v>50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0.8</v>
      </c>
      <c r="AM3" s="1">
        <v>21.6</v>
      </c>
      <c r="AN3" s="1">
        <v>0</v>
      </c>
      <c r="AO3" s="1">
        <v>1.4</v>
      </c>
      <c r="AP3" s="1">
        <v>7</v>
      </c>
      <c r="AQ3" s="1">
        <v>7</v>
      </c>
      <c r="AR3" s="1">
        <v>0</v>
      </c>
      <c r="AS3" s="1">
        <v>2</v>
      </c>
      <c r="AT3" s="1">
        <v>1</v>
      </c>
      <c r="AU3" s="1">
        <v>4</v>
      </c>
      <c r="AV3" s="1">
        <v>1</v>
      </c>
      <c r="AW3" s="1">
        <v>25</v>
      </c>
      <c r="AX3" s="1">
        <v>4</v>
      </c>
      <c r="AY3" s="1">
        <v>0</v>
      </c>
      <c r="AZ3" s="1">
        <v>2</v>
      </c>
      <c r="BA3" s="1">
        <v>1</v>
      </c>
      <c r="BB3" s="1">
        <v>3</v>
      </c>
      <c r="BC3" s="1">
        <v>20</v>
      </c>
      <c r="BD3" s="1">
        <v>15</v>
      </c>
      <c r="BE3" s="1">
        <v>5</v>
      </c>
      <c r="BF3" s="1">
        <v>2</v>
      </c>
      <c r="BG3" s="1">
        <v>5</v>
      </c>
      <c r="BH3" s="1">
        <v>4</v>
      </c>
      <c r="BI3" s="1">
        <v>2.71</v>
      </c>
      <c r="BJ3" s="1">
        <v>32</v>
      </c>
      <c r="BK3" s="1">
        <v>21</v>
      </c>
      <c r="BL3" s="1">
        <v>66</v>
      </c>
      <c r="BM3" s="1">
        <v>21</v>
      </c>
      <c r="BN3" s="1">
        <v>12</v>
      </c>
      <c r="BO3" s="1">
        <v>57</v>
      </c>
      <c r="BP3" s="1">
        <v>10</v>
      </c>
      <c r="BQ3" s="1">
        <v>5</v>
      </c>
      <c r="BR3" s="1">
        <v>50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51</v>
      </c>
      <c r="BZ3" s="1">
        <v>0</v>
      </c>
      <c r="CA3" s="1">
        <v>8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2.4259261999999988</v>
      </c>
      <c r="CL3" s="1">
        <v>6</v>
      </c>
    </row>
    <row r="4" spans="1:90" x14ac:dyDescent="0.25">
      <c r="A4" s="1" t="s">
        <v>161</v>
      </c>
      <c r="B4" s="1">
        <v>4.2</v>
      </c>
      <c r="C4" s="1">
        <v>1</v>
      </c>
      <c r="D4" s="1">
        <v>78</v>
      </c>
      <c r="E4" s="1">
        <v>0.06</v>
      </c>
      <c r="F4" s="1">
        <v>0</v>
      </c>
      <c r="G4" s="1">
        <v>0.1</v>
      </c>
      <c r="H4" s="1">
        <v>0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1</v>
      </c>
      <c r="O4" s="1">
        <v>0.04</v>
      </c>
      <c r="P4" s="1">
        <v>0.04</v>
      </c>
      <c r="Q4" s="1">
        <v>0</v>
      </c>
      <c r="R4" s="1">
        <v>0</v>
      </c>
      <c r="S4" s="1">
        <v>0</v>
      </c>
      <c r="T4" s="1">
        <v>0</v>
      </c>
      <c r="U4" s="1">
        <v>4</v>
      </c>
      <c r="V4" s="1">
        <v>3</v>
      </c>
      <c r="W4" s="1">
        <v>75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0.04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18</v>
      </c>
      <c r="AL4" s="1">
        <v>0.5</v>
      </c>
      <c r="AM4" s="1">
        <v>17.600000000000001</v>
      </c>
      <c r="AN4" s="1">
        <v>0.3</v>
      </c>
      <c r="AO4" s="1">
        <v>2.9</v>
      </c>
      <c r="AP4" s="1">
        <v>10</v>
      </c>
      <c r="AQ4" s="1">
        <v>10</v>
      </c>
      <c r="AR4" s="1">
        <v>0</v>
      </c>
      <c r="AS4" s="1">
        <v>2</v>
      </c>
      <c r="AT4" s="1">
        <v>1</v>
      </c>
      <c r="AU4" s="1">
        <v>5</v>
      </c>
      <c r="AV4" s="1">
        <v>3</v>
      </c>
      <c r="AW4" s="1">
        <v>60</v>
      </c>
      <c r="AX4" s="1">
        <v>4</v>
      </c>
      <c r="AY4" s="1">
        <v>3</v>
      </c>
      <c r="AZ4" s="1">
        <v>0</v>
      </c>
      <c r="BA4" s="1">
        <v>1</v>
      </c>
      <c r="BB4" s="1">
        <v>4</v>
      </c>
      <c r="BC4" s="1">
        <v>14</v>
      </c>
      <c r="BD4" s="1">
        <v>10</v>
      </c>
      <c r="BE4" s="1">
        <v>4</v>
      </c>
      <c r="BF4" s="1">
        <v>0</v>
      </c>
      <c r="BG4" s="1">
        <v>0</v>
      </c>
      <c r="BH4" s="1">
        <v>2</v>
      </c>
      <c r="BI4" s="1">
        <v>1.46</v>
      </c>
      <c r="BJ4" s="1">
        <v>30</v>
      </c>
      <c r="BK4" s="1">
        <v>19</v>
      </c>
      <c r="BL4" s="1">
        <v>63</v>
      </c>
      <c r="BM4" s="1">
        <v>13</v>
      </c>
      <c r="BN4" s="1">
        <v>7</v>
      </c>
      <c r="BO4" s="1">
        <v>54</v>
      </c>
      <c r="BP4" s="1">
        <v>4</v>
      </c>
      <c r="BQ4" s="1">
        <v>3</v>
      </c>
      <c r="BR4" s="1">
        <v>75</v>
      </c>
      <c r="BS4" s="1">
        <v>0</v>
      </c>
      <c r="BT4" s="1">
        <v>0</v>
      </c>
      <c r="BU4" s="1">
        <v>1</v>
      </c>
      <c r="BV4" s="1">
        <v>0</v>
      </c>
      <c r="BW4" s="1">
        <v>1</v>
      </c>
      <c r="BX4" s="1">
        <v>1</v>
      </c>
      <c r="BY4" s="1">
        <v>63</v>
      </c>
      <c r="BZ4" s="1">
        <v>1</v>
      </c>
      <c r="CA4" s="1">
        <v>5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4.4108464199999995</v>
      </c>
      <c r="CL4" s="1">
        <v>2</v>
      </c>
    </row>
    <row r="5" spans="1:90" x14ac:dyDescent="0.25">
      <c r="A5" s="1" t="s">
        <v>195</v>
      </c>
      <c r="B5" s="1">
        <v>4.5</v>
      </c>
      <c r="C5" s="1">
        <v>1</v>
      </c>
      <c r="D5" s="1">
        <v>63</v>
      </c>
      <c r="E5" s="1">
        <v>0.02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4</v>
      </c>
      <c r="V5" s="1">
        <v>3</v>
      </c>
      <c r="W5" s="1">
        <v>75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0.03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11.3</v>
      </c>
      <c r="AM5" s="1">
        <v>11.4</v>
      </c>
      <c r="AN5" s="1">
        <v>0.1</v>
      </c>
      <c r="AO5" s="1">
        <v>2.6</v>
      </c>
      <c r="AP5" s="1">
        <v>8</v>
      </c>
      <c r="AQ5" s="1">
        <v>8</v>
      </c>
      <c r="AR5" s="1">
        <v>0</v>
      </c>
      <c r="AS5" s="1">
        <v>2</v>
      </c>
      <c r="AT5" s="1">
        <v>1</v>
      </c>
      <c r="AU5" s="1">
        <v>3</v>
      </c>
      <c r="AV5" s="1">
        <v>2</v>
      </c>
      <c r="AW5" s="1">
        <v>67</v>
      </c>
      <c r="AX5" s="1">
        <v>3</v>
      </c>
      <c r="AY5" s="1">
        <v>0</v>
      </c>
      <c r="AZ5" s="1">
        <v>1</v>
      </c>
      <c r="BA5" s="1">
        <v>0</v>
      </c>
      <c r="BB5" s="1">
        <v>1</v>
      </c>
      <c r="BC5" s="1">
        <v>14</v>
      </c>
      <c r="BD5" s="1">
        <v>10</v>
      </c>
      <c r="BE5" s="1">
        <v>4</v>
      </c>
      <c r="BF5" s="1">
        <v>0</v>
      </c>
      <c r="BG5" s="1">
        <v>0</v>
      </c>
      <c r="BH5" s="1">
        <v>2</v>
      </c>
      <c r="BI5" s="1">
        <v>1.46</v>
      </c>
      <c r="BJ5" s="1">
        <v>16</v>
      </c>
      <c r="BK5" s="1">
        <v>11</v>
      </c>
      <c r="BL5" s="1">
        <v>69</v>
      </c>
      <c r="BM5" s="1">
        <v>9</v>
      </c>
      <c r="BN5" s="1">
        <v>5</v>
      </c>
      <c r="BO5" s="1">
        <v>56</v>
      </c>
      <c r="BP5" s="1">
        <v>4</v>
      </c>
      <c r="BQ5" s="1">
        <v>3</v>
      </c>
      <c r="BR5" s="1">
        <v>75</v>
      </c>
      <c r="BS5" s="1">
        <v>0</v>
      </c>
      <c r="BT5" s="1">
        <v>0</v>
      </c>
      <c r="BU5" s="1">
        <v>1</v>
      </c>
      <c r="BV5" s="1">
        <v>0</v>
      </c>
      <c r="BW5" s="1">
        <v>1</v>
      </c>
      <c r="BX5" s="1">
        <v>0</v>
      </c>
      <c r="BY5" s="1">
        <v>29</v>
      </c>
      <c r="BZ5" s="1">
        <v>0</v>
      </c>
      <c r="CA5" s="1">
        <v>0</v>
      </c>
      <c r="CB5" s="1">
        <v>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3.4973606199999994</v>
      </c>
      <c r="CL5" s="1">
        <v>2</v>
      </c>
    </row>
    <row r="6" spans="1:90" x14ac:dyDescent="0.25">
      <c r="A6" s="1" t="s">
        <v>182</v>
      </c>
      <c r="B6" s="1">
        <v>5.0999999999999996</v>
      </c>
      <c r="C6" s="1">
        <v>1</v>
      </c>
      <c r="D6" s="1">
        <v>90</v>
      </c>
      <c r="E6" s="1">
        <v>0.05</v>
      </c>
      <c r="F6" s="1">
        <v>0</v>
      </c>
      <c r="G6" s="1">
        <v>0.1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14</v>
      </c>
      <c r="V6" s="1">
        <v>10</v>
      </c>
      <c r="W6" s="1">
        <v>71</v>
      </c>
      <c r="X6" s="1">
        <v>3</v>
      </c>
      <c r="Y6" s="1">
        <v>1</v>
      </c>
      <c r="Z6" s="1">
        <v>33</v>
      </c>
      <c r="AA6" s="1">
        <v>0</v>
      </c>
      <c r="AB6" s="1">
        <v>0</v>
      </c>
      <c r="AC6" s="1">
        <v>2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27.4</v>
      </c>
      <c r="AM6" s="1">
        <v>18.600000000000001</v>
      </c>
      <c r="AN6" s="1">
        <v>0.2</v>
      </c>
      <c r="AO6" s="1">
        <v>2.8</v>
      </c>
      <c r="AP6" s="1">
        <v>13</v>
      </c>
      <c r="AQ6" s="1">
        <v>13</v>
      </c>
      <c r="AR6" s="1">
        <v>0</v>
      </c>
      <c r="AS6" s="1">
        <v>2</v>
      </c>
      <c r="AT6" s="1">
        <v>1</v>
      </c>
      <c r="AU6" s="1">
        <v>4</v>
      </c>
      <c r="AV6" s="1">
        <v>2</v>
      </c>
      <c r="AW6" s="1">
        <v>50</v>
      </c>
      <c r="AX6" s="1">
        <v>4</v>
      </c>
      <c r="AY6" s="1">
        <v>1</v>
      </c>
      <c r="AZ6" s="1">
        <v>0</v>
      </c>
      <c r="BA6" s="1">
        <v>0</v>
      </c>
      <c r="BB6" s="1">
        <v>1</v>
      </c>
      <c r="BC6" s="1">
        <v>14</v>
      </c>
      <c r="BD6" s="1">
        <v>10</v>
      </c>
      <c r="BE6" s="1">
        <v>4</v>
      </c>
      <c r="BF6" s="1">
        <v>0</v>
      </c>
      <c r="BG6" s="1">
        <v>0</v>
      </c>
      <c r="BH6" s="1">
        <v>2</v>
      </c>
      <c r="BI6" s="1">
        <v>1.46</v>
      </c>
      <c r="BJ6" s="1">
        <v>48</v>
      </c>
      <c r="BK6" s="1">
        <v>37</v>
      </c>
      <c r="BL6" s="1">
        <v>77</v>
      </c>
      <c r="BM6" s="1">
        <v>28</v>
      </c>
      <c r="BN6" s="1">
        <v>20</v>
      </c>
      <c r="BO6" s="1">
        <v>71</v>
      </c>
      <c r="BP6" s="1">
        <v>14</v>
      </c>
      <c r="BQ6" s="1">
        <v>10</v>
      </c>
      <c r="BR6" s="1">
        <v>71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71</v>
      </c>
      <c r="BZ6" s="1">
        <v>0</v>
      </c>
      <c r="CA6" s="1">
        <v>5</v>
      </c>
      <c r="CB6" s="1">
        <v>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3.8698069999999989</v>
      </c>
      <c r="CL6" s="1">
        <v>2</v>
      </c>
    </row>
    <row r="7" spans="1:90" x14ac:dyDescent="0.25">
      <c r="A7" s="1" t="s">
        <v>150</v>
      </c>
      <c r="B7" s="1">
        <v>5.7</v>
      </c>
      <c r="C7" s="1">
        <v>1</v>
      </c>
      <c r="D7" s="1">
        <v>74</v>
      </c>
      <c r="E7" s="1">
        <v>0.01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13</v>
      </c>
      <c r="V7" s="1">
        <v>8</v>
      </c>
      <c r="W7" s="1">
        <v>62</v>
      </c>
      <c r="X7" s="1">
        <v>3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11.8</v>
      </c>
      <c r="AM7" s="1">
        <v>22.8</v>
      </c>
      <c r="AN7" s="1">
        <v>0.1</v>
      </c>
      <c r="AO7" s="1">
        <v>2.2000000000000002</v>
      </c>
      <c r="AP7" s="1">
        <v>16</v>
      </c>
      <c r="AQ7" s="1">
        <v>16</v>
      </c>
      <c r="AR7" s="1">
        <v>0</v>
      </c>
      <c r="AS7" s="1">
        <v>2</v>
      </c>
      <c r="AT7" s="1">
        <v>1</v>
      </c>
      <c r="AU7" s="1">
        <v>2</v>
      </c>
      <c r="AV7" s="1">
        <v>2</v>
      </c>
      <c r="AW7" s="1">
        <v>100</v>
      </c>
      <c r="AX7" s="1">
        <v>4</v>
      </c>
      <c r="AY7" s="1">
        <v>1</v>
      </c>
      <c r="AZ7" s="1">
        <v>2</v>
      </c>
      <c r="BA7" s="1">
        <v>1</v>
      </c>
      <c r="BB7" s="1">
        <v>4</v>
      </c>
      <c r="BC7" s="1">
        <v>12</v>
      </c>
      <c r="BD7" s="1">
        <v>8</v>
      </c>
      <c r="BE7" s="1">
        <v>5</v>
      </c>
      <c r="BF7" s="1">
        <v>1</v>
      </c>
      <c r="BG7" s="1">
        <v>0</v>
      </c>
      <c r="BH7" s="1">
        <v>2</v>
      </c>
      <c r="BI7" s="1">
        <v>1.88</v>
      </c>
      <c r="BJ7" s="1">
        <v>44</v>
      </c>
      <c r="BK7" s="1">
        <v>34</v>
      </c>
      <c r="BL7" s="1">
        <v>77</v>
      </c>
      <c r="BM7" s="1">
        <v>26</v>
      </c>
      <c r="BN7" s="1">
        <v>16</v>
      </c>
      <c r="BO7" s="1">
        <v>62</v>
      </c>
      <c r="BP7" s="1">
        <v>13</v>
      </c>
      <c r="BQ7" s="1">
        <v>8</v>
      </c>
      <c r="BR7" s="1">
        <v>62</v>
      </c>
      <c r="BS7" s="1">
        <v>0</v>
      </c>
      <c r="BT7" s="1">
        <v>0</v>
      </c>
      <c r="BU7" s="1">
        <v>1</v>
      </c>
      <c r="BV7" s="1">
        <v>0</v>
      </c>
      <c r="BW7" s="1">
        <v>1</v>
      </c>
      <c r="BX7" s="1">
        <v>0</v>
      </c>
      <c r="BY7" s="1">
        <v>59</v>
      </c>
      <c r="BZ7" s="1">
        <v>0</v>
      </c>
      <c r="CA7" s="1">
        <v>8</v>
      </c>
      <c r="CB7" s="1">
        <v>4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3.5134922599999991</v>
      </c>
      <c r="CL7" s="1">
        <v>2</v>
      </c>
    </row>
    <row r="8" spans="1:90" x14ac:dyDescent="0.25">
      <c r="A8" s="1" t="s">
        <v>64</v>
      </c>
      <c r="B8" s="1">
        <v>4.5</v>
      </c>
      <c r="C8" s="1">
        <v>1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6</v>
      </c>
      <c r="V8" s="1">
        <v>3</v>
      </c>
      <c r="W8" s="1">
        <v>50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0.8</v>
      </c>
      <c r="AM8" s="1">
        <v>19</v>
      </c>
      <c r="AN8" s="1">
        <v>0</v>
      </c>
      <c r="AO8" s="1">
        <v>2.7</v>
      </c>
      <c r="AP8" s="1">
        <v>11</v>
      </c>
      <c r="AQ8" s="1">
        <v>11</v>
      </c>
      <c r="AR8" s="1">
        <v>0</v>
      </c>
      <c r="AS8" s="1">
        <v>2</v>
      </c>
      <c r="AT8" s="1">
        <v>1</v>
      </c>
      <c r="AU8" s="1">
        <v>1</v>
      </c>
      <c r="AV8" s="1">
        <v>1</v>
      </c>
      <c r="AW8" s="1">
        <v>100</v>
      </c>
      <c r="AX8" s="1">
        <v>5</v>
      </c>
      <c r="AY8" s="1">
        <v>4</v>
      </c>
      <c r="AZ8" s="1">
        <v>1</v>
      </c>
      <c r="BA8" s="1">
        <v>0</v>
      </c>
      <c r="BB8" s="1">
        <v>5</v>
      </c>
      <c r="BC8" s="1">
        <v>12</v>
      </c>
      <c r="BD8" s="1">
        <v>5</v>
      </c>
      <c r="BE8" s="1">
        <v>6</v>
      </c>
      <c r="BF8" s="1">
        <v>0</v>
      </c>
      <c r="BG8" s="1">
        <v>0</v>
      </c>
      <c r="BH8" s="1">
        <v>1</v>
      </c>
      <c r="BI8" s="1">
        <v>1.37</v>
      </c>
      <c r="BJ8" s="1">
        <v>59</v>
      </c>
      <c r="BK8" s="1">
        <v>50</v>
      </c>
      <c r="BL8" s="1">
        <v>85</v>
      </c>
      <c r="BM8" s="1">
        <v>17</v>
      </c>
      <c r="BN8" s="1">
        <v>11</v>
      </c>
      <c r="BO8" s="1">
        <v>65</v>
      </c>
      <c r="BP8" s="1">
        <v>6</v>
      </c>
      <c r="BQ8" s="1">
        <v>3</v>
      </c>
      <c r="BR8" s="1">
        <v>50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85</v>
      </c>
      <c r="BZ8" s="1">
        <v>0</v>
      </c>
      <c r="CA8" s="1">
        <v>5</v>
      </c>
      <c r="CB8" s="1">
        <v>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4.1894709999999984</v>
      </c>
      <c r="CL8" s="1">
        <v>1</v>
      </c>
    </row>
    <row r="9" spans="1:90" x14ac:dyDescent="0.25">
      <c r="A9" s="1" t="s">
        <v>69</v>
      </c>
      <c r="B9" s="1">
        <v>4.4000000000000004</v>
      </c>
      <c r="C9" s="1">
        <v>1</v>
      </c>
      <c r="D9" s="1">
        <v>6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1.7</v>
      </c>
      <c r="AP9" s="1">
        <v>3</v>
      </c>
      <c r="AQ9" s="1">
        <v>3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12</v>
      </c>
      <c r="BD9" s="1">
        <v>9</v>
      </c>
      <c r="BE9" s="1">
        <v>5</v>
      </c>
      <c r="BF9" s="1">
        <v>0</v>
      </c>
      <c r="BG9" s="1">
        <v>3</v>
      </c>
      <c r="BH9" s="1">
        <v>1</v>
      </c>
      <c r="BI9" s="1">
        <v>1.27</v>
      </c>
      <c r="BJ9" s="1">
        <v>0</v>
      </c>
      <c r="BK9" s="1">
        <v>0</v>
      </c>
      <c r="BM9" s="1">
        <v>0</v>
      </c>
      <c r="BN9" s="1">
        <v>0</v>
      </c>
      <c r="BP9" s="1">
        <v>0</v>
      </c>
      <c r="BQ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0</v>
      </c>
      <c r="BX9" s="1">
        <v>0</v>
      </c>
      <c r="BY9" s="1">
        <v>1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4.1993240000000007</v>
      </c>
      <c r="CL9" s="1">
        <v>1</v>
      </c>
    </row>
    <row r="10" spans="1:90" x14ac:dyDescent="0.25">
      <c r="A10" s="1" t="s">
        <v>75</v>
      </c>
      <c r="B10" s="1">
        <v>4.3</v>
      </c>
      <c r="C10" s="1">
        <v>1</v>
      </c>
      <c r="D10" s="1">
        <v>25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4</v>
      </c>
      <c r="V10" s="1">
        <v>2</v>
      </c>
      <c r="W10" s="1">
        <v>50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0.8</v>
      </c>
      <c r="AM10" s="1">
        <v>3.6</v>
      </c>
      <c r="AN10" s="1">
        <v>0</v>
      </c>
      <c r="AO10" s="1">
        <v>1.5</v>
      </c>
      <c r="AP10" s="1">
        <v>6</v>
      </c>
      <c r="AQ10" s="1">
        <v>6</v>
      </c>
      <c r="AR10" s="1">
        <v>0</v>
      </c>
      <c r="AS10" s="1">
        <v>0</v>
      </c>
      <c r="AT10" s="1">
        <v>2</v>
      </c>
      <c r="AU10" s="1">
        <v>0</v>
      </c>
      <c r="AV10" s="1">
        <v>0</v>
      </c>
      <c r="AX10" s="1">
        <v>4</v>
      </c>
      <c r="AY10" s="1">
        <v>0</v>
      </c>
      <c r="AZ10" s="1">
        <v>0</v>
      </c>
      <c r="BA10" s="1">
        <v>2</v>
      </c>
      <c r="BB10" s="1">
        <v>2</v>
      </c>
      <c r="BC10" s="1">
        <v>11</v>
      </c>
      <c r="BD10" s="1">
        <v>7</v>
      </c>
      <c r="BE10" s="1">
        <v>5</v>
      </c>
      <c r="BF10" s="1">
        <v>0</v>
      </c>
      <c r="BG10" s="1">
        <v>2</v>
      </c>
      <c r="BH10" s="1">
        <v>2</v>
      </c>
      <c r="BI10" s="1">
        <v>1.47</v>
      </c>
      <c r="BJ10" s="1">
        <v>20</v>
      </c>
      <c r="BK10" s="1">
        <v>12</v>
      </c>
      <c r="BL10" s="1">
        <v>60</v>
      </c>
      <c r="BM10" s="1">
        <v>6</v>
      </c>
      <c r="BN10" s="1">
        <v>4</v>
      </c>
      <c r="BO10" s="1">
        <v>67</v>
      </c>
      <c r="BP10" s="1">
        <v>4</v>
      </c>
      <c r="BQ10" s="1">
        <v>2</v>
      </c>
      <c r="BR10" s="1">
        <v>50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1</v>
      </c>
      <c r="BY10" s="1">
        <v>29</v>
      </c>
      <c r="BZ10" s="1">
        <v>0</v>
      </c>
      <c r="CA10" s="1">
        <v>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3.4833501999999994</v>
      </c>
      <c r="CL10" s="1">
        <v>1</v>
      </c>
    </row>
    <row r="11" spans="1:90" x14ac:dyDescent="0.25">
      <c r="A11" s="1" t="s">
        <v>91</v>
      </c>
      <c r="B11" s="1">
        <v>4.9000000000000004</v>
      </c>
      <c r="C11" s="1">
        <v>1</v>
      </c>
      <c r="D11" s="1">
        <v>5</v>
      </c>
      <c r="E11" s="1">
        <v>0.34</v>
      </c>
      <c r="F11" s="1">
        <v>0</v>
      </c>
      <c r="G11" s="1">
        <v>0.3</v>
      </c>
      <c r="H11" s="1">
        <v>0</v>
      </c>
      <c r="I11" s="1">
        <v>1</v>
      </c>
      <c r="J11" s="1">
        <v>1</v>
      </c>
      <c r="K11" s="1">
        <v>1</v>
      </c>
      <c r="L11" s="1">
        <v>0</v>
      </c>
      <c r="M11" s="1">
        <v>0</v>
      </c>
      <c r="N11" s="1">
        <v>1</v>
      </c>
      <c r="O11" s="1">
        <v>0.19</v>
      </c>
      <c r="P11" s="1">
        <v>0.19</v>
      </c>
      <c r="Q11" s="1">
        <v>0</v>
      </c>
      <c r="R11" s="1">
        <v>0</v>
      </c>
      <c r="S11" s="1">
        <v>0</v>
      </c>
      <c r="T11" s="1">
        <v>0</v>
      </c>
      <c r="U11" s="1">
        <v>4</v>
      </c>
      <c r="V11" s="1">
        <v>4</v>
      </c>
      <c r="W11" s="1">
        <v>100</v>
      </c>
      <c r="X11" s="1">
        <v>2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7.0000000000000007E-2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33</v>
      </c>
      <c r="AL11" s="1">
        <v>1.2</v>
      </c>
      <c r="AM11" s="1">
        <v>3.6</v>
      </c>
      <c r="AN11" s="1">
        <v>1.4</v>
      </c>
      <c r="AO11" s="1">
        <v>2.2000000000000002</v>
      </c>
      <c r="AP11" s="1">
        <v>3</v>
      </c>
      <c r="AQ11" s="1">
        <v>3</v>
      </c>
      <c r="AR11" s="1">
        <v>0</v>
      </c>
      <c r="AS11" s="1">
        <v>1</v>
      </c>
      <c r="AT11" s="1">
        <v>1</v>
      </c>
      <c r="AU11" s="1">
        <v>0</v>
      </c>
      <c r="AV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8</v>
      </c>
      <c r="BD11" s="1">
        <v>5</v>
      </c>
      <c r="BE11" s="1">
        <v>5</v>
      </c>
      <c r="BF11" s="1">
        <v>1</v>
      </c>
      <c r="BG11" s="1">
        <v>1</v>
      </c>
      <c r="BH11" s="1">
        <v>3</v>
      </c>
      <c r="BI11" s="1">
        <v>2.04</v>
      </c>
      <c r="BJ11" s="1">
        <v>10</v>
      </c>
      <c r="BK11" s="1">
        <v>10</v>
      </c>
      <c r="BL11" s="1">
        <v>100</v>
      </c>
      <c r="BM11" s="1">
        <v>11</v>
      </c>
      <c r="BN11" s="1">
        <v>9</v>
      </c>
      <c r="BO11" s="1">
        <v>82</v>
      </c>
      <c r="BP11" s="1">
        <v>4</v>
      </c>
      <c r="BQ11" s="1">
        <v>4</v>
      </c>
      <c r="BR11" s="1">
        <v>100</v>
      </c>
      <c r="BS11" s="1">
        <v>0</v>
      </c>
      <c r="BT11" s="1">
        <v>0</v>
      </c>
      <c r="BU11" s="1">
        <v>0</v>
      </c>
      <c r="BV11" s="1">
        <v>1</v>
      </c>
      <c r="BW11" s="1">
        <v>0</v>
      </c>
      <c r="BX11" s="1">
        <v>0</v>
      </c>
      <c r="BY11" s="1">
        <v>14</v>
      </c>
      <c r="BZ11" s="1">
        <v>1</v>
      </c>
      <c r="CA11" s="1">
        <v>3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3.0696672500000006</v>
      </c>
      <c r="CL11" s="1">
        <v>1</v>
      </c>
    </row>
    <row r="12" spans="1:90" x14ac:dyDescent="0.25">
      <c r="A12" s="1" t="s">
        <v>187</v>
      </c>
      <c r="B12" s="1">
        <v>4.4000000000000004</v>
      </c>
      <c r="C12" s="1">
        <v>1</v>
      </c>
      <c r="D12" s="1">
        <v>90</v>
      </c>
      <c r="E12" s="1">
        <v>0.55000000000000004</v>
      </c>
      <c r="F12" s="1">
        <v>0</v>
      </c>
      <c r="G12" s="1">
        <v>0.8</v>
      </c>
      <c r="H12" s="1">
        <v>0</v>
      </c>
      <c r="I12" s="1">
        <v>2</v>
      </c>
      <c r="J12" s="1">
        <v>2</v>
      </c>
      <c r="K12" s="1">
        <v>2</v>
      </c>
      <c r="L12" s="1">
        <v>0</v>
      </c>
      <c r="M12" s="1">
        <v>1</v>
      </c>
      <c r="N12" s="1">
        <v>2</v>
      </c>
      <c r="O12" s="1">
        <v>0.64</v>
      </c>
      <c r="P12" s="1">
        <v>0.64</v>
      </c>
      <c r="Q12" s="1">
        <v>0</v>
      </c>
      <c r="R12" s="1">
        <v>0</v>
      </c>
      <c r="S12" s="1">
        <v>0</v>
      </c>
      <c r="T12" s="1">
        <v>0</v>
      </c>
      <c r="U12" s="1">
        <v>2</v>
      </c>
      <c r="V12" s="1">
        <v>1</v>
      </c>
      <c r="W12" s="1">
        <v>50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0.11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52</v>
      </c>
      <c r="AL12" s="1">
        <v>0.2</v>
      </c>
      <c r="AM12" s="1">
        <v>22.4</v>
      </c>
      <c r="AN12" s="1">
        <v>4.2</v>
      </c>
      <c r="AO12" s="1">
        <v>6.4</v>
      </c>
      <c r="AP12" s="1">
        <v>12</v>
      </c>
      <c r="AQ12" s="1">
        <v>12</v>
      </c>
      <c r="AR12" s="1">
        <v>0</v>
      </c>
      <c r="AS12" s="1">
        <v>2</v>
      </c>
      <c r="AT12" s="1">
        <v>1</v>
      </c>
      <c r="AU12" s="1">
        <v>1</v>
      </c>
      <c r="AV12" s="1">
        <v>0</v>
      </c>
      <c r="AW12" s="1">
        <v>0</v>
      </c>
      <c r="AX12" s="1">
        <v>2</v>
      </c>
      <c r="AY12" s="1">
        <v>4</v>
      </c>
      <c r="AZ12" s="1">
        <v>1</v>
      </c>
      <c r="BA12" s="1">
        <v>1</v>
      </c>
      <c r="BB12" s="1">
        <v>6</v>
      </c>
      <c r="BC12" s="1">
        <v>13</v>
      </c>
      <c r="BD12" s="1">
        <v>7</v>
      </c>
      <c r="BE12" s="1">
        <v>5</v>
      </c>
      <c r="BF12" s="1">
        <v>0</v>
      </c>
      <c r="BG12" s="1">
        <v>2</v>
      </c>
      <c r="BH12" s="1">
        <v>2</v>
      </c>
      <c r="BI12" s="1">
        <v>1.83</v>
      </c>
      <c r="BJ12" s="1">
        <v>43</v>
      </c>
      <c r="BK12" s="1">
        <v>39</v>
      </c>
      <c r="BL12" s="1">
        <v>91</v>
      </c>
      <c r="BM12" s="1">
        <v>9</v>
      </c>
      <c r="BN12" s="1">
        <v>6</v>
      </c>
      <c r="BO12" s="1">
        <v>67</v>
      </c>
      <c r="BP12" s="1">
        <v>2</v>
      </c>
      <c r="BQ12" s="1">
        <v>1</v>
      </c>
      <c r="BR12" s="1">
        <v>50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55</v>
      </c>
      <c r="BZ12" s="1">
        <v>3</v>
      </c>
      <c r="CA12" s="1">
        <v>2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3.8304937599999995</v>
      </c>
      <c r="CL12" s="1">
        <v>1</v>
      </c>
    </row>
    <row r="13" spans="1:90" x14ac:dyDescent="0.25">
      <c r="A13" s="1" t="s">
        <v>125</v>
      </c>
      <c r="B13" s="1">
        <v>4.4000000000000004</v>
      </c>
      <c r="C13" s="1">
        <v>1</v>
      </c>
      <c r="D13" s="1">
        <v>90</v>
      </c>
      <c r="E13" s="1">
        <v>0.08</v>
      </c>
      <c r="F13" s="1">
        <v>0</v>
      </c>
      <c r="G13" s="1">
        <v>0.1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0.01</v>
      </c>
      <c r="P13" s="1">
        <v>0.01</v>
      </c>
      <c r="Q13" s="1">
        <v>0</v>
      </c>
      <c r="R13" s="1">
        <v>0</v>
      </c>
      <c r="S13" s="1">
        <v>0</v>
      </c>
      <c r="T13" s="1">
        <v>0</v>
      </c>
      <c r="U13" s="1">
        <v>11</v>
      </c>
      <c r="V13" s="1">
        <v>5</v>
      </c>
      <c r="W13" s="1">
        <v>45</v>
      </c>
      <c r="X13" s="1">
        <v>0</v>
      </c>
      <c r="Y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0.04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4</v>
      </c>
      <c r="AL13" s="1">
        <v>11.7</v>
      </c>
      <c r="AM13" s="1">
        <v>28.2</v>
      </c>
      <c r="AN13" s="1">
        <v>0.2</v>
      </c>
      <c r="AO13" s="1">
        <v>2.4</v>
      </c>
      <c r="AP13" s="1">
        <v>15</v>
      </c>
      <c r="AQ13" s="1">
        <v>15</v>
      </c>
      <c r="AR13" s="1">
        <v>0</v>
      </c>
      <c r="AS13" s="1">
        <v>1</v>
      </c>
      <c r="AT13" s="1">
        <v>3</v>
      </c>
      <c r="AU13" s="1">
        <v>1</v>
      </c>
      <c r="AV13" s="1">
        <v>1</v>
      </c>
      <c r="AW13" s="1">
        <v>100</v>
      </c>
      <c r="AX13" s="1">
        <v>4</v>
      </c>
      <c r="AY13" s="1">
        <v>3</v>
      </c>
      <c r="AZ13" s="1">
        <v>2</v>
      </c>
      <c r="BA13" s="1">
        <v>0</v>
      </c>
      <c r="BB13" s="1">
        <v>5</v>
      </c>
      <c r="BC13" s="1">
        <v>17</v>
      </c>
      <c r="BD13" s="1">
        <v>8</v>
      </c>
      <c r="BE13" s="1">
        <v>7</v>
      </c>
      <c r="BF13" s="1">
        <v>1</v>
      </c>
      <c r="BG13" s="1">
        <v>0</v>
      </c>
      <c r="BH13" s="1">
        <v>2</v>
      </c>
      <c r="BI13" s="1">
        <v>1.84</v>
      </c>
      <c r="BJ13" s="1">
        <v>107</v>
      </c>
      <c r="BK13" s="1">
        <v>94</v>
      </c>
      <c r="BL13" s="1">
        <v>88</v>
      </c>
      <c r="BM13" s="1">
        <v>43</v>
      </c>
      <c r="BN13" s="1">
        <v>32</v>
      </c>
      <c r="BO13" s="1">
        <v>74</v>
      </c>
      <c r="BP13" s="1">
        <v>11</v>
      </c>
      <c r="BQ13" s="1">
        <v>5</v>
      </c>
      <c r="BR13" s="1">
        <v>45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117</v>
      </c>
      <c r="BZ13" s="1">
        <v>2</v>
      </c>
      <c r="CA13" s="1">
        <v>9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4.3749658699999987</v>
      </c>
      <c r="CL13" s="1">
        <v>1</v>
      </c>
    </row>
    <row r="14" spans="1:90" x14ac:dyDescent="0.25">
      <c r="A14" s="1" t="s">
        <v>189</v>
      </c>
      <c r="B14" s="1">
        <v>4.4000000000000004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9</v>
      </c>
      <c r="V14" s="1">
        <v>2</v>
      </c>
      <c r="W14" s="1">
        <v>22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0.3</v>
      </c>
      <c r="AM14" s="1">
        <v>25</v>
      </c>
      <c r="AN14" s="1">
        <v>0</v>
      </c>
      <c r="AO14" s="1">
        <v>2.6</v>
      </c>
      <c r="AP14" s="1">
        <v>11</v>
      </c>
      <c r="AQ14" s="1">
        <v>11</v>
      </c>
      <c r="AR14" s="1">
        <v>0</v>
      </c>
      <c r="AS14" s="1">
        <v>2</v>
      </c>
      <c r="AT14" s="1">
        <v>1</v>
      </c>
      <c r="AU14" s="1">
        <v>1</v>
      </c>
      <c r="AV14" s="1">
        <v>1</v>
      </c>
      <c r="AW14" s="1">
        <v>100</v>
      </c>
      <c r="AX14" s="1">
        <v>4</v>
      </c>
      <c r="AY14" s="1">
        <v>6</v>
      </c>
      <c r="AZ14" s="1">
        <v>2</v>
      </c>
      <c r="BA14" s="1">
        <v>1</v>
      </c>
      <c r="BB14" s="1">
        <v>9</v>
      </c>
      <c r="BC14" s="1">
        <v>14</v>
      </c>
      <c r="BD14" s="1">
        <v>10</v>
      </c>
      <c r="BE14" s="1">
        <v>4</v>
      </c>
      <c r="BF14" s="1">
        <v>0</v>
      </c>
      <c r="BG14" s="1">
        <v>0</v>
      </c>
      <c r="BH14" s="1">
        <v>2</v>
      </c>
      <c r="BI14" s="1">
        <v>1.46</v>
      </c>
      <c r="BJ14" s="1">
        <v>45</v>
      </c>
      <c r="BK14" s="1">
        <v>28</v>
      </c>
      <c r="BL14" s="1">
        <v>62</v>
      </c>
      <c r="BM14" s="1">
        <v>19</v>
      </c>
      <c r="BN14" s="1">
        <v>9</v>
      </c>
      <c r="BO14" s="1">
        <v>47</v>
      </c>
      <c r="BP14" s="1">
        <v>9</v>
      </c>
      <c r="BQ14" s="1">
        <v>2</v>
      </c>
      <c r="BR14" s="1">
        <v>22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61</v>
      </c>
      <c r="BZ14" s="1">
        <v>0</v>
      </c>
      <c r="CA14" s="1">
        <v>6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3.3930069999999994</v>
      </c>
      <c r="CL14" s="1">
        <v>1</v>
      </c>
    </row>
    <row r="15" spans="1:90" x14ac:dyDescent="0.25">
      <c r="A15" s="1" t="s">
        <v>160</v>
      </c>
      <c r="B15" s="1">
        <v>3.9</v>
      </c>
      <c r="C15" s="1">
        <v>1</v>
      </c>
      <c r="D15" s="1">
        <v>90</v>
      </c>
      <c r="E15" s="1">
        <v>0.25</v>
      </c>
      <c r="F15" s="1">
        <v>0</v>
      </c>
      <c r="G15" s="1">
        <v>0.2</v>
      </c>
      <c r="H15" s="1">
        <v>0</v>
      </c>
      <c r="I15" s="1">
        <v>1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0.03</v>
      </c>
      <c r="P15" s="1">
        <v>0.03</v>
      </c>
      <c r="Q15" s="1">
        <v>0</v>
      </c>
      <c r="R15" s="1">
        <v>0</v>
      </c>
      <c r="S15" s="1">
        <v>0</v>
      </c>
      <c r="T15" s="1">
        <v>0</v>
      </c>
      <c r="U15" s="1">
        <v>19</v>
      </c>
      <c r="V15" s="1">
        <v>15</v>
      </c>
      <c r="W15" s="1">
        <v>79</v>
      </c>
      <c r="X15" s="1">
        <v>2</v>
      </c>
      <c r="Y15" s="1">
        <v>1</v>
      </c>
      <c r="Z15" s="1">
        <v>50</v>
      </c>
      <c r="AA15" s="1">
        <v>0</v>
      </c>
      <c r="AB15" s="1">
        <v>0</v>
      </c>
      <c r="AC15" s="1">
        <v>3</v>
      </c>
      <c r="AD15" s="1">
        <v>0</v>
      </c>
      <c r="AE15" s="1">
        <v>0.13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14</v>
      </c>
      <c r="AL15" s="1">
        <v>38.299999999999997</v>
      </c>
      <c r="AM15" s="1">
        <v>18.600000000000001</v>
      </c>
      <c r="AN15" s="1">
        <v>0.6</v>
      </c>
      <c r="AO15" s="1">
        <v>2.8</v>
      </c>
      <c r="AP15" s="1">
        <v>16</v>
      </c>
      <c r="AQ15" s="1">
        <v>16</v>
      </c>
      <c r="AR15" s="1">
        <v>0</v>
      </c>
      <c r="AS15" s="1">
        <v>1</v>
      </c>
      <c r="AT15" s="1">
        <v>3</v>
      </c>
      <c r="AU15" s="1">
        <v>3</v>
      </c>
      <c r="AV15" s="1">
        <v>2</v>
      </c>
      <c r="AW15" s="1">
        <v>67</v>
      </c>
      <c r="AX15" s="1">
        <v>4</v>
      </c>
      <c r="AY15" s="1">
        <v>0</v>
      </c>
      <c r="AZ15" s="1">
        <v>0</v>
      </c>
      <c r="BA15" s="1">
        <v>2</v>
      </c>
      <c r="BB15" s="1">
        <v>2</v>
      </c>
      <c r="BC15" s="1">
        <v>17</v>
      </c>
      <c r="BD15" s="1">
        <v>8</v>
      </c>
      <c r="BE15" s="1">
        <v>7</v>
      </c>
      <c r="BF15" s="1">
        <v>1</v>
      </c>
      <c r="BG15" s="1">
        <v>0</v>
      </c>
      <c r="BH15" s="1">
        <v>2</v>
      </c>
      <c r="BI15" s="1">
        <v>1.84</v>
      </c>
      <c r="BJ15" s="1">
        <v>66</v>
      </c>
      <c r="BK15" s="1">
        <v>59</v>
      </c>
      <c r="BL15" s="1">
        <v>89</v>
      </c>
      <c r="BM15" s="1">
        <v>33</v>
      </c>
      <c r="BN15" s="1">
        <v>26</v>
      </c>
      <c r="BO15" s="1">
        <v>79</v>
      </c>
      <c r="BP15" s="1">
        <v>19</v>
      </c>
      <c r="BQ15" s="1">
        <v>15</v>
      </c>
      <c r="BR15" s="1">
        <v>79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1</v>
      </c>
      <c r="BY15" s="1">
        <v>101</v>
      </c>
      <c r="BZ15" s="1">
        <v>6</v>
      </c>
      <c r="CA15" s="1">
        <v>7</v>
      </c>
      <c r="CB15" s="1">
        <v>1</v>
      </c>
      <c r="CC15" s="1">
        <v>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4.9297527700000003</v>
      </c>
      <c r="CL15" s="1">
        <v>0</v>
      </c>
    </row>
    <row r="16" spans="1:90" x14ac:dyDescent="0.25">
      <c r="A16" s="1" t="s">
        <v>88</v>
      </c>
      <c r="B16" s="1">
        <v>4.5</v>
      </c>
      <c r="C16" s="1">
        <v>1</v>
      </c>
      <c r="D16" s="1">
        <v>90</v>
      </c>
      <c r="E16" s="1">
        <v>0.08</v>
      </c>
      <c r="F16" s="1">
        <v>0</v>
      </c>
      <c r="G16" s="1">
        <v>0.1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0.04</v>
      </c>
      <c r="P16" s="1">
        <v>0.04</v>
      </c>
      <c r="Q16" s="1">
        <v>0</v>
      </c>
      <c r="R16" s="1">
        <v>0</v>
      </c>
      <c r="S16" s="1">
        <v>0</v>
      </c>
      <c r="T16" s="1">
        <v>0</v>
      </c>
      <c r="U16" s="1">
        <v>7</v>
      </c>
      <c r="V16" s="1">
        <v>5</v>
      </c>
      <c r="W16" s="1">
        <v>71</v>
      </c>
      <c r="X16" s="1">
        <v>1</v>
      </c>
      <c r="Y16" s="1">
        <v>1</v>
      </c>
      <c r="Z16" s="1">
        <v>100</v>
      </c>
      <c r="AA16" s="1">
        <v>0</v>
      </c>
      <c r="AB16" s="1">
        <v>0</v>
      </c>
      <c r="AC16" s="1">
        <v>1</v>
      </c>
      <c r="AD16" s="1">
        <v>0</v>
      </c>
      <c r="AE16" s="1">
        <v>0.08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20</v>
      </c>
      <c r="AL16" s="1">
        <v>14.6</v>
      </c>
      <c r="AM16" s="1">
        <v>15.8</v>
      </c>
      <c r="AN16" s="1">
        <v>0.5</v>
      </c>
      <c r="AO16" s="1">
        <v>2.2000000000000002</v>
      </c>
      <c r="AP16" s="1">
        <v>11</v>
      </c>
      <c r="AQ16" s="1">
        <v>11</v>
      </c>
      <c r="AR16" s="1">
        <v>0</v>
      </c>
      <c r="AS16" s="1">
        <v>1</v>
      </c>
      <c r="AT16" s="1">
        <v>1</v>
      </c>
      <c r="AU16" s="1">
        <v>1</v>
      </c>
      <c r="AV16" s="1">
        <v>1</v>
      </c>
      <c r="AW16" s="1">
        <v>100</v>
      </c>
      <c r="AX16" s="1">
        <v>5</v>
      </c>
      <c r="AY16" s="1">
        <v>4</v>
      </c>
      <c r="AZ16" s="1">
        <v>0</v>
      </c>
      <c r="BA16" s="1">
        <v>2</v>
      </c>
      <c r="BB16" s="1">
        <v>6</v>
      </c>
      <c r="BC16" s="1">
        <v>14</v>
      </c>
      <c r="BD16" s="1">
        <v>7</v>
      </c>
      <c r="BE16" s="1">
        <v>4</v>
      </c>
      <c r="BF16" s="1">
        <v>2</v>
      </c>
      <c r="BG16" s="1">
        <v>2</v>
      </c>
      <c r="BH16" s="1">
        <v>2</v>
      </c>
      <c r="BI16" s="1">
        <v>1.38</v>
      </c>
      <c r="BJ16" s="1">
        <v>33</v>
      </c>
      <c r="BK16" s="1">
        <v>19</v>
      </c>
      <c r="BL16" s="1">
        <v>58</v>
      </c>
      <c r="BM16" s="1">
        <v>14</v>
      </c>
      <c r="BN16" s="1">
        <v>9</v>
      </c>
      <c r="BO16" s="1">
        <v>64</v>
      </c>
      <c r="BP16" s="1">
        <v>7</v>
      </c>
      <c r="BQ16" s="1">
        <v>5</v>
      </c>
      <c r="BR16" s="1">
        <v>71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50</v>
      </c>
      <c r="BZ16" s="1">
        <v>2</v>
      </c>
      <c r="CA16" s="1">
        <v>5</v>
      </c>
      <c r="CB16" s="1">
        <v>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4.0736511399999999</v>
      </c>
      <c r="CL16" s="1">
        <v>0</v>
      </c>
    </row>
    <row r="17" spans="1:90" x14ac:dyDescent="0.25">
      <c r="A17" s="1" t="s">
        <v>87</v>
      </c>
      <c r="B17" s="1">
        <v>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3.5</v>
      </c>
      <c r="V17" s="1">
        <v>1.5</v>
      </c>
      <c r="W17" s="1">
        <v>43</v>
      </c>
      <c r="X17" s="1">
        <v>0.5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0.4</v>
      </c>
      <c r="AM17" s="1">
        <v>16.2</v>
      </c>
      <c r="AN17" s="1">
        <v>0</v>
      </c>
      <c r="AO17" s="1">
        <v>1.6</v>
      </c>
      <c r="AP17" s="1">
        <v>11.5</v>
      </c>
      <c r="AQ17" s="1">
        <v>11.5</v>
      </c>
      <c r="AR17" s="1">
        <v>0</v>
      </c>
      <c r="AS17" s="1">
        <v>2</v>
      </c>
      <c r="AT17" s="1">
        <v>1</v>
      </c>
      <c r="AU17" s="1">
        <v>1</v>
      </c>
      <c r="AV17" s="1">
        <v>0.5</v>
      </c>
      <c r="AW17" s="1">
        <v>50</v>
      </c>
      <c r="AX17" s="1">
        <v>5</v>
      </c>
      <c r="AY17" s="1">
        <v>4.5</v>
      </c>
      <c r="AZ17" s="1">
        <v>0.5</v>
      </c>
      <c r="BA17" s="1">
        <v>1.5</v>
      </c>
      <c r="BB17" s="1">
        <v>6.5</v>
      </c>
      <c r="BC17" s="1">
        <v>20.5</v>
      </c>
      <c r="BD17" s="1">
        <v>14.5</v>
      </c>
      <c r="BE17" s="1">
        <v>7.5</v>
      </c>
      <c r="BF17" s="1">
        <v>0</v>
      </c>
      <c r="BG17" s="1">
        <v>3.5</v>
      </c>
      <c r="BH17" s="1">
        <v>3</v>
      </c>
      <c r="BI17" s="1">
        <v>2.58</v>
      </c>
      <c r="BJ17" s="1">
        <v>32</v>
      </c>
      <c r="BK17" s="1">
        <v>23.5</v>
      </c>
      <c r="BL17" s="1">
        <v>73</v>
      </c>
      <c r="BM17" s="1">
        <v>9.5</v>
      </c>
      <c r="BN17" s="1">
        <v>5</v>
      </c>
      <c r="BO17" s="1">
        <v>53</v>
      </c>
      <c r="BP17" s="1">
        <v>3.5</v>
      </c>
      <c r="BQ17" s="1">
        <v>1.5</v>
      </c>
      <c r="BR17" s="1">
        <v>43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46.5</v>
      </c>
      <c r="BZ17" s="1">
        <v>0.5</v>
      </c>
      <c r="CA17" s="1">
        <v>2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3.1906423999999998</v>
      </c>
      <c r="CL17" s="1">
        <v>15</v>
      </c>
    </row>
    <row r="18" spans="1:90" x14ac:dyDescent="0.25">
      <c r="A18" s="1" t="s">
        <v>155</v>
      </c>
      <c r="B18" s="1">
        <v>8.5</v>
      </c>
      <c r="C18" s="1">
        <v>2</v>
      </c>
      <c r="D18" s="1">
        <v>90</v>
      </c>
      <c r="E18" s="1">
        <v>0.06</v>
      </c>
      <c r="F18" s="1">
        <v>0</v>
      </c>
      <c r="G18" s="1">
        <v>0.1</v>
      </c>
      <c r="H18" s="1">
        <v>0</v>
      </c>
      <c r="I18" s="1">
        <v>2</v>
      </c>
      <c r="J18" s="1">
        <v>0</v>
      </c>
      <c r="K18" s="1">
        <v>1</v>
      </c>
      <c r="L18" s="1">
        <v>1</v>
      </c>
      <c r="M18" s="1">
        <v>0</v>
      </c>
      <c r="N18" s="1">
        <v>0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32.5</v>
      </c>
      <c r="V18" s="1">
        <v>22.5</v>
      </c>
      <c r="W18" s="1">
        <v>69</v>
      </c>
      <c r="X18" s="1">
        <v>11.5</v>
      </c>
      <c r="Y18" s="1">
        <v>5</v>
      </c>
      <c r="Z18" s="1">
        <v>43</v>
      </c>
      <c r="AA18" s="1">
        <v>5.5</v>
      </c>
      <c r="AB18" s="1">
        <v>0.5</v>
      </c>
      <c r="AC18" s="1">
        <v>3</v>
      </c>
      <c r="AD18" s="1">
        <v>0</v>
      </c>
      <c r="AE18" s="1">
        <v>0.12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10.5</v>
      </c>
      <c r="AL18" s="1">
        <v>55.7</v>
      </c>
      <c r="AM18" s="1">
        <v>17.2</v>
      </c>
      <c r="AN18" s="1">
        <v>0.5</v>
      </c>
      <c r="AO18" s="1">
        <v>6.3</v>
      </c>
      <c r="AP18" s="1">
        <v>18.5</v>
      </c>
      <c r="AQ18" s="1">
        <v>30.5</v>
      </c>
      <c r="AR18" s="1">
        <v>3</v>
      </c>
      <c r="AS18" s="1">
        <v>9</v>
      </c>
      <c r="AT18" s="1">
        <v>0</v>
      </c>
      <c r="AU18" s="1">
        <v>1</v>
      </c>
      <c r="AV18" s="1">
        <v>0.5</v>
      </c>
      <c r="AW18" s="1">
        <v>50</v>
      </c>
      <c r="AX18" s="1">
        <v>7.5</v>
      </c>
      <c r="AY18" s="1">
        <v>0.5</v>
      </c>
      <c r="AZ18" s="1">
        <v>0</v>
      </c>
      <c r="BA18" s="1">
        <v>1</v>
      </c>
      <c r="BB18" s="1">
        <v>1.5</v>
      </c>
      <c r="BC18" s="1">
        <v>3.5</v>
      </c>
      <c r="BD18" s="1">
        <v>1</v>
      </c>
      <c r="BE18" s="1">
        <v>0.5</v>
      </c>
      <c r="BF18" s="1">
        <v>0</v>
      </c>
      <c r="BG18" s="1">
        <v>0</v>
      </c>
      <c r="BH18" s="1">
        <v>0</v>
      </c>
      <c r="BI18" s="1">
        <v>0.15</v>
      </c>
      <c r="BJ18" s="1">
        <v>61</v>
      </c>
      <c r="BK18" s="1">
        <v>48</v>
      </c>
      <c r="BL18" s="1">
        <v>79</v>
      </c>
      <c r="BM18" s="1">
        <v>57.5</v>
      </c>
      <c r="BN18" s="1">
        <v>40</v>
      </c>
      <c r="BO18" s="1">
        <v>70</v>
      </c>
      <c r="BP18" s="1">
        <v>32.5</v>
      </c>
      <c r="BQ18" s="1">
        <v>22.5</v>
      </c>
      <c r="BR18" s="1">
        <v>69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0.5</v>
      </c>
      <c r="BY18" s="1">
        <v>92</v>
      </c>
      <c r="BZ18" s="1">
        <v>2</v>
      </c>
      <c r="CA18" s="1">
        <v>15.5</v>
      </c>
      <c r="CB18" s="1">
        <v>16.5</v>
      </c>
      <c r="CC18" s="1">
        <v>0</v>
      </c>
      <c r="CD18" s="1">
        <v>0</v>
      </c>
      <c r="CE18" s="1">
        <v>5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4.4185597399999992</v>
      </c>
      <c r="CL18" s="1">
        <v>11</v>
      </c>
    </row>
    <row r="19" spans="1:90" x14ac:dyDescent="0.25">
      <c r="A19" s="1" t="s">
        <v>171</v>
      </c>
      <c r="B19" s="1">
        <v>4.7</v>
      </c>
      <c r="C19" s="1">
        <v>2</v>
      </c>
      <c r="D19" s="1">
        <v>90</v>
      </c>
      <c r="E19" s="1">
        <v>0.13</v>
      </c>
      <c r="F19" s="1">
        <v>0</v>
      </c>
      <c r="G19" s="1">
        <v>0.2</v>
      </c>
      <c r="H19" s="1">
        <v>0</v>
      </c>
      <c r="I19" s="1">
        <v>1</v>
      </c>
      <c r="J19" s="1">
        <v>0.5</v>
      </c>
      <c r="K19" s="1">
        <v>1</v>
      </c>
      <c r="L19" s="1">
        <v>0</v>
      </c>
      <c r="M19" s="1">
        <v>0</v>
      </c>
      <c r="N19" s="1">
        <v>0.5</v>
      </c>
      <c r="O19" s="1">
        <v>0.1</v>
      </c>
      <c r="P19" s="1">
        <v>0.1</v>
      </c>
      <c r="Q19" s="1">
        <v>0</v>
      </c>
      <c r="R19" s="1">
        <v>0</v>
      </c>
      <c r="S19" s="1">
        <v>0</v>
      </c>
      <c r="T19" s="1">
        <v>0</v>
      </c>
      <c r="U19" s="1">
        <v>16</v>
      </c>
      <c r="V19" s="1">
        <v>9.5</v>
      </c>
      <c r="W19" s="1">
        <v>59</v>
      </c>
      <c r="X19" s="1">
        <v>3</v>
      </c>
      <c r="Y19" s="1">
        <v>1.5</v>
      </c>
      <c r="Z19" s="1">
        <v>50</v>
      </c>
      <c r="AA19" s="1">
        <v>0</v>
      </c>
      <c r="AB19" s="1">
        <v>0</v>
      </c>
      <c r="AC19" s="1">
        <v>1</v>
      </c>
      <c r="AD19" s="1">
        <v>0</v>
      </c>
      <c r="AE19" s="1">
        <v>0.08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19.5</v>
      </c>
      <c r="AL19" s="1">
        <v>18.7</v>
      </c>
      <c r="AM19" s="1">
        <v>17.5</v>
      </c>
      <c r="AN19" s="1">
        <v>0.9</v>
      </c>
      <c r="AO19" s="1">
        <v>3.8</v>
      </c>
      <c r="AP19" s="1">
        <v>13</v>
      </c>
      <c r="AQ19" s="1">
        <v>19</v>
      </c>
      <c r="AR19" s="1">
        <v>0</v>
      </c>
      <c r="AS19" s="1">
        <v>3.5</v>
      </c>
      <c r="AT19" s="1">
        <v>1</v>
      </c>
      <c r="AU19" s="1">
        <v>1.5</v>
      </c>
      <c r="AV19" s="1">
        <v>0.5</v>
      </c>
      <c r="AW19" s="1">
        <v>33</v>
      </c>
      <c r="AX19" s="1">
        <v>6.5</v>
      </c>
      <c r="AY19" s="1">
        <v>0.5</v>
      </c>
      <c r="AZ19" s="1">
        <v>0</v>
      </c>
      <c r="BA19" s="1">
        <v>1.5</v>
      </c>
      <c r="BB19" s="1">
        <v>2</v>
      </c>
      <c r="BC19" s="1">
        <v>11</v>
      </c>
      <c r="BD19" s="1">
        <v>5.5</v>
      </c>
      <c r="BE19" s="1">
        <v>5.5</v>
      </c>
      <c r="BF19" s="1">
        <v>0</v>
      </c>
      <c r="BG19" s="1">
        <v>1.5</v>
      </c>
      <c r="BH19" s="1">
        <v>1</v>
      </c>
      <c r="BI19" s="1">
        <v>1.24</v>
      </c>
      <c r="BJ19" s="1">
        <v>69</v>
      </c>
      <c r="BK19" s="1">
        <v>54</v>
      </c>
      <c r="BL19" s="1">
        <v>78</v>
      </c>
      <c r="BM19" s="1">
        <v>35.5</v>
      </c>
      <c r="BN19" s="1">
        <v>22.5</v>
      </c>
      <c r="BO19" s="1">
        <v>63</v>
      </c>
      <c r="BP19" s="1">
        <v>16</v>
      </c>
      <c r="BQ19" s="1">
        <v>9.5</v>
      </c>
      <c r="BR19" s="1">
        <v>59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92.5</v>
      </c>
      <c r="BZ19" s="1">
        <v>2</v>
      </c>
      <c r="CA19" s="1">
        <v>11.5</v>
      </c>
      <c r="CB19" s="1">
        <v>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4.3128624799999988</v>
      </c>
      <c r="CL19" s="1">
        <v>8</v>
      </c>
    </row>
    <row r="20" spans="1:90" x14ac:dyDescent="0.25">
      <c r="A20" s="1" t="s">
        <v>85</v>
      </c>
      <c r="B20" s="1">
        <v>4.8</v>
      </c>
      <c r="C20" s="1">
        <v>2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6.5</v>
      </c>
      <c r="V20" s="1">
        <v>3</v>
      </c>
      <c r="W20" s="1">
        <v>46</v>
      </c>
      <c r="X20" s="1">
        <v>0.5</v>
      </c>
      <c r="Y20" s="1">
        <v>0.5</v>
      </c>
      <c r="Z20" s="1">
        <v>100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3.1</v>
      </c>
      <c r="AM20" s="1">
        <v>11.4</v>
      </c>
      <c r="AN20" s="1">
        <v>0</v>
      </c>
      <c r="AO20" s="1">
        <v>1.5</v>
      </c>
      <c r="AP20" s="1">
        <v>10</v>
      </c>
      <c r="AQ20" s="1">
        <v>10</v>
      </c>
      <c r="AR20" s="1">
        <v>0</v>
      </c>
      <c r="AS20" s="1">
        <v>2</v>
      </c>
      <c r="AT20" s="1">
        <v>1</v>
      </c>
      <c r="AU20" s="1">
        <v>1</v>
      </c>
      <c r="AV20" s="1">
        <v>0.5</v>
      </c>
      <c r="AW20" s="1">
        <v>50</v>
      </c>
      <c r="AX20" s="1">
        <v>9</v>
      </c>
      <c r="AY20" s="1">
        <v>3.5</v>
      </c>
      <c r="AZ20" s="1">
        <v>0</v>
      </c>
      <c r="BA20" s="1">
        <v>1</v>
      </c>
      <c r="BB20" s="1">
        <v>4.5</v>
      </c>
      <c r="BC20" s="1">
        <v>20.5</v>
      </c>
      <c r="BD20" s="1">
        <v>14.5</v>
      </c>
      <c r="BE20" s="1">
        <v>7.5</v>
      </c>
      <c r="BF20" s="1">
        <v>0</v>
      </c>
      <c r="BG20" s="1">
        <v>3.5</v>
      </c>
      <c r="BH20" s="1">
        <v>3</v>
      </c>
      <c r="BI20" s="1">
        <v>2.58</v>
      </c>
      <c r="BJ20" s="1">
        <v>28.5</v>
      </c>
      <c r="BK20" s="1">
        <v>18</v>
      </c>
      <c r="BL20" s="1">
        <v>63</v>
      </c>
      <c r="BM20" s="1">
        <v>13.5</v>
      </c>
      <c r="BN20" s="1">
        <v>8.5</v>
      </c>
      <c r="BO20" s="1">
        <v>63</v>
      </c>
      <c r="BP20" s="1">
        <v>6.5</v>
      </c>
      <c r="BQ20" s="1">
        <v>3</v>
      </c>
      <c r="BR20" s="1">
        <v>46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1</v>
      </c>
      <c r="BY20" s="1">
        <v>52.5</v>
      </c>
      <c r="BZ20" s="1">
        <v>0</v>
      </c>
      <c r="CA20" s="1">
        <v>3.5</v>
      </c>
      <c r="CB20" s="1">
        <v>2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3.312763299999999</v>
      </c>
      <c r="CL20" s="1">
        <v>8</v>
      </c>
    </row>
    <row r="21" spans="1:90" x14ac:dyDescent="0.25">
      <c r="A21" s="1" t="s">
        <v>118</v>
      </c>
      <c r="B21" s="1">
        <v>6.2</v>
      </c>
      <c r="C21" s="1">
        <v>2</v>
      </c>
      <c r="D21" s="1">
        <v>90</v>
      </c>
      <c r="E21" s="1">
        <v>0.08</v>
      </c>
      <c r="F21" s="1">
        <v>0</v>
      </c>
      <c r="G21" s="1">
        <v>0.2</v>
      </c>
      <c r="H21" s="1">
        <v>0</v>
      </c>
      <c r="I21" s="1">
        <v>1</v>
      </c>
      <c r="J21" s="1">
        <v>0.5</v>
      </c>
      <c r="K21" s="1">
        <v>0</v>
      </c>
      <c r="L21" s="1">
        <v>1</v>
      </c>
      <c r="M21" s="1">
        <v>0</v>
      </c>
      <c r="N21" s="1">
        <v>0</v>
      </c>
      <c r="O21" s="1">
        <v>0.08</v>
      </c>
      <c r="P21" s="1">
        <v>0.08</v>
      </c>
      <c r="Q21" s="1">
        <v>0</v>
      </c>
      <c r="R21" s="1">
        <v>0</v>
      </c>
      <c r="S21" s="1">
        <v>0</v>
      </c>
      <c r="T21" s="1">
        <v>0</v>
      </c>
      <c r="U21" s="1">
        <v>21</v>
      </c>
      <c r="V21" s="1">
        <v>19</v>
      </c>
      <c r="W21" s="1">
        <v>90</v>
      </c>
      <c r="X21" s="1">
        <v>5</v>
      </c>
      <c r="Y21" s="1">
        <v>1</v>
      </c>
      <c r="Z21" s="1">
        <v>20</v>
      </c>
      <c r="AA21" s="1">
        <v>0.5</v>
      </c>
      <c r="AB21" s="1">
        <v>2.5</v>
      </c>
      <c r="AC21" s="1">
        <v>2.5</v>
      </c>
      <c r="AD21" s="1">
        <v>0</v>
      </c>
      <c r="AE21" s="1">
        <v>0.1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6</v>
      </c>
      <c r="AL21" s="1">
        <v>34.950000000000003</v>
      </c>
      <c r="AM21" s="1">
        <v>14.3</v>
      </c>
      <c r="AN21" s="1">
        <v>0.7</v>
      </c>
      <c r="AO21" s="1">
        <v>1.9</v>
      </c>
      <c r="AP21" s="1">
        <v>11.5</v>
      </c>
      <c r="AQ21" s="1">
        <v>11.5</v>
      </c>
      <c r="AR21" s="1">
        <v>0</v>
      </c>
      <c r="AS21" s="1">
        <v>0</v>
      </c>
      <c r="AT21" s="1">
        <v>2.5</v>
      </c>
      <c r="AU21" s="1">
        <v>2</v>
      </c>
      <c r="AV21" s="1">
        <v>1.5</v>
      </c>
      <c r="AW21" s="1">
        <v>75</v>
      </c>
      <c r="AX21" s="1">
        <v>4.5</v>
      </c>
      <c r="AY21" s="1">
        <v>0.5</v>
      </c>
      <c r="AZ21" s="1">
        <v>0</v>
      </c>
      <c r="BA21" s="1">
        <v>0</v>
      </c>
      <c r="BB21" s="1">
        <v>0.5</v>
      </c>
      <c r="BC21" s="1">
        <v>11.5</v>
      </c>
      <c r="BD21" s="1">
        <v>8.5</v>
      </c>
      <c r="BE21" s="1">
        <v>5</v>
      </c>
      <c r="BF21" s="1">
        <v>0.5</v>
      </c>
      <c r="BG21" s="1">
        <v>0.5</v>
      </c>
      <c r="BH21" s="1">
        <v>2</v>
      </c>
      <c r="BI21" s="1">
        <v>1.84</v>
      </c>
      <c r="BJ21" s="1">
        <v>50</v>
      </c>
      <c r="BK21" s="1">
        <v>43.5</v>
      </c>
      <c r="BL21" s="1">
        <v>87</v>
      </c>
      <c r="BM21" s="1">
        <v>36.5</v>
      </c>
      <c r="BN21" s="1">
        <v>29</v>
      </c>
      <c r="BO21" s="1">
        <v>79</v>
      </c>
      <c r="BP21" s="1">
        <v>21</v>
      </c>
      <c r="BQ21" s="1">
        <v>19</v>
      </c>
      <c r="BR21" s="1">
        <v>90</v>
      </c>
      <c r="BS21" s="1">
        <v>0</v>
      </c>
      <c r="BT21" s="1">
        <v>0</v>
      </c>
      <c r="BU21" s="1">
        <v>2</v>
      </c>
      <c r="BV21" s="1">
        <v>0</v>
      </c>
      <c r="BW21" s="1">
        <v>0</v>
      </c>
      <c r="BX21" s="1">
        <v>1.5</v>
      </c>
      <c r="BY21" s="1">
        <v>80</v>
      </c>
      <c r="BZ21" s="1">
        <v>1</v>
      </c>
      <c r="CA21" s="1">
        <v>2</v>
      </c>
      <c r="CB21" s="1">
        <v>6.5</v>
      </c>
      <c r="CC21" s="1">
        <v>0.5</v>
      </c>
      <c r="CD21" s="1">
        <v>0</v>
      </c>
      <c r="CE21" s="1">
        <v>0.5</v>
      </c>
      <c r="CF21" s="1">
        <v>0</v>
      </c>
      <c r="CG21" s="1">
        <v>0.5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4.1035798999999997</v>
      </c>
      <c r="CL21" s="1">
        <v>8</v>
      </c>
    </row>
    <row r="22" spans="1:90" x14ac:dyDescent="0.25">
      <c r="A22" s="1" t="s">
        <v>141</v>
      </c>
      <c r="B22" s="1">
        <v>4.7</v>
      </c>
      <c r="C22" s="1">
        <v>2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0.05</v>
      </c>
      <c r="AM22" s="1">
        <v>23.6</v>
      </c>
      <c r="AN22" s="1">
        <v>0</v>
      </c>
      <c r="AO22" s="1">
        <v>1.6</v>
      </c>
      <c r="AP22" s="1">
        <v>11.5</v>
      </c>
      <c r="AQ22" s="1">
        <v>11.5</v>
      </c>
      <c r="AR22" s="1">
        <v>0</v>
      </c>
      <c r="AS22" s="1">
        <v>2</v>
      </c>
      <c r="AT22" s="1">
        <v>1</v>
      </c>
      <c r="AU22" s="1">
        <v>0</v>
      </c>
      <c r="AV22" s="1">
        <v>0</v>
      </c>
      <c r="AX22" s="1">
        <v>2</v>
      </c>
      <c r="AY22" s="1">
        <v>7.5</v>
      </c>
      <c r="AZ22" s="1">
        <v>2</v>
      </c>
      <c r="BA22" s="1">
        <v>2</v>
      </c>
      <c r="BB22" s="1">
        <v>11.5</v>
      </c>
      <c r="BC22" s="1">
        <v>20.5</v>
      </c>
      <c r="BD22" s="1">
        <v>14.5</v>
      </c>
      <c r="BE22" s="1">
        <v>7.5</v>
      </c>
      <c r="BF22" s="1">
        <v>0</v>
      </c>
      <c r="BG22" s="1">
        <v>3.5</v>
      </c>
      <c r="BH22" s="1">
        <v>3</v>
      </c>
      <c r="BI22" s="1">
        <v>2.58</v>
      </c>
      <c r="BJ22" s="1">
        <v>23</v>
      </c>
      <c r="BK22" s="1">
        <v>20</v>
      </c>
      <c r="BL22" s="1">
        <v>87</v>
      </c>
      <c r="BM22" s="1">
        <v>4</v>
      </c>
      <c r="BN22" s="1">
        <v>2.5</v>
      </c>
      <c r="BO22" s="1">
        <v>63</v>
      </c>
      <c r="BP22" s="1">
        <v>1</v>
      </c>
      <c r="BQ22" s="1">
        <v>0</v>
      </c>
      <c r="BR22" s="1">
        <v>0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36</v>
      </c>
      <c r="BZ22" s="1">
        <v>0</v>
      </c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2.6481856999999995</v>
      </c>
      <c r="CL22" s="1">
        <v>8</v>
      </c>
    </row>
    <row r="23" spans="1:90" x14ac:dyDescent="0.25">
      <c r="A23" s="1" t="s">
        <v>72</v>
      </c>
      <c r="B23" s="1">
        <v>5.0999999999999996</v>
      </c>
      <c r="C23" s="1">
        <v>2</v>
      </c>
      <c r="D23" s="1">
        <v>77.5</v>
      </c>
      <c r="E23" s="1">
        <v>0.03</v>
      </c>
      <c r="F23" s="1">
        <v>0.5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11.5</v>
      </c>
      <c r="V23" s="1">
        <v>11</v>
      </c>
      <c r="W23" s="1">
        <v>96</v>
      </c>
      <c r="X23" s="1">
        <v>3.5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0.04</v>
      </c>
      <c r="AF23" s="1">
        <v>1</v>
      </c>
      <c r="AG23" s="1">
        <v>0</v>
      </c>
      <c r="AH23" s="1">
        <v>0</v>
      </c>
      <c r="AI23" s="1">
        <v>0</v>
      </c>
      <c r="AJ23" s="1">
        <v>1</v>
      </c>
      <c r="AK23" s="1">
        <v>3</v>
      </c>
      <c r="AL23" s="1">
        <v>13.6</v>
      </c>
      <c r="AM23" s="1">
        <v>24.5</v>
      </c>
      <c r="AN23" s="1">
        <v>0.2</v>
      </c>
      <c r="AO23" s="1">
        <v>3.1</v>
      </c>
      <c r="AP23" s="1">
        <v>13.5</v>
      </c>
      <c r="AQ23" s="1">
        <v>34.5</v>
      </c>
      <c r="AR23" s="1">
        <v>3</v>
      </c>
      <c r="AS23" s="1">
        <v>12</v>
      </c>
      <c r="AT23" s="1">
        <v>0</v>
      </c>
      <c r="AU23" s="1">
        <v>0.5</v>
      </c>
      <c r="AV23" s="1">
        <v>0.5</v>
      </c>
      <c r="AW23" s="1">
        <v>100</v>
      </c>
      <c r="AX23" s="1">
        <v>3</v>
      </c>
      <c r="AY23" s="1">
        <v>1.5</v>
      </c>
      <c r="AZ23" s="1">
        <v>0</v>
      </c>
      <c r="BA23" s="1">
        <v>1</v>
      </c>
      <c r="BB23" s="1">
        <v>2.5</v>
      </c>
      <c r="BC23" s="1">
        <v>11</v>
      </c>
      <c r="BD23" s="1">
        <v>5.5</v>
      </c>
      <c r="BE23" s="1">
        <v>5.5</v>
      </c>
      <c r="BF23" s="1">
        <v>0</v>
      </c>
      <c r="BG23" s="1">
        <v>1.5</v>
      </c>
      <c r="BH23" s="1">
        <v>1</v>
      </c>
      <c r="BI23" s="1">
        <v>1.24</v>
      </c>
      <c r="BJ23" s="1">
        <v>36</v>
      </c>
      <c r="BK23" s="1">
        <v>31.5</v>
      </c>
      <c r="BL23" s="1">
        <v>88</v>
      </c>
      <c r="BM23" s="1">
        <v>23</v>
      </c>
      <c r="BN23" s="1">
        <v>18.5</v>
      </c>
      <c r="BO23" s="1">
        <v>80</v>
      </c>
      <c r="BP23" s="1">
        <v>11.5</v>
      </c>
      <c r="BQ23" s="1">
        <v>11</v>
      </c>
      <c r="BR23" s="1">
        <v>96</v>
      </c>
      <c r="BS23" s="1">
        <v>0</v>
      </c>
      <c r="BT23" s="1">
        <v>0</v>
      </c>
      <c r="BU23" s="1">
        <v>2</v>
      </c>
      <c r="BV23" s="1">
        <v>0</v>
      </c>
      <c r="BW23" s="1">
        <v>1</v>
      </c>
      <c r="BX23" s="1">
        <v>1.5</v>
      </c>
      <c r="BY23" s="1">
        <v>59.5</v>
      </c>
      <c r="BZ23" s="1">
        <v>2</v>
      </c>
      <c r="CA23" s="1">
        <v>4.5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2.761213479999999</v>
      </c>
      <c r="CL23" s="1">
        <v>7</v>
      </c>
    </row>
    <row r="24" spans="1:90" x14ac:dyDescent="0.25">
      <c r="A24" s="1" t="s">
        <v>98</v>
      </c>
      <c r="B24" s="1">
        <v>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5.5</v>
      </c>
      <c r="V24" s="1">
        <v>1.5</v>
      </c>
      <c r="W24" s="1">
        <v>27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0.3</v>
      </c>
      <c r="AM24" s="1">
        <v>17.5</v>
      </c>
      <c r="AN24" s="1">
        <v>0</v>
      </c>
      <c r="AO24" s="1">
        <v>2.1</v>
      </c>
      <c r="AP24" s="1">
        <v>9.5</v>
      </c>
      <c r="AQ24" s="1">
        <v>9.5</v>
      </c>
      <c r="AR24" s="1">
        <v>0</v>
      </c>
      <c r="AS24" s="1">
        <v>2</v>
      </c>
      <c r="AT24" s="1">
        <v>1</v>
      </c>
      <c r="AU24" s="1">
        <v>0.5</v>
      </c>
      <c r="AV24" s="1">
        <v>0.5</v>
      </c>
      <c r="AW24" s="1">
        <v>100</v>
      </c>
      <c r="AX24" s="1">
        <v>5.5</v>
      </c>
      <c r="AY24" s="1">
        <v>6.5</v>
      </c>
      <c r="AZ24" s="1">
        <v>1.5</v>
      </c>
      <c r="BA24" s="1">
        <v>1</v>
      </c>
      <c r="BB24" s="1">
        <v>9</v>
      </c>
      <c r="BC24" s="1">
        <v>16</v>
      </c>
      <c r="BD24" s="1">
        <v>12</v>
      </c>
      <c r="BE24" s="1">
        <v>5</v>
      </c>
      <c r="BF24" s="1">
        <v>1</v>
      </c>
      <c r="BG24" s="1">
        <v>4</v>
      </c>
      <c r="BH24" s="1">
        <v>2.5</v>
      </c>
      <c r="BI24" s="1">
        <v>1.99</v>
      </c>
      <c r="BJ24" s="1">
        <v>29.5</v>
      </c>
      <c r="BK24" s="1">
        <v>19</v>
      </c>
      <c r="BL24" s="1">
        <v>64</v>
      </c>
      <c r="BM24" s="1">
        <v>8.5</v>
      </c>
      <c r="BN24" s="1">
        <v>3</v>
      </c>
      <c r="BO24" s="1">
        <v>35</v>
      </c>
      <c r="BP24" s="1">
        <v>5.5</v>
      </c>
      <c r="BQ24" s="1">
        <v>1.5</v>
      </c>
      <c r="BR24" s="1">
        <v>27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43.5</v>
      </c>
      <c r="BZ24" s="1">
        <v>0</v>
      </c>
      <c r="CA24" s="1">
        <v>4.5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3.2999799999999988</v>
      </c>
      <c r="CL24" s="1">
        <v>7</v>
      </c>
    </row>
    <row r="25" spans="1:90" x14ac:dyDescent="0.25">
      <c r="A25" s="1" t="s">
        <v>62</v>
      </c>
      <c r="B25" s="1">
        <v>4.5</v>
      </c>
      <c r="C25" s="1">
        <v>2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5.5</v>
      </c>
      <c r="V25" s="1">
        <v>3</v>
      </c>
      <c r="W25" s="1">
        <v>55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0</v>
      </c>
      <c r="AL25" s="1">
        <v>1.05</v>
      </c>
      <c r="AM25" s="1">
        <v>21.8</v>
      </c>
      <c r="AN25" s="1">
        <v>0</v>
      </c>
      <c r="AO25" s="1">
        <v>3</v>
      </c>
      <c r="AP25" s="1">
        <v>16</v>
      </c>
      <c r="AQ25" s="1">
        <v>22</v>
      </c>
      <c r="AR25" s="1">
        <v>0</v>
      </c>
      <c r="AS25" s="1">
        <v>3.5</v>
      </c>
      <c r="AT25" s="1">
        <v>1</v>
      </c>
      <c r="AU25" s="1">
        <v>1</v>
      </c>
      <c r="AV25" s="1">
        <v>1</v>
      </c>
      <c r="AW25" s="1">
        <v>100</v>
      </c>
      <c r="AX25" s="1">
        <v>6.5</v>
      </c>
      <c r="AY25" s="1">
        <v>1</v>
      </c>
      <c r="AZ25" s="1">
        <v>2</v>
      </c>
      <c r="BA25" s="1">
        <v>1.5</v>
      </c>
      <c r="BB25" s="1">
        <v>4.5</v>
      </c>
      <c r="BC25" s="1">
        <v>11</v>
      </c>
      <c r="BD25" s="1">
        <v>5.5</v>
      </c>
      <c r="BE25" s="1">
        <v>5.5</v>
      </c>
      <c r="BF25" s="1">
        <v>0</v>
      </c>
      <c r="BG25" s="1">
        <v>1.5</v>
      </c>
      <c r="BH25" s="1">
        <v>1</v>
      </c>
      <c r="BI25" s="1">
        <v>1.24</v>
      </c>
      <c r="BJ25" s="1">
        <v>60.5</v>
      </c>
      <c r="BK25" s="1">
        <v>50.5</v>
      </c>
      <c r="BL25" s="1">
        <v>83</v>
      </c>
      <c r="BM25" s="1">
        <v>15.5</v>
      </c>
      <c r="BN25" s="1">
        <v>10</v>
      </c>
      <c r="BO25" s="1">
        <v>65</v>
      </c>
      <c r="BP25" s="1">
        <v>5.5</v>
      </c>
      <c r="BQ25" s="1">
        <v>3</v>
      </c>
      <c r="BR25" s="1">
        <v>55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0.5</v>
      </c>
      <c r="BY25" s="1">
        <v>70.5</v>
      </c>
      <c r="BZ25" s="1">
        <v>0</v>
      </c>
      <c r="CA25" s="1">
        <v>5.5</v>
      </c>
      <c r="CB25" s="1">
        <v>0.5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3.4260575999999991</v>
      </c>
      <c r="CL25" s="1">
        <v>6</v>
      </c>
    </row>
    <row r="26" spans="1:90" x14ac:dyDescent="0.25">
      <c r="A26" s="1" t="s">
        <v>109</v>
      </c>
      <c r="B26" s="1">
        <v>5.7</v>
      </c>
      <c r="C26" s="1">
        <v>2</v>
      </c>
      <c r="D26" s="1">
        <v>90</v>
      </c>
      <c r="E26" s="1">
        <v>0.08</v>
      </c>
      <c r="F26" s="1">
        <v>0</v>
      </c>
      <c r="G26" s="1">
        <v>0.3</v>
      </c>
      <c r="H26" s="1">
        <v>0</v>
      </c>
      <c r="I26" s="1">
        <v>3</v>
      </c>
      <c r="J26" s="1">
        <v>1</v>
      </c>
      <c r="K26" s="1">
        <v>2.5</v>
      </c>
      <c r="L26" s="1">
        <v>0.5</v>
      </c>
      <c r="M26" s="1">
        <v>0</v>
      </c>
      <c r="N26" s="1">
        <v>1</v>
      </c>
      <c r="O26" s="1">
        <v>0.19</v>
      </c>
      <c r="P26" s="1">
        <v>0.19</v>
      </c>
      <c r="Q26" s="1">
        <v>0</v>
      </c>
      <c r="R26" s="1">
        <v>0</v>
      </c>
      <c r="S26" s="1">
        <v>0</v>
      </c>
      <c r="T26" s="1">
        <v>0</v>
      </c>
      <c r="U26" s="1">
        <v>17.5</v>
      </c>
      <c r="V26" s="1">
        <v>15</v>
      </c>
      <c r="W26" s="1">
        <v>86</v>
      </c>
      <c r="X26" s="1">
        <v>0</v>
      </c>
      <c r="Y26" s="1">
        <v>0</v>
      </c>
      <c r="AA26" s="1">
        <v>0</v>
      </c>
      <c r="AB26" s="1">
        <v>0</v>
      </c>
      <c r="AC26" s="1">
        <v>0.5</v>
      </c>
      <c r="AD26" s="1">
        <v>0</v>
      </c>
      <c r="AE26" s="1">
        <v>0.08</v>
      </c>
      <c r="AF26" s="1">
        <v>0</v>
      </c>
      <c r="AG26" s="1">
        <v>0</v>
      </c>
      <c r="AH26" s="1">
        <v>0</v>
      </c>
      <c r="AI26" s="1">
        <v>0</v>
      </c>
      <c r="AJ26" s="1">
        <v>0.5</v>
      </c>
      <c r="AK26" s="1">
        <v>30.5</v>
      </c>
      <c r="AL26" s="1">
        <v>8.0500000000000007</v>
      </c>
      <c r="AM26" s="1">
        <v>23.3</v>
      </c>
      <c r="AN26" s="1">
        <v>1.4</v>
      </c>
      <c r="AO26" s="1">
        <v>5.9</v>
      </c>
      <c r="AP26" s="1">
        <v>18</v>
      </c>
      <c r="AQ26" s="1">
        <v>24</v>
      </c>
      <c r="AR26" s="1">
        <v>0.5</v>
      </c>
      <c r="AS26" s="1">
        <v>4.5</v>
      </c>
      <c r="AT26" s="1">
        <v>0.5</v>
      </c>
      <c r="AU26" s="1">
        <v>1.5</v>
      </c>
      <c r="AV26" s="1">
        <v>1.5</v>
      </c>
      <c r="AW26" s="1">
        <v>100</v>
      </c>
      <c r="AX26" s="1">
        <v>6</v>
      </c>
      <c r="AY26" s="1">
        <v>1</v>
      </c>
      <c r="AZ26" s="1">
        <v>0.5</v>
      </c>
      <c r="BA26" s="1">
        <v>3.5</v>
      </c>
      <c r="BB26" s="1">
        <v>5</v>
      </c>
      <c r="BC26" s="1">
        <v>6.5</v>
      </c>
      <c r="BD26" s="1">
        <v>4</v>
      </c>
      <c r="BE26" s="1">
        <v>2.5</v>
      </c>
      <c r="BF26" s="1">
        <v>0.5</v>
      </c>
      <c r="BG26" s="1">
        <v>1.5</v>
      </c>
      <c r="BH26" s="1">
        <v>0.5</v>
      </c>
      <c r="BI26" s="1">
        <v>0.62</v>
      </c>
      <c r="BJ26" s="1">
        <v>95</v>
      </c>
      <c r="BK26" s="1">
        <v>89.5</v>
      </c>
      <c r="BL26" s="1">
        <v>94</v>
      </c>
      <c r="BM26" s="1">
        <v>49</v>
      </c>
      <c r="BN26" s="1">
        <v>45</v>
      </c>
      <c r="BO26" s="1">
        <v>92</v>
      </c>
      <c r="BP26" s="1">
        <v>17.5</v>
      </c>
      <c r="BQ26" s="1">
        <v>15</v>
      </c>
      <c r="BR26" s="1">
        <v>86</v>
      </c>
      <c r="BS26" s="1">
        <v>0</v>
      </c>
      <c r="BT26" s="1">
        <v>0</v>
      </c>
      <c r="BU26" s="1">
        <v>2</v>
      </c>
      <c r="BV26" s="1">
        <v>0</v>
      </c>
      <c r="BW26" s="1">
        <v>0</v>
      </c>
      <c r="BX26" s="1">
        <v>0.5</v>
      </c>
      <c r="BY26" s="1">
        <v>107.5</v>
      </c>
      <c r="BZ26" s="1">
        <v>4</v>
      </c>
      <c r="CA26" s="1">
        <v>15.5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4.4217274900000003</v>
      </c>
      <c r="CL26" s="1">
        <v>6</v>
      </c>
    </row>
    <row r="27" spans="1:90" x14ac:dyDescent="0.25">
      <c r="A27" s="1" t="s">
        <v>114</v>
      </c>
      <c r="B27" s="1">
        <v>4.5</v>
      </c>
      <c r="C27" s="1">
        <v>2</v>
      </c>
      <c r="D27" s="1">
        <v>90</v>
      </c>
      <c r="E27" s="1">
        <v>0.72</v>
      </c>
      <c r="F27" s="1">
        <v>0</v>
      </c>
      <c r="G27" s="1">
        <v>0.1</v>
      </c>
      <c r="H27" s="1">
        <v>0</v>
      </c>
      <c r="I27" s="1">
        <v>0.5</v>
      </c>
      <c r="J27" s="1">
        <v>0.5</v>
      </c>
      <c r="K27" s="1">
        <v>0.5</v>
      </c>
      <c r="L27" s="1">
        <v>0</v>
      </c>
      <c r="M27" s="1">
        <v>0</v>
      </c>
      <c r="N27" s="1">
        <v>0.5</v>
      </c>
      <c r="O27" s="1">
        <v>0.1</v>
      </c>
      <c r="P27" s="1">
        <v>0.1</v>
      </c>
      <c r="Q27" s="1">
        <v>0</v>
      </c>
      <c r="R27" s="1">
        <v>0</v>
      </c>
      <c r="S27" s="1">
        <v>0</v>
      </c>
      <c r="T27" s="1">
        <v>0</v>
      </c>
      <c r="U27" s="1">
        <v>3</v>
      </c>
      <c r="V27" s="1">
        <v>1.5</v>
      </c>
      <c r="W27" s="1">
        <v>50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17.5</v>
      </c>
      <c r="AL27" s="1">
        <v>0.15</v>
      </c>
      <c r="AM27" s="1">
        <v>26.5</v>
      </c>
      <c r="AN27" s="1">
        <v>0.7</v>
      </c>
      <c r="AO27" s="1">
        <v>2.4</v>
      </c>
      <c r="AP27" s="1">
        <v>16</v>
      </c>
      <c r="AQ27" s="1">
        <v>16</v>
      </c>
      <c r="AR27" s="1">
        <v>0</v>
      </c>
      <c r="AS27" s="1">
        <v>2</v>
      </c>
      <c r="AT27" s="1">
        <v>1</v>
      </c>
      <c r="AU27" s="1">
        <v>0.5</v>
      </c>
      <c r="AV27" s="1">
        <v>0.5</v>
      </c>
      <c r="AW27" s="1">
        <v>100</v>
      </c>
      <c r="AX27" s="1">
        <v>5.5</v>
      </c>
      <c r="AY27" s="1">
        <v>4.5</v>
      </c>
      <c r="AZ27" s="1">
        <v>1.5</v>
      </c>
      <c r="BA27" s="1">
        <v>3</v>
      </c>
      <c r="BB27" s="1">
        <v>9</v>
      </c>
      <c r="BC27" s="1">
        <v>20.5</v>
      </c>
      <c r="BD27" s="1">
        <v>14.5</v>
      </c>
      <c r="BE27" s="1">
        <v>7.5</v>
      </c>
      <c r="BF27" s="1">
        <v>0</v>
      </c>
      <c r="BG27" s="1">
        <v>3.5</v>
      </c>
      <c r="BH27" s="1">
        <v>3</v>
      </c>
      <c r="BI27" s="1">
        <v>2.58</v>
      </c>
      <c r="BJ27" s="1">
        <v>34.5</v>
      </c>
      <c r="BK27" s="1">
        <v>28.5</v>
      </c>
      <c r="BL27" s="1">
        <v>83</v>
      </c>
      <c r="BM27" s="1">
        <v>8</v>
      </c>
      <c r="BN27" s="1">
        <v>5.5</v>
      </c>
      <c r="BO27" s="1">
        <v>69</v>
      </c>
      <c r="BP27" s="1">
        <v>3</v>
      </c>
      <c r="BQ27" s="1">
        <v>1.5</v>
      </c>
      <c r="BR27" s="1">
        <v>50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1.5</v>
      </c>
      <c r="BY27" s="1">
        <v>51</v>
      </c>
      <c r="BZ27" s="1">
        <v>1</v>
      </c>
      <c r="CA27" s="1">
        <v>3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1.5565969199999994</v>
      </c>
      <c r="CL27" s="1">
        <v>6</v>
      </c>
    </row>
    <row r="28" spans="1:90" x14ac:dyDescent="0.25">
      <c r="A28" s="1" t="s">
        <v>178</v>
      </c>
      <c r="B28" s="1">
        <v>5.3</v>
      </c>
      <c r="C28" s="1">
        <v>2</v>
      </c>
      <c r="D28" s="1">
        <v>80</v>
      </c>
      <c r="E28" s="1">
        <v>0.27</v>
      </c>
      <c r="F28" s="1">
        <v>0.25</v>
      </c>
      <c r="G28" s="1">
        <v>0.4</v>
      </c>
      <c r="H28" s="1">
        <v>1</v>
      </c>
      <c r="I28" s="1">
        <v>1.5</v>
      </c>
      <c r="J28" s="1">
        <v>1</v>
      </c>
      <c r="K28" s="1">
        <v>1.5</v>
      </c>
      <c r="L28" s="1">
        <v>0</v>
      </c>
      <c r="M28" s="1">
        <v>0.5</v>
      </c>
      <c r="N28" s="1">
        <v>1</v>
      </c>
      <c r="O28" s="1">
        <v>0.32</v>
      </c>
      <c r="P28" s="1">
        <v>0.32</v>
      </c>
      <c r="Q28" s="1">
        <v>0.5</v>
      </c>
      <c r="R28" s="1">
        <v>0.5</v>
      </c>
      <c r="S28" s="1">
        <v>0</v>
      </c>
      <c r="T28" s="1">
        <v>0.5</v>
      </c>
      <c r="U28" s="1">
        <v>3</v>
      </c>
      <c r="V28" s="1">
        <v>2.5</v>
      </c>
      <c r="W28" s="1">
        <v>83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0.06</v>
      </c>
      <c r="AF28" s="1">
        <v>0</v>
      </c>
      <c r="AG28" s="1">
        <v>0</v>
      </c>
      <c r="AH28" s="1">
        <v>0.5</v>
      </c>
      <c r="AI28" s="1">
        <v>0</v>
      </c>
      <c r="AJ28" s="1">
        <v>0.5</v>
      </c>
      <c r="AK28" s="1">
        <v>27</v>
      </c>
      <c r="AL28" s="1">
        <v>1</v>
      </c>
      <c r="AM28" s="1">
        <v>28.7</v>
      </c>
      <c r="AN28" s="1">
        <v>2.1</v>
      </c>
      <c r="AO28" s="1">
        <v>4.5999999999999996</v>
      </c>
      <c r="AP28" s="1">
        <v>9.5</v>
      </c>
      <c r="AQ28" s="1">
        <v>21.5</v>
      </c>
      <c r="AR28" s="1">
        <v>0</v>
      </c>
      <c r="AS28" s="1">
        <v>6</v>
      </c>
      <c r="AT28" s="1">
        <v>1</v>
      </c>
      <c r="AU28" s="1">
        <v>0.5</v>
      </c>
      <c r="AV28" s="1">
        <v>0.5</v>
      </c>
      <c r="AW28" s="1">
        <v>100</v>
      </c>
      <c r="AX28" s="1">
        <v>3</v>
      </c>
      <c r="AY28" s="1">
        <v>4</v>
      </c>
      <c r="AZ28" s="1">
        <v>0.5</v>
      </c>
      <c r="BA28" s="1">
        <v>0</v>
      </c>
      <c r="BB28" s="1">
        <v>4.5</v>
      </c>
      <c r="BC28" s="1">
        <v>11</v>
      </c>
      <c r="BD28" s="1">
        <v>5.5</v>
      </c>
      <c r="BE28" s="1">
        <v>5.5</v>
      </c>
      <c r="BF28" s="1">
        <v>0</v>
      </c>
      <c r="BG28" s="1">
        <v>1.5</v>
      </c>
      <c r="BH28" s="1">
        <v>1</v>
      </c>
      <c r="BI28" s="1">
        <v>1.24</v>
      </c>
      <c r="BJ28" s="1">
        <v>59.5</v>
      </c>
      <c r="BK28" s="1">
        <v>53</v>
      </c>
      <c r="BL28" s="1">
        <v>89</v>
      </c>
      <c r="BM28" s="1">
        <v>17.5</v>
      </c>
      <c r="BN28" s="1">
        <v>14.5</v>
      </c>
      <c r="BO28" s="1">
        <v>83</v>
      </c>
      <c r="BP28" s="1">
        <v>3</v>
      </c>
      <c r="BQ28" s="1">
        <v>2.5</v>
      </c>
      <c r="BR28" s="1">
        <v>83</v>
      </c>
      <c r="BS28" s="1">
        <v>0</v>
      </c>
      <c r="BT28" s="1">
        <v>0</v>
      </c>
      <c r="BU28" s="1">
        <v>2</v>
      </c>
      <c r="BV28" s="1">
        <v>0</v>
      </c>
      <c r="BW28" s="1">
        <v>1</v>
      </c>
      <c r="BX28" s="1">
        <v>0</v>
      </c>
      <c r="BY28" s="1">
        <v>67</v>
      </c>
      <c r="BZ28" s="1">
        <v>1.5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3.1456563000000024</v>
      </c>
      <c r="CL28" s="1">
        <v>6</v>
      </c>
    </row>
    <row r="29" spans="1:90" x14ac:dyDescent="0.25">
      <c r="A29" s="1" t="s">
        <v>147</v>
      </c>
      <c r="B29" s="1">
        <v>5.0999999999999996</v>
      </c>
      <c r="C29" s="1">
        <v>2</v>
      </c>
      <c r="D29" s="1">
        <v>90</v>
      </c>
      <c r="E29" s="1">
        <v>0.19</v>
      </c>
      <c r="F29" s="1">
        <v>0</v>
      </c>
      <c r="G29" s="1">
        <v>0.2</v>
      </c>
      <c r="H29" s="1">
        <v>0</v>
      </c>
      <c r="I29" s="1">
        <v>1.5</v>
      </c>
      <c r="J29" s="1">
        <v>0.5</v>
      </c>
      <c r="K29" s="1">
        <v>1.5</v>
      </c>
      <c r="L29" s="1">
        <v>0</v>
      </c>
      <c r="M29" s="1">
        <v>0</v>
      </c>
      <c r="N29" s="1">
        <v>0</v>
      </c>
      <c r="O29" s="1">
        <v>0.12</v>
      </c>
      <c r="P29" s="1">
        <v>0.12</v>
      </c>
      <c r="Q29" s="1">
        <v>0</v>
      </c>
      <c r="R29" s="1">
        <v>0</v>
      </c>
      <c r="S29" s="1">
        <v>0</v>
      </c>
      <c r="T29" s="1">
        <v>0</v>
      </c>
      <c r="U29" s="1">
        <v>10.5</v>
      </c>
      <c r="V29" s="1">
        <v>8</v>
      </c>
      <c r="W29" s="1">
        <v>76</v>
      </c>
      <c r="X29" s="1">
        <v>4.5</v>
      </c>
      <c r="Y29" s="1">
        <v>0.5</v>
      </c>
      <c r="Z29" s="1">
        <v>11</v>
      </c>
      <c r="AA29" s="1">
        <v>0</v>
      </c>
      <c r="AB29" s="1">
        <v>0</v>
      </c>
      <c r="AC29" s="1">
        <v>1</v>
      </c>
      <c r="AD29" s="1">
        <v>0</v>
      </c>
      <c r="AE29" s="1">
        <v>0.09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25.5</v>
      </c>
      <c r="AL29" s="1">
        <v>13.95</v>
      </c>
      <c r="AM29" s="1">
        <v>27.1</v>
      </c>
      <c r="AN29" s="1">
        <v>1</v>
      </c>
      <c r="AO29" s="1">
        <v>3.2</v>
      </c>
      <c r="AP29" s="1">
        <v>14.5</v>
      </c>
      <c r="AQ29" s="1">
        <v>14.5</v>
      </c>
      <c r="AR29" s="1">
        <v>0</v>
      </c>
      <c r="AS29" s="1">
        <v>2</v>
      </c>
      <c r="AT29" s="1">
        <v>1</v>
      </c>
      <c r="AU29" s="1">
        <v>5.5</v>
      </c>
      <c r="AV29" s="1">
        <v>3.5</v>
      </c>
      <c r="AW29" s="1">
        <v>64</v>
      </c>
      <c r="AX29" s="1">
        <v>4</v>
      </c>
      <c r="AY29" s="1">
        <v>3.5</v>
      </c>
      <c r="AZ29" s="1">
        <v>0.5</v>
      </c>
      <c r="BA29" s="1">
        <v>2.5</v>
      </c>
      <c r="BB29" s="1">
        <v>6.5</v>
      </c>
      <c r="BC29" s="1">
        <v>16</v>
      </c>
      <c r="BD29" s="1">
        <v>12</v>
      </c>
      <c r="BE29" s="1">
        <v>5</v>
      </c>
      <c r="BF29" s="1">
        <v>1</v>
      </c>
      <c r="BG29" s="1">
        <v>4</v>
      </c>
      <c r="BH29" s="1">
        <v>2.5</v>
      </c>
      <c r="BI29" s="1">
        <v>1.99</v>
      </c>
      <c r="BJ29" s="1">
        <v>28.5</v>
      </c>
      <c r="BK29" s="1">
        <v>19.5</v>
      </c>
      <c r="BL29" s="1">
        <v>68</v>
      </c>
      <c r="BM29" s="1">
        <v>19.5</v>
      </c>
      <c r="BN29" s="1">
        <v>11</v>
      </c>
      <c r="BO29" s="1">
        <v>56</v>
      </c>
      <c r="BP29" s="1">
        <v>10.5</v>
      </c>
      <c r="BQ29" s="1">
        <v>8</v>
      </c>
      <c r="BR29" s="1">
        <v>76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64.5</v>
      </c>
      <c r="BZ29" s="1">
        <v>4.5</v>
      </c>
      <c r="CA29" s="1">
        <v>6</v>
      </c>
      <c r="CB29" s="1">
        <v>4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4.125991019999999</v>
      </c>
      <c r="CL29" s="1">
        <v>6</v>
      </c>
    </row>
    <row r="30" spans="1:90" x14ac:dyDescent="0.25">
      <c r="A30" s="1" t="s">
        <v>154</v>
      </c>
      <c r="B30" s="1">
        <v>5.7</v>
      </c>
      <c r="C30" s="1">
        <v>2</v>
      </c>
      <c r="D30" s="1">
        <v>79.5</v>
      </c>
      <c r="E30" s="1">
        <v>0.12</v>
      </c>
      <c r="F30" s="1">
        <v>0.2</v>
      </c>
      <c r="G30" s="1">
        <v>0.3</v>
      </c>
      <c r="H30" s="1">
        <v>1</v>
      </c>
      <c r="I30" s="1">
        <v>1.5</v>
      </c>
      <c r="J30" s="1">
        <v>0</v>
      </c>
      <c r="K30" s="1">
        <v>1</v>
      </c>
      <c r="L30" s="1">
        <v>0.5</v>
      </c>
      <c r="M30" s="1">
        <v>0</v>
      </c>
      <c r="N30" s="1">
        <v>0.5</v>
      </c>
      <c r="O30" s="1">
        <v>0.02</v>
      </c>
      <c r="P30" s="1">
        <v>0.02</v>
      </c>
      <c r="Q30" s="1">
        <v>0</v>
      </c>
      <c r="R30" s="1">
        <v>0</v>
      </c>
      <c r="S30" s="1">
        <v>0</v>
      </c>
      <c r="T30" s="1">
        <v>0</v>
      </c>
      <c r="U30" s="1">
        <v>12.5</v>
      </c>
      <c r="V30" s="1">
        <v>10.5</v>
      </c>
      <c r="W30" s="1">
        <v>84</v>
      </c>
      <c r="X30" s="1">
        <v>4</v>
      </c>
      <c r="Y30" s="1">
        <v>0.5</v>
      </c>
      <c r="Z30" s="1">
        <v>13</v>
      </c>
      <c r="AA30" s="1">
        <v>0</v>
      </c>
      <c r="AB30" s="1">
        <v>1</v>
      </c>
      <c r="AC30" s="1">
        <v>1</v>
      </c>
      <c r="AD30" s="1">
        <v>0.5</v>
      </c>
      <c r="AE30" s="1">
        <v>0.24</v>
      </c>
      <c r="AF30" s="1">
        <v>0.5</v>
      </c>
      <c r="AG30" s="1">
        <v>0</v>
      </c>
      <c r="AH30" s="1">
        <v>0</v>
      </c>
      <c r="AI30" s="1">
        <v>0</v>
      </c>
      <c r="AJ30" s="1">
        <v>0</v>
      </c>
      <c r="AK30" s="1">
        <v>12.5</v>
      </c>
      <c r="AL30" s="1">
        <v>15.3</v>
      </c>
      <c r="AM30" s="1">
        <v>14.4</v>
      </c>
      <c r="AN30" s="1">
        <v>0.9</v>
      </c>
      <c r="AO30" s="1">
        <v>3</v>
      </c>
      <c r="AP30" s="1">
        <v>10.5</v>
      </c>
      <c r="AQ30" s="1">
        <v>15</v>
      </c>
      <c r="AR30" s="1">
        <v>0</v>
      </c>
      <c r="AS30" s="1">
        <v>2.5</v>
      </c>
      <c r="AT30" s="1">
        <v>2</v>
      </c>
      <c r="AU30" s="1">
        <v>1.5</v>
      </c>
      <c r="AV30" s="1">
        <v>1.5</v>
      </c>
      <c r="AW30" s="1">
        <v>100</v>
      </c>
      <c r="AX30" s="1">
        <v>2.5</v>
      </c>
      <c r="AY30" s="1">
        <v>1</v>
      </c>
      <c r="AZ30" s="1">
        <v>0</v>
      </c>
      <c r="BA30" s="1">
        <v>2.5</v>
      </c>
      <c r="BB30" s="1">
        <v>3.5</v>
      </c>
      <c r="BC30" s="1">
        <v>11.5</v>
      </c>
      <c r="BD30" s="1">
        <v>8.5</v>
      </c>
      <c r="BE30" s="1">
        <v>5</v>
      </c>
      <c r="BF30" s="1">
        <v>0.5</v>
      </c>
      <c r="BG30" s="1">
        <v>0.5</v>
      </c>
      <c r="BH30" s="1">
        <v>2</v>
      </c>
      <c r="BI30" s="1">
        <v>1.84</v>
      </c>
      <c r="BJ30" s="1">
        <v>31</v>
      </c>
      <c r="BK30" s="1">
        <v>25.5</v>
      </c>
      <c r="BL30" s="1">
        <v>82</v>
      </c>
      <c r="BM30" s="1">
        <v>25.5</v>
      </c>
      <c r="BN30" s="1">
        <v>19</v>
      </c>
      <c r="BO30" s="1">
        <v>75</v>
      </c>
      <c r="BP30" s="1">
        <v>12.5</v>
      </c>
      <c r="BQ30" s="1">
        <v>10.5</v>
      </c>
      <c r="BR30" s="1">
        <v>84</v>
      </c>
      <c r="BS30" s="1">
        <v>0</v>
      </c>
      <c r="BT30" s="1">
        <v>0</v>
      </c>
      <c r="BU30" s="1">
        <v>2</v>
      </c>
      <c r="BV30" s="1">
        <v>0</v>
      </c>
      <c r="BW30" s="1">
        <v>2</v>
      </c>
      <c r="BX30" s="1">
        <v>1</v>
      </c>
      <c r="BY30" s="1">
        <v>61.5</v>
      </c>
      <c r="BZ30" s="1">
        <v>1.5</v>
      </c>
      <c r="CA30" s="1">
        <v>4</v>
      </c>
      <c r="CB30" s="1">
        <v>4.5</v>
      </c>
      <c r="CC30" s="1">
        <v>0.5</v>
      </c>
      <c r="CD30" s="1">
        <v>0</v>
      </c>
      <c r="CE30" s="1">
        <v>0</v>
      </c>
      <c r="CF30" s="1">
        <v>0</v>
      </c>
      <c r="CG30" s="1">
        <v>0.5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3.5075920999999992</v>
      </c>
      <c r="CL30" s="1">
        <v>6</v>
      </c>
    </row>
    <row r="31" spans="1:90" x14ac:dyDescent="0.25">
      <c r="A31" s="1" t="s">
        <v>112</v>
      </c>
      <c r="B31" s="1">
        <v>4.9000000000000004</v>
      </c>
      <c r="C31" s="1">
        <v>2</v>
      </c>
      <c r="D31" s="1">
        <v>90</v>
      </c>
      <c r="E31" s="1">
        <v>0.37</v>
      </c>
      <c r="F31" s="1">
        <v>1</v>
      </c>
      <c r="G31" s="1">
        <v>0.4</v>
      </c>
      <c r="H31" s="1">
        <v>2</v>
      </c>
      <c r="I31" s="1">
        <v>1</v>
      </c>
      <c r="J31" s="1">
        <v>1</v>
      </c>
      <c r="K31" s="1">
        <v>1</v>
      </c>
      <c r="L31" s="1">
        <v>0</v>
      </c>
      <c r="M31" s="1">
        <v>0.5</v>
      </c>
      <c r="N31" s="1">
        <v>0.5</v>
      </c>
      <c r="O31" s="1">
        <v>0.34</v>
      </c>
      <c r="P31" s="1">
        <v>0.34</v>
      </c>
      <c r="Q31" s="1">
        <v>1</v>
      </c>
      <c r="R31" s="1">
        <v>1</v>
      </c>
      <c r="S31" s="1">
        <v>0</v>
      </c>
      <c r="T31" s="1">
        <v>0.5</v>
      </c>
      <c r="U31" s="1">
        <v>2.5</v>
      </c>
      <c r="V31" s="1">
        <v>1</v>
      </c>
      <c r="W31" s="1">
        <v>40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0.08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33</v>
      </c>
      <c r="AL31" s="1">
        <v>0.35</v>
      </c>
      <c r="AM31" s="1">
        <v>46</v>
      </c>
      <c r="AN31" s="1">
        <v>2.2000000000000002</v>
      </c>
      <c r="AO31" s="1">
        <v>4.4000000000000004</v>
      </c>
      <c r="AP31" s="1">
        <v>9.5</v>
      </c>
      <c r="AQ31" s="1">
        <v>21.5</v>
      </c>
      <c r="AR31" s="1">
        <v>1.5</v>
      </c>
      <c r="AS31" s="1">
        <v>9.5</v>
      </c>
      <c r="AT31" s="1">
        <v>1</v>
      </c>
      <c r="AU31" s="1">
        <v>0.5</v>
      </c>
      <c r="AV31" s="1">
        <v>0</v>
      </c>
      <c r="AW31" s="1">
        <v>0</v>
      </c>
      <c r="AX31" s="1">
        <v>3</v>
      </c>
      <c r="AY31" s="1">
        <v>3.5</v>
      </c>
      <c r="AZ31" s="1">
        <v>1</v>
      </c>
      <c r="BA31" s="1">
        <v>0</v>
      </c>
      <c r="BB31" s="1">
        <v>4.5</v>
      </c>
      <c r="BC31" s="1">
        <v>16</v>
      </c>
      <c r="BD31" s="1">
        <v>12</v>
      </c>
      <c r="BE31" s="1">
        <v>5</v>
      </c>
      <c r="BF31" s="1">
        <v>1</v>
      </c>
      <c r="BG31" s="1">
        <v>4</v>
      </c>
      <c r="BH31" s="1">
        <v>2.5</v>
      </c>
      <c r="BI31" s="1">
        <v>1.99</v>
      </c>
      <c r="BJ31" s="1">
        <v>26</v>
      </c>
      <c r="BK31" s="1">
        <v>20.5</v>
      </c>
      <c r="BL31" s="1">
        <v>79</v>
      </c>
      <c r="BM31" s="1">
        <v>6</v>
      </c>
      <c r="BN31" s="1">
        <v>3</v>
      </c>
      <c r="BO31" s="1">
        <v>50</v>
      </c>
      <c r="BP31" s="1">
        <v>2.5</v>
      </c>
      <c r="BQ31" s="1">
        <v>1</v>
      </c>
      <c r="BR31" s="1">
        <v>40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0.5</v>
      </c>
      <c r="BY31" s="1">
        <v>36.5</v>
      </c>
      <c r="BZ31" s="1">
        <v>1</v>
      </c>
      <c r="CA31" s="1">
        <v>2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2.4687883800000021</v>
      </c>
      <c r="CL31" s="1">
        <v>5</v>
      </c>
    </row>
    <row r="32" spans="1:90" x14ac:dyDescent="0.25">
      <c r="A32" s="1" t="s">
        <v>134</v>
      </c>
      <c r="B32" s="1">
        <v>6.3</v>
      </c>
      <c r="C32" s="1">
        <v>2</v>
      </c>
      <c r="D32" s="1">
        <v>90</v>
      </c>
      <c r="E32" s="1">
        <v>0.01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17.5</v>
      </c>
      <c r="V32" s="1">
        <v>15.5</v>
      </c>
      <c r="W32" s="1">
        <v>89</v>
      </c>
      <c r="X32" s="1">
        <v>0</v>
      </c>
      <c r="Y32" s="1">
        <v>0</v>
      </c>
      <c r="AA32" s="1">
        <v>0</v>
      </c>
      <c r="AB32" s="1">
        <v>0</v>
      </c>
      <c r="AC32" s="1">
        <v>0.5</v>
      </c>
      <c r="AD32" s="1">
        <v>0</v>
      </c>
      <c r="AE32" s="1">
        <v>0.02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1</v>
      </c>
      <c r="AL32" s="1">
        <v>8.25</v>
      </c>
      <c r="AM32" s="1">
        <v>16.100000000000001</v>
      </c>
      <c r="AN32" s="1">
        <v>0.1</v>
      </c>
      <c r="AO32" s="1">
        <v>3.9</v>
      </c>
      <c r="AP32" s="1">
        <v>12</v>
      </c>
      <c r="AQ32" s="1">
        <v>18</v>
      </c>
      <c r="AR32" s="1">
        <v>0</v>
      </c>
      <c r="AS32" s="1">
        <v>3.5</v>
      </c>
      <c r="AT32" s="1">
        <v>0.5</v>
      </c>
      <c r="AU32" s="1">
        <v>0</v>
      </c>
      <c r="AV32" s="1">
        <v>0</v>
      </c>
      <c r="AX32" s="1">
        <v>4.5</v>
      </c>
      <c r="AY32" s="1">
        <v>1</v>
      </c>
      <c r="AZ32" s="1">
        <v>0</v>
      </c>
      <c r="BA32" s="1">
        <v>3</v>
      </c>
      <c r="BB32" s="1">
        <v>4</v>
      </c>
      <c r="BC32" s="1">
        <v>6.5</v>
      </c>
      <c r="BD32" s="1">
        <v>4</v>
      </c>
      <c r="BE32" s="1">
        <v>2.5</v>
      </c>
      <c r="BF32" s="1">
        <v>0.5</v>
      </c>
      <c r="BG32" s="1">
        <v>1.5</v>
      </c>
      <c r="BH32" s="1">
        <v>0.5</v>
      </c>
      <c r="BI32" s="1">
        <v>0.62</v>
      </c>
      <c r="BJ32" s="1">
        <v>98</v>
      </c>
      <c r="BK32" s="1">
        <v>94</v>
      </c>
      <c r="BL32" s="1">
        <v>96</v>
      </c>
      <c r="BM32" s="1">
        <v>52.5</v>
      </c>
      <c r="BN32" s="1">
        <v>50.5</v>
      </c>
      <c r="BO32" s="1">
        <v>96</v>
      </c>
      <c r="BP32" s="1">
        <v>17.5</v>
      </c>
      <c r="BQ32" s="1">
        <v>15.5</v>
      </c>
      <c r="BR32" s="1">
        <v>89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104</v>
      </c>
      <c r="BZ32" s="1">
        <v>0.5</v>
      </c>
      <c r="CA32" s="1">
        <v>16.5</v>
      </c>
      <c r="CB32" s="1">
        <v>0.5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3.7244868599999994</v>
      </c>
      <c r="CL32" s="1">
        <v>5</v>
      </c>
    </row>
    <row r="33" spans="1:90" x14ac:dyDescent="0.25">
      <c r="A33" s="1" t="s">
        <v>66</v>
      </c>
      <c r="B33" s="1">
        <v>4.8</v>
      </c>
      <c r="C33" s="1">
        <v>2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11.5</v>
      </c>
      <c r="V33" s="1">
        <v>9</v>
      </c>
      <c r="W33" s="1">
        <v>78</v>
      </c>
      <c r="X33" s="1">
        <v>0.5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</v>
      </c>
      <c r="AL33" s="1">
        <v>2.4</v>
      </c>
      <c r="AM33" s="1">
        <v>10.9</v>
      </c>
      <c r="AN33" s="1">
        <v>0.1</v>
      </c>
      <c r="AO33" s="1">
        <v>2.4</v>
      </c>
      <c r="AP33" s="1">
        <v>9</v>
      </c>
      <c r="AQ33" s="1">
        <v>9</v>
      </c>
      <c r="AR33" s="1">
        <v>0</v>
      </c>
      <c r="AS33" s="1">
        <v>1.5</v>
      </c>
      <c r="AT33" s="1">
        <v>2</v>
      </c>
      <c r="AU33" s="1">
        <v>2</v>
      </c>
      <c r="AV33" s="1">
        <v>0.5</v>
      </c>
      <c r="AW33" s="1">
        <v>25</v>
      </c>
      <c r="AX33" s="1">
        <v>4.5</v>
      </c>
      <c r="AY33" s="1">
        <v>2</v>
      </c>
      <c r="AZ33" s="1">
        <v>0.5</v>
      </c>
      <c r="BA33" s="1">
        <v>1</v>
      </c>
      <c r="BB33" s="1">
        <v>3.5</v>
      </c>
      <c r="BC33" s="1">
        <v>14.5</v>
      </c>
      <c r="BD33" s="1">
        <v>9</v>
      </c>
      <c r="BE33" s="1">
        <v>4.5</v>
      </c>
      <c r="BF33" s="1">
        <v>1</v>
      </c>
      <c r="BG33" s="1">
        <v>3</v>
      </c>
      <c r="BH33" s="1">
        <v>2.5</v>
      </c>
      <c r="BI33" s="1">
        <v>1.67</v>
      </c>
      <c r="BJ33" s="1">
        <v>30</v>
      </c>
      <c r="BK33" s="1">
        <v>22</v>
      </c>
      <c r="BL33" s="1">
        <v>73</v>
      </c>
      <c r="BM33" s="1">
        <v>19.5</v>
      </c>
      <c r="BN33" s="1">
        <v>12</v>
      </c>
      <c r="BO33" s="1">
        <v>62</v>
      </c>
      <c r="BP33" s="1">
        <v>11.5</v>
      </c>
      <c r="BQ33" s="1">
        <v>9</v>
      </c>
      <c r="BR33" s="1">
        <v>78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0.5</v>
      </c>
      <c r="BY33" s="1">
        <v>51.5</v>
      </c>
      <c r="BZ33" s="1">
        <v>1.5</v>
      </c>
      <c r="CA33" s="1">
        <v>5.5</v>
      </c>
      <c r="CB33" s="1">
        <v>1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3.2535899599999984</v>
      </c>
      <c r="CL33" s="1">
        <v>4</v>
      </c>
    </row>
    <row r="34" spans="1:90" x14ac:dyDescent="0.25">
      <c r="A34" s="1" t="s">
        <v>163</v>
      </c>
      <c r="B34" s="1">
        <v>5.6</v>
      </c>
      <c r="C34" s="1">
        <v>2</v>
      </c>
      <c r="D34" s="1">
        <v>90</v>
      </c>
      <c r="E34" s="1">
        <v>0.11</v>
      </c>
      <c r="F34" s="1">
        <v>0.2</v>
      </c>
      <c r="G34" s="1">
        <v>0.3</v>
      </c>
      <c r="H34" s="1">
        <v>1</v>
      </c>
      <c r="I34" s="1">
        <v>1</v>
      </c>
      <c r="J34" s="1">
        <v>0.5</v>
      </c>
      <c r="K34" s="1">
        <v>1</v>
      </c>
      <c r="L34" s="1">
        <v>0</v>
      </c>
      <c r="M34" s="1">
        <v>0.5</v>
      </c>
      <c r="N34" s="1">
        <v>0.5</v>
      </c>
      <c r="O34" s="1">
        <v>0.23</v>
      </c>
      <c r="P34" s="1">
        <v>0.23</v>
      </c>
      <c r="Q34" s="1">
        <v>0.5</v>
      </c>
      <c r="R34" s="1">
        <v>0.5</v>
      </c>
      <c r="S34" s="1">
        <v>0</v>
      </c>
      <c r="T34" s="1">
        <v>0.5</v>
      </c>
      <c r="U34" s="1">
        <v>14</v>
      </c>
      <c r="V34" s="1">
        <v>11.5</v>
      </c>
      <c r="W34" s="1">
        <v>82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11.5</v>
      </c>
      <c r="AL34" s="1">
        <v>2.1</v>
      </c>
      <c r="AM34" s="1">
        <v>39.299999999999997</v>
      </c>
      <c r="AN34" s="1">
        <v>1.4</v>
      </c>
      <c r="AO34" s="1">
        <v>3.7</v>
      </c>
      <c r="AP34" s="1">
        <v>13</v>
      </c>
      <c r="AQ34" s="1">
        <v>19</v>
      </c>
      <c r="AR34" s="1">
        <v>0.5</v>
      </c>
      <c r="AS34" s="1">
        <v>4.5</v>
      </c>
      <c r="AT34" s="1">
        <v>2.5</v>
      </c>
      <c r="AU34" s="1">
        <v>0</v>
      </c>
      <c r="AV34" s="1">
        <v>0</v>
      </c>
      <c r="AX34" s="1">
        <v>4.5</v>
      </c>
      <c r="AY34" s="1">
        <v>3.5</v>
      </c>
      <c r="AZ34" s="1">
        <v>2</v>
      </c>
      <c r="BA34" s="1">
        <v>1.5</v>
      </c>
      <c r="BB34" s="1">
        <v>7</v>
      </c>
      <c r="BC34" s="1">
        <v>11.5</v>
      </c>
      <c r="BD34" s="1">
        <v>8.5</v>
      </c>
      <c r="BE34" s="1">
        <v>5</v>
      </c>
      <c r="BF34" s="1">
        <v>0.5</v>
      </c>
      <c r="BG34" s="1">
        <v>0.5</v>
      </c>
      <c r="BH34" s="1">
        <v>2</v>
      </c>
      <c r="BI34" s="1">
        <v>1.84</v>
      </c>
      <c r="BJ34" s="1">
        <v>61</v>
      </c>
      <c r="BK34" s="1">
        <v>54</v>
      </c>
      <c r="BL34" s="1">
        <v>89</v>
      </c>
      <c r="BM34" s="1">
        <v>29</v>
      </c>
      <c r="BN34" s="1">
        <v>24.5</v>
      </c>
      <c r="BO34" s="1">
        <v>84</v>
      </c>
      <c r="BP34" s="1">
        <v>14</v>
      </c>
      <c r="BQ34" s="1">
        <v>11.5</v>
      </c>
      <c r="BR34" s="1">
        <v>82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73.5</v>
      </c>
      <c r="BZ34" s="1">
        <v>1.5</v>
      </c>
      <c r="CA34" s="1">
        <v>8.5</v>
      </c>
      <c r="CB34" s="1">
        <v>1.5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2.6356092300000005</v>
      </c>
      <c r="CL34" s="1">
        <v>2</v>
      </c>
    </row>
    <row r="35" spans="1:90" x14ac:dyDescent="0.25">
      <c r="A35" s="1" t="s">
        <v>89</v>
      </c>
      <c r="B35" s="1">
        <v>6.2</v>
      </c>
      <c r="C35" s="1">
        <v>2</v>
      </c>
      <c r="D35" s="1">
        <v>90</v>
      </c>
      <c r="E35" s="1">
        <v>0.04</v>
      </c>
      <c r="F35" s="1">
        <v>0.4</v>
      </c>
      <c r="G35" s="1">
        <v>0.1</v>
      </c>
      <c r="H35" s="1">
        <v>2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16.5</v>
      </c>
      <c r="V35" s="1">
        <v>12</v>
      </c>
      <c r="W35" s="1">
        <v>73</v>
      </c>
      <c r="X35" s="1">
        <v>0.5</v>
      </c>
      <c r="Y35" s="1">
        <v>0.5</v>
      </c>
      <c r="Z35" s="1">
        <v>100</v>
      </c>
      <c r="AA35" s="1">
        <v>0</v>
      </c>
      <c r="AB35" s="1">
        <v>0</v>
      </c>
      <c r="AC35" s="1">
        <v>1</v>
      </c>
      <c r="AD35" s="1">
        <v>0</v>
      </c>
      <c r="AE35" s="1">
        <v>0.06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12</v>
      </c>
      <c r="AL35" s="1">
        <v>15.1</v>
      </c>
      <c r="AM35" s="1">
        <v>10.3</v>
      </c>
      <c r="AN35" s="1">
        <v>0.3</v>
      </c>
      <c r="AO35" s="1">
        <v>2.5</v>
      </c>
      <c r="AP35" s="1">
        <v>11</v>
      </c>
      <c r="AQ35" s="1">
        <v>20</v>
      </c>
      <c r="AR35" s="1">
        <v>1</v>
      </c>
      <c r="AS35" s="1">
        <v>5</v>
      </c>
      <c r="AT35" s="1">
        <v>2.5</v>
      </c>
      <c r="AU35" s="1">
        <v>1.5</v>
      </c>
      <c r="AV35" s="1">
        <v>1</v>
      </c>
      <c r="AW35" s="1">
        <v>67</v>
      </c>
      <c r="AX35" s="1">
        <v>4</v>
      </c>
      <c r="AY35" s="1">
        <v>0.5</v>
      </c>
      <c r="AZ35" s="1">
        <v>0</v>
      </c>
      <c r="BA35" s="1">
        <v>1</v>
      </c>
      <c r="BB35" s="1">
        <v>1.5</v>
      </c>
      <c r="BC35" s="1">
        <v>11.5</v>
      </c>
      <c r="BD35" s="1">
        <v>8.5</v>
      </c>
      <c r="BE35" s="1">
        <v>5</v>
      </c>
      <c r="BF35" s="1">
        <v>0.5</v>
      </c>
      <c r="BG35" s="1">
        <v>0.5</v>
      </c>
      <c r="BH35" s="1">
        <v>2</v>
      </c>
      <c r="BI35" s="1">
        <v>1.84</v>
      </c>
      <c r="BJ35" s="1">
        <v>48</v>
      </c>
      <c r="BK35" s="1">
        <v>39.5</v>
      </c>
      <c r="BL35" s="1">
        <v>82</v>
      </c>
      <c r="BM35" s="1">
        <v>28.5</v>
      </c>
      <c r="BN35" s="1">
        <v>21</v>
      </c>
      <c r="BO35" s="1">
        <v>74</v>
      </c>
      <c r="BP35" s="1">
        <v>16.5</v>
      </c>
      <c r="BQ35" s="1">
        <v>12</v>
      </c>
      <c r="BR35" s="1">
        <v>73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55</v>
      </c>
      <c r="BZ35" s="1">
        <v>2</v>
      </c>
      <c r="CA35" s="1">
        <v>8.5</v>
      </c>
      <c r="CB35" s="1">
        <v>2.5</v>
      </c>
      <c r="CC35" s="1">
        <v>1</v>
      </c>
      <c r="CD35" s="1">
        <v>1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2.1651111199999988</v>
      </c>
      <c r="CL35" s="1">
        <v>2</v>
      </c>
    </row>
    <row r="36" spans="1:90" x14ac:dyDescent="0.25">
      <c r="A36" s="1" t="s">
        <v>165</v>
      </c>
      <c r="B36" s="1">
        <v>7.1</v>
      </c>
      <c r="C36" s="1">
        <v>2</v>
      </c>
      <c r="D36" s="1">
        <v>90</v>
      </c>
      <c r="E36" s="1">
        <v>0.18</v>
      </c>
      <c r="F36" s="1">
        <v>0</v>
      </c>
      <c r="G36" s="1">
        <v>0.4</v>
      </c>
      <c r="H36" s="1">
        <v>0</v>
      </c>
      <c r="I36" s="1">
        <v>0.5</v>
      </c>
      <c r="J36" s="1">
        <v>0.5</v>
      </c>
      <c r="K36" s="1">
        <v>0.5</v>
      </c>
      <c r="L36" s="1">
        <v>0</v>
      </c>
      <c r="M36" s="1">
        <v>0</v>
      </c>
      <c r="N36" s="1">
        <v>0.5</v>
      </c>
      <c r="O36" s="1">
        <v>0.1</v>
      </c>
      <c r="P36" s="1">
        <v>0.1</v>
      </c>
      <c r="Q36" s="1">
        <v>0</v>
      </c>
      <c r="R36" s="1">
        <v>0</v>
      </c>
      <c r="S36" s="1">
        <v>0</v>
      </c>
      <c r="T36" s="1">
        <v>0</v>
      </c>
      <c r="U36" s="1">
        <v>29.5</v>
      </c>
      <c r="V36" s="1">
        <v>19</v>
      </c>
      <c r="W36" s="1">
        <v>64</v>
      </c>
      <c r="X36" s="1">
        <v>8.5</v>
      </c>
      <c r="Y36" s="1">
        <v>2.5</v>
      </c>
      <c r="Z36" s="1">
        <v>29</v>
      </c>
      <c r="AA36" s="1">
        <v>4</v>
      </c>
      <c r="AB36" s="1">
        <v>0</v>
      </c>
      <c r="AC36" s="1">
        <v>2.5</v>
      </c>
      <c r="AD36" s="1">
        <v>0.5</v>
      </c>
      <c r="AE36" s="1">
        <v>0.32</v>
      </c>
      <c r="AF36" s="1">
        <v>0</v>
      </c>
      <c r="AG36" s="1">
        <v>0</v>
      </c>
      <c r="AH36" s="1">
        <v>0.5</v>
      </c>
      <c r="AI36" s="1">
        <v>0</v>
      </c>
      <c r="AJ36" s="1">
        <v>1</v>
      </c>
      <c r="AK36" s="1">
        <v>22.5</v>
      </c>
      <c r="AL36" s="1">
        <v>41.4</v>
      </c>
      <c r="AM36" s="1">
        <v>18.399999999999999</v>
      </c>
      <c r="AN36" s="1">
        <v>1.6</v>
      </c>
      <c r="AO36" s="1">
        <v>6.8</v>
      </c>
      <c r="AP36" s="1">
        <v>12.5</v>
      </c>
      <c r="AQ36" s="1">
        <v>24.5</v>
      </c>
      <c r="AR36" s="1">
        <v>1</v>
      </c>
      <c r="AS36" s="1">
        <v>6.5</v>
      </c>
      <c r="AT36" s="1">
        <v>0</v>
      </c>
      <c r="AU36" s="1">
        <v>2</v>
      </c>
      <c r="AV36" s="1">
        <v>0.5</v>
      </c>
      <c r="AW36" s="1">
        <v>25</v>
      </c>
      <c r="AX36" s="1">
        <v>6</v>
      </c>
      <c r="AY36" s="1">
        <v>1</v>
      </c>
      <c r="AZ36" s="1">
        <v>0</v>
      </c>
      <c r="BA36" s="1">
        <v>0.5</v>
      </c>
      <c r="BB36" s="1">
        <v>1.5</v>
      </c>
      <c r="BC36" s="1">
        <v>3.5</v>
      </c>
      <c r="BD36" s="1">
        <v>1</v>
      </c>
      <c r="BE36" s="1">
        <v>0.5</v>
      </c>
      <c r="BF36" s="1">
        <v>0</v>
      </c>
      <c r="BG36" s="1">
        <v>0</v>
      </c>
      <c r="BH36" s="1">
        <v>0</v>
      </c>
      <c r="BI36" s="1">
        <v>0.15</v>
      </c>
      <c r="BJ36" s="1">
        <v>69.5</v>
      </c>
      <c r="BK36" s="1">
        <v>54.5</v>
      </c>
      <c r="BL36" s="1">
        <v>78</v>
      </c>
      <c r="BM36" s="1">
        <v>55.5</v>
      </c>
      <c r="BN36" s="1">
        <v>37.5</v>
      </c>
      <c r="BO36" s="1">
        <v>68</v>
      </c>
      <c r="BP36" s="1">
        <v>29.5</v>
      </c>
      <c r="BQ36" s="1">
        <v>19</v>
      </c>
      <c r="BR36" s="1">
        <v>64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0.5</v>
      </c>
      <c r="BY36" s="1">
        <v>98</v>
      </c>
      <c r="BZ36" s="1">
        <v>7.5</v>
      </c>
      <c r="CA36" s="1">
        <v>7.5</v>
      </c>
      <c r="CB36" s="1">
        <v>11.5</v>
      </c>
      <c r="CC36" s="1">
        <v>0</v>
      </c>
      <c r="CD36" s="1">
        <v>0</v>
      </c>
      <c r="CE36" s="1">
        <v>3.5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5.1430970800000013</v>
      </c>
      <c r="CL36" s="1">
        <v>2</v>
      </c>
    </row>
    <row r="37" spans="1:90" x14ac:dyDescent="0.25">
      <c r="A37" s="1" t="s">
        <v>101</v>
      </c>
      <c r="B37" s="1">
        <v>4.9000000000000004</v>
      </c>
      <c r="C37" s="1">
        <v>2</v>
      </c>
      <c r="D37" s="1">
        <v>90</v>
      </c>
      <c r="E37" s="1">
        <v>7.0000000000000007E-2</v>
      </c>
      <c r="F37" s="1">
        <v>0</v>
      </c>
      <c r="G37" s="1">
        <v>0.2</v>
      </c>
      <c r="H37" s="1">
        <v>0</v>
      </c>
      <c r="I37" s="1">
        <v>1.5</v>
      </c>
      <c r="J37" s="1">
        <v>0.5</v>
      </c>
      <c r="K37" s="1">
        <v>1.5</v>
      </c>
      <c r="L37" s="1">
        <v>0</v>
      </c>
      <c r="M37" s="1">
        <v>0</v>
      </c>
      <c r="N37" s="1">
        <v>1.5</v>
      </c>
      <c r="O37" s="1">
        <v>0.1</v>
      </c>
      <c r="P37" s="1">
        <v>0.1</v>
      </c>
      <c r="Q37" s="1">
        <v>0</v>
      </c>
      <c r="R37" s="1">
        <v>0</v>
      </c>
      <c r="S37" s="1">
        <v>0</v>
      </c>
      <c r="T37" s="1">
        <v>0</v>
      </c>
      <c r="U37" s="1">
        <v>17</v>
      </c>
      <c r="V37" s="1">
        <v>13.5</v>
      </c>
      <c r="W37" s="1">
        <v>79</v>
      </c>
      <c r="X37" s="1">
        <v>0</v>
      </c>
      <c r="Y37" s="1">
        <v>0</v>
      </c>
      <c r="AA37" s="1">
        <v>0</v>
      </c>
      <c r="AB37" s="1">
        <v>0</v>
      </c>
      <c r="AC37" s="1">
        <v>0.5</v>
      </c>
      <c r="AD37" s="1">
        <v>0</v>
      </c>
      <c r="AE37" s="1">
        <v>0.06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18.5</v>
      </c>
      <c r="AL37" s="1">
        <v>7.5</v>
      </c>
      <c r="AM37" s="1">
        <v>18.7</v>
      </c>
      <c r="AN37" s="1">
        <v>0.8</v>
      </c>
      <c r="AO37" s="1">
        <v>6.6</v>
      </c>
      <c r="AP37" s="1">
        <v>14.5</v>
      </c>
      <c r="AQ37" s="1">
        <v>26.5</v>
      </c>
      <c r="AR37" s="1">
        <v>0.5</v>
      </c>
      <c r="AS37" s="1">
        <v>6.5</v>
      </c>
      <c r="AT37" s="1">
        <v>0</v>
      </c>
      <c r="AU37" s="1">
        <v>2.5</v>
      </c>
      <c r="AV37" s="1">
        <v>1</v>
      </c>
      <c r="AW37" s="1">
        <v>40</v>
      </c>
      <c r="AX37" s="1">
        <v>5.5</v>
      </c>
      <c r="AY37" s="1">
        <v>2.5</v>
      </c>
      <c r="AZ37" s="1">
        <v>0</v>
      </c>
      <c r="BA37" s="1">
        <v>1.5</v>
      </c>
      <c r="BB37" s="1">
        <v>4</v>
      </c>
      <c r="BC37" s="1">
        <v>3.5</v>
      </c>
      <c r="BD37" s="1">
        <v>1</v>
      </c>
      <c r="BE37" s="1">
        <v>0.5</v>
      </c>
      <c r="BF37" s="1">
        <v>0</v>
      </c>
      <c r="BG37" s="1">
        <v>0</v>
      </c>
      <c r="BH37" s="1">
        <v>0</v>
      </c>
      <c r="BI37" s="1">
        <v>0.15</v>
      </c>
      <c r="BJ37" s="1">
        <v>72.5</v>
      </c>
      <c r="BK37" s="1">
        <v>67</v>
      </c>
      <c r="BL37" s="1">
        <v>92</v>
      </c>
      <c r="BM37" s="1">
        <v>35.5</v>
      </c>
      <c r="BN37" s="1">
        <v>30.5</v>
      </c>
      <c r="BO37" s="1">
        <v>86</v>
      </c>
      <c r="BP37" s="1">
        <v>17</v>
      </c>
      <c r="BQ37" s="1">
        <v>13.5</v>
      </c>
      <c r="BR37" s="1">
        <v>79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1.5</v>
      </c>
      <c r="BY37" s="1">
        <v>88.5</v>
      </c>
      <c r="BZ37" s="1">
        <v>4.5</v>
      </c>
      <c r="CA37" s="1">
        <v>13.5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4.1831524199999999</v>
      </c>
      <c r="CL37" s="1">
        <v>2</v>
      </c>
    </row>
    <row r="38" spans="1:90" x14ac:dyDescent="0.25">
      <c r="A38" s="1" t="s">
        <v>115</v>
      </c>
      <c r="B38" s="1">
        <v>4.9000000000000004</v>
      </c>
      <c r="C38" s="1">
        <v>2</v>
      </c>
      <c r="D38" s="1">
        <v>90</v>
      </c>
      <c r="E38" s="1">
        <v>0.01</v>
      </c>
      <c r="F38" s="1">
        <v>0</v>
      </c>
      <c r="G38" s="1">
        <v>0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0.5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14.5</v>
      </c>
      <c r="V38" s="1">
        <v>7</v>
      </c>
      <c r="W38" s="1">
        <v>48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3</v>
      </c>
      <c r="AL38" s="1">
        <v>2.25</v>
      </c>
      <c r="AM38" s="1">
        <v>12.2</v>
      </c>
      <c r="AN38" s="1">
        <v>0.1</v>
      </c>
      <c r="AO38" s="1">
        <v>2.9</v>
      </c>
      <c r="AP38" s="1">
        <v>10.5</v>
      </c>
      <c r="AQ38" s="1">
        <v>10.5</v>
      </c>
      <c r="AR38" s="1">
        <v>0</v>
      </c>
      <c r="AS38" s="1">
        <v>1.5</v>
      </c>
      <c r="AT38" s="1">
        <v>2</v>
      </c>
      <c r="AU38" s="1">
        <v>0.5</v>
      </c>
      <c r="AV38" s="1">
        <v>0</v>
      </c>
      <c r="AW38" s="1">
        <v>0</v>
      </c>
      <c r="AX38" s="1">
        <v>3.5</v>
      </c>
      <c r="AY38" s="1">
        <v>3</v>
      </c>
      <c r="AZ38" s="1">
        <v>0.5</v>
      </c>
      <c r="BA38" s="1">
        <v>0.5</v>
      </c>
      <c r="BB38" s="1">
        <v>4</v>
      </c>
      <c r="BC38" s="1">
        <v>13.5</v>
      </c>
      <c r="BD38" s="1">
        <v>10</v>
      </c>
      <c r="BE38" s="1">
        <v>4.5</v>
      </c>
      <c r="BF38" s="1">
        <v>0.5</v>
      </c>
      <c r="BG38" s="1">
        <v>3</v>
      </c>
      <c r="BH38" s="1">
        <v>1.5</v>
      </c>
      <c r="BI38" s="1">
        <v>1.37</v>
      </c>
      <c r="BJ38" s="1">
        <v>45</v>
      </c>
      <c r="BK38" s="1">
        <v>33.5</v>
      </c>
      <c r="BL38" s="1">
        <v>74</v>
      </c>
      <c r="BM38" s="1">
        <v>27.5</v>
      </c>
      <c r="BN38" s="1">
        <v>18</v>
      </c>
      <c r="BO38" s="1">
        <v>65</v>
      </c>
      <c r="BP38" s="1">
        <v>14.5</v>
      </c>
      <c r="BQ38" s="1">
        <v>7</v>
      </c>
      <c r="BR38" s="1">
        <v>48</v>
      </c>
      <c r="BS38" s="1">
        <v>0.5</v>
      </c>
      <c r="BT38" s="1">
        <v>0</v>
      </c>
      <c r="BU38" s="1">
        <v>2</v>
      </c>
      <c r="BV38" s="1">
        <v>0</v>
      </c>
      <c r="BW38" s="1">
        <v>0</v>
      </c>
      <c r="BX38" s="1">
        <v>0.5</v>
      </c>
      <c r="BY38" s="1">
        <v>52</v>
      </c>
      <c r="BZ38" s="1">
        <v>1</v>
      </c>
      <c r="CA38" s="1">
        <v>14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2.9161445599999998</v>
      </c>
      <c r="CL38" s="1">
        <v>2</v>
      </c>
    </row>
    <row r="39" spans="1:90" x14ac:dyDescent="0.25">
      <c r="A39" s="1" t="s">
        <v>177</v>
      </c>
      <c r="B39" s="1">
        <v>4.8</v>
      </c>
      <c r="C39" s="1">
        <v>2</v>
      </c>
      <c r="D39" s="1">
        <v>90</v>
      </c>
      <c r="E39" s="1">
        <v>0.03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</v>
      </c>
      <c r="L39" s="1">
        <v>0.5</v>
      </c>
      <c r="M39" s="1">
        <v>0</v>
      </c>
      <c r="N39" s="1">
        <v>0</v>
      </c>
      <c r="O39" s="1">
        <v>0.01</v>
      </c>
      <c r="P39" s="1">
        <v>0.01</v>
      </c>
      <c r="Q39" s="1">
        <v>0</v>
      </c>
      <c r="R39" s="1">
        <v>0</v>
      </c>
      <c r="S39" s="1">
        <v>0</v>
      </c>
      <c r="T39" s="1">
        <v>0</v>
      </c>
      <c r="U39" s="1">
        <v>8.5</v>
      </c>
      <c r="V39" s="1">
        <v>5</v>
      </c>
      <c r="W39" s="1">
        <v>59</v>
      </c>
      <c r="X39" s="1">
        <v>2</v>
      </c>
      <c r="Y39" s="1">
        <v>1</v>
      </c>
      <c r="Z39" s="1">
        <v>50</v>
      </c>
      <c r="AA39" s="1">
        <v>0</v>
      </c>
      <c r="AB39" s="1">
        <v>0</v>
      </c>
      <c r="AC39" s="1">
        <v>0.5</v>
      </c>
      <c r="AD39" s="1">
        <v>0</v>
      </c>
      <c r="AE39" s="1">
        <v>0.03</v>
      </c>
      <c r="AF39" s="1">
        <v>0</v>
      </c>
      <c r="AG39" s="1">
        <v>0</v>
      </c>
      <c r="AH39" s="1">
        <v>0.5</v>
      </c>
      <c r="AI39" s="1">
        <v>0</v>
      </c>
      <c r="AJ39" s="1">
        <v>0</v>
      </c>
      <c r="AK39" s="1">
        <v>6</v>
      </c>
      <c r="AL39" s="1">
        <v>10.5</v>
      </c>
      <c r="AM39" s="1">
        <v>21.1</v>
      </c>
      <c r="AN39" s="1">
        <v>0.2</v>
      </c>
      <c r="AO39" s="1">
        <v>2.5</v>
      </c>
      <c r="AP39" s="1">
        <v>13</v>
      </c>
      <c r="AQ39" s="1">
        <v>13</v>
      </c>
      <c r="AR39" s="1">
        <v>0</v>
      </c>
      <c r="AS39" s="1">
        <v>1</v>
      </c>
      <c r="AT39" s="1">
        <v>2</v>
      </c>
      <c r="AU39" s="1">
        <v>3</v>
      </c>
      <c r="AV39" s="1">
        <v>2.5</v>
      </c>
      <c r="AW39" s="1">
        <v>83</v>
      </c>
      <c r="AX39" s="1">
        <v>3</v>
      </c>
      <c r="AY39" s="1">
        <v>1.5</v>
      </c>
      <c r="AZ39" s="1">
        <v>1.5</v>
      </c>
      <c r="BA39" s="1">
        <v>1</v>
      </c>
      <c r="BB39" s="1">
        <v>4</v>
      </c>
      <c r="BC39" s="1">
        <v>13.5</v>
      </c>
      <c r="BD39" s="1">
        <v>10</v>
      </c>
      <c r="BE39" s="1">
        <v>4.5</v>
      </c>
      <c r="BF39" s="1">
        <v>0.5</v>
      </c>
      <c r="BG39" s="1">
        <v>3</v>
      </c>
      <c r="BH39" s="1">
        <v>1.5</v>
      </c>
      <c r="BI39" s="1">
        <v>1.37</v>
      </c>
      <c r="BJ39" s="1">
        <v>22</v>
      </c>
      <c r="BK39" s="1">
        <v>13</v>
      </c>
      <c r="BL39" s="1">
        <v>59</v>
      </c>
      <c r="BM39" s="1">
        <v>15</v>
      </c>
      <c r="BN39" s="1">
        <v>8.5</v>
      </c>
      <c r="BO39" s="1">
        <v>57</v>
      </c>
      <c r="BP39" s="1">
        <v>8.5</v>
      </c>
      <c r="BQ39" s="1">
        <v>5</v>
      </c>
      <c r="BR39" s="1">
        <v>59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1.5</v>
      </c>
      <c r="BY39" s="1">
        <v>47</v>
      </c>
      <c r="BZ39" s="1">
        <v>1</v>
      </c>
      <c r="CA39" s="1">
        <v>5</v>
      </c>
      <c r="CB39" s="1">
        <v>1.5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2.9597553700000003</v>
      </c>
      <c r="CL39" s="1">
        <v>2</v>
      </c>
    </row>
    <row r="40" spans="1:90" x14ac:dyDescent="0.25">
      <c r="A40" s="1" t="s">
        <v>61</v>
      </c>
      <c r="B40" s="1">
        <v>4.7</v>
      </c>
      <c r="C40" s="1">
        <v>2</v>
      </c>
      <c r="D40" s="1">
        <v>79.5</v>
      </c>
      <c r="E40" s="1">
        <v>0.06</v>
      </c>
      <c r="F40" s="1">
        <v>0</v>
      </c>
      <c r="G40" s="1">
        <v>0.1</v>
      </c>
      <c r="H40" s="1">
        <v>0</v>
      </c>
      <c r="I40" s="1">
        <v>1.5</v>
      </c>
      <c r="J40" s="1">
        <v>0</v>
      </c>
      <c r="K40" s="1">
        <v>0.5</v>
      </c>
      <c r="L40" s="1">
        <v>1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4</v>
      </c>
      <c r="W40" s="1">
        <v>62</v>
      </c>
      <c r="X40" s="1">
        <v>1.5</v>
      </c>
      <c r="Y40" s="1">
        <v>0.5</v>
      </c>
      <c r="Z40" s="1">
        <v>33</v>
      </c>
      <c r="AA40" s="1">
        <v>0</v>
      </c>
      <c r="AB40" s="1">
        <v>0</v>
      </c>
      <c r="AC40" s="1">
        <v>0.5</v>
      </c>
      <c r="AD40" s="1">
        <v>0</v>
      </c>
      <c r="AE40" s="1">
        <v>0.04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11.5</v>
      </c>
      <c r="AL40" s="1">
        <v>8.65</v>
      </c>
      <c r="AM40" s="1">
        <v>10.1</v>
      </c>
      <c r="AN40" s="1">
        <v>0.3</v>
      </c>
      <c r="AO40" s="1">
        <v>2.4</v>
      </c>
      <c r="AP40" s="1">
        <v>8.5</v>
      </c>
      <c r="AQ40" s="1">
        <v>8.5</v>
      </c>
      <c r="AR40" s="1">
        <v>0</v>
      </c>
      <c r="AS40" s="1">
        <v>2</v>
      </c>
      <c r="AT40" s="1">
        <v>1</v>
      </c>
      <c r="AU40" s="1">
        <v>1.5</v>
      </c>
      <c r="AV40" s="1">
        <v>0</v>
      </c>
      <c r="AW40" s="1">
        <v>0</v>
      </c>
      <c r="AX40" s="1">
        <v>1.5</v>
      </c>
      <c r="AY40" s="1">
        <v>2</v>
      </c>
      <c r="AZ40" s="1">
        <v>0.5</v>
      </c>
      <c r="BA40" s="1">
        <v>0.5</v>
      </c>
      <c r="BB40" s="1">
        <v>3</v>
      </c>
      <c r="BC40" s="1">
        <v>16</v>
      </c>
      <c r="BD40" s="1">
        <v>12</v>
      </c>
      <c r="BE40" s="1">
        <v>5</v>
      </c>
      <c r="BF40" s="1">
        <v>1</v>
      </c>
      <c r="BG40" s="1">
        <v>4</v>
      </c>
      <c r="BH40" s="1">
        <v>2.5</v>
      </c>
      <c r="BI40" s="1">
        <v>1.99</v>
      </c>
      <c r="BJ40" s="1">
        <v>21.5</v>
      </c>
      <c r="BK40" s="1">
        <v>16</v>
      </c>
      <c r="BL40" s="1">
        <v>74</v>
      </c>
      <c r="BM40" s="1">
        <v>13</v>
      </c>
      <c r="BN40" s="1">
        <v>9</v>
      </c>
      <c r="BO40" s="1">
        <v>69</v>
      </c>
      <c r="BP40" s="1">
        <v>6.5</v>
      </c>
      <c r="BQ40" s="1">
        <v>4</v>
      </c>
      <c r="BR40" s="1">
        <v>62</v>
      </c>
      <c r="BS40" s="1">
        <v>0</v>
      </c>
      <c r="BT40" s="1">
        <v>0</v>
      </c>
      <c r="BU40" s="1">
        <v>2</v>
      </c>
      <c r="BV40" s="1">
        <v>0</v>
      </c>
      <c r="BW40" s="1">
        <v>1</v>
      </c>
      <c r="BX40" s="1">
        <v>1.5</v>
      </c>
      <c r="BY40" s="1">
        <v>41.5</v>
      </c>
      <c r="BZ40" s="1">
        <v>3</v>
      </c>
      <c r="CA40" s="1">
        <v>3</v>
      </c>
      <c r="CB40" s="1">
        <v>1</v>
      </c>
      <c r="CC40" s="1">
        <v>0.5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3.1774430399999987</v>
      </c>
      <c r="CL40" s="1">
        <v>1</v>
      </c>
    </row>
    <row r="41" spans="1:90" x14ac:dyDescent="0.25">
      <c r="A41" s="1" t="s">
        <v>203</v>
      </c>
      <c r="B41" s="1">
        <v>4.3</v>
      </c>
      <c r="C41" s="1">
        <v>2</v>
      </c>
      <c r="D41" s="1">
        <v>39</v>
      </c>
      <c r="E41" s="1">
        <v>7.0000000000000007E-2</v>
      </c>
      <c r="F41" s="1">
        <v>0</v>
      </c>
      <c r="G41" s="1">
        <v>0.1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0.5</v>
      </c>
      <c r="O41" s="1">
        <v>0.04</v>
      </c>
      <c r="P41" s="1">
        <v>0.04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3</v>
      </c>
      <c r="W41" s="1">
        <v>60</v>
      </c>
      <c r="X41" s="1">
        <v>1</v>
      </c>
      <c r="Y41" s="1">
        <v>0.5</v>
      </c>
      <c r="Z41" s="1">
        <v>50</v>
      </c>
      <c r="AA41" s="1">
        <v>0.5</v>
      </c>
      <c r="AB41" s="1">
        <v>0</v>
      </c>
      <c r="AC41" s="1">
        <v>0</v>
      </c>
      <c r="AD41" s="1">
        <v>0</v>
      </c>
      <c r="AE41" s="1">
        <v>0.04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</v>
      </c>
      <c r="AL41" s="1">
        <v>2.65</v>
      </c>
      <c r="AM41" s="1">
        <v>10.5</v>
      </c>
      <c r="AN41" s="1">
        <v>0.3</v>
      </c>
      <c r="AO41" s="1">
        <v>2</v>
      </c>
      <c r="AP41" s="1">
        <v>10</v>
      </c>
      <c r="AQ41" s="1">
        <v>10</v>
      </c>
      <c r="AR41" s="1">
        <v>0</v>
      </c>
      <c r="AS41" s="1">
        <v>1.5</v>
      </c>
      <c r="AT41" s="1">
        <v>0.5</v>
      </c>
      <c r="AU41" s="1">
        <v>0.5</v>
      </c>
      <c r="AV41" s="1">
        <v>0.5</v>
      </c>
      <c r="AW41" s="1">
        <v>100</v>
      </c>
      <c r="AX41" s="1">
        <v>4</v>
      </c>
      <c r="AY41" s="1">
        <v>2</v>
      </c>
      <c r="AZ41" s="1">
        <v>0.5</v>
      </c>
      <c r="BA41" s="1">
        <v>1</v>
      </c>
      <c r="BB41" s="1">
        <v>3.5</v>
      </c>
      <c r="BC41" s="1">
        <v>15</v>
      </c>
      <c r="BD41" s="1">
        <v>7.5</v>
      </c>
      <c r="BE41" s="1">
        <v>6</v>
      </c>
      <c r="BF41" s="1">
        <v>0.5</v>
      </c>
      <c r="BG41" s="1">
        <v>1</v>
      </c>
      <c r="BH41" s="1">
        <v>2</v>
      </c>
      <c r="BI41" s="1">
        <v>1.84</v>
      </c>
      <c r="BJ41" s="1">
        <v>24</v>
      </c>
      <c r="BK41" s="1">
        <v>21</v>
      </c>
      <c r="BL41" s="1">
        <v>88</v>
      </c>
      <c r="BM41" s="1">
        <v>10</v>
      </c>
      <c r="BN41" s="1">
        <v>7</v>
      </c>
      <c r="BO41" s="1">
        <v>70</v>
      </c>
      <c r="BP41" s="1">
        <v>5</v>
      </c>
      <c r="BQ41" s="1">
        <v>3</v>
      </c>
      <c r="BR41" s="1">
        <v>60</v>
      </c>
      <c r="BS41" s="1">
        <v>0</v>
      </c>
      <c r="BT41" s="1">
        <v>0</v>
      </c>
      <c r="BU41" s="1">
        <v>0</v>
      </c>
      <c r="BV41" s="1">
        <v>2</v>
      </c>
      <c r="BW41" s="1">
        <v>0</v>
      </c>
      <c r="BX41" s="1">
        <v>0.5</v>
      </c>
      <c r="BY41" s="1">
        <v>34</v>
      </c>
      <c r="BZ41" s="1">
        <v>0.5</v>
      </c>
      <c r="CA41" s="1">
        <v>2.5</v>
      </c>
      <c r="CB41" s="1">
        <v>1.5</v>
      </c>
      <c r="CC41" s="1">
        <v>0</v>
      </c>
      <c r="CD41" s="1">
        <v>0</v>
      </c>
      <c r="CE41" s="1">
        <v>0.5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3.8895948800000006</v>
      </c>
      <c r="CL41" s="1">
        <v>1</v>
      </c>
    </row>
    <row r="42" spans="1:90" x14ac:dyDescent="0.25">
      <c r="A42" s="1" t="s">
        <v>86</v>
      </c>
      <c r="B42" s="1">
        <v>4.3</v>
      </c>
      <c r="C42" s="1">
        <v>2</v>
      </c>
      <c r="D42" s="1">
        <v>90</v>
      </c>
      <c r="E42" s="1">
        <v>0.21</v>
      </c>
      <c r="F42" s="1">
        <v>1</v>
      </c>
      <c r="G42" s="1">
        <v>0.2</v>
      </c>
      <c r="H42" s="1">
        <v>1</v>
      </c>
      <c r="I42" s="1">
        <v>0.5</v>
      </c>
      <c r="J42" s="1">
        <v>0</v>
      </c>
      <c r="K42" s="1">
        <v>0.5</v>
      </c>
      <c r="L42" s="1">
        <v>0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14.5</v>
      </c>
      <c r="V42" s="1">
        <v>4</v>
      </c>
      <c r="W42" s="1">
        <v>28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0.5</v>
      </c>
      <c r="AD42" s="1">
        <v>0.5</v>
      </c>
      <c r="AE42" s="1">
        <v>0.22</v>
      </c>
      <c r="AF42" s="1">
        <v>0.5</v>
      </c>
      <c r="AG42" s="1">
        <v>0</v>
      </c>
      <c r="AH42" s="1">
        <v>0</v>
      </c>
      <c r="AI42" s="1">
        <v>0</v>
      </c>
      <c r="AJ42" s="1">
        <v>0.5</v>
      </c>
      <c r="AK42" s="1">
        <v>10</v>
      </c>
      <c r="AL42" s="1">
        <v>6</v>
      </c>
      <c r="AM42" s="1">
        <v>17.3</v>
      </c>
      <c r="AN42" s="1">
        <v>0.8</v>
      </c>
      <c r="AO42" s="1">
        <v>4.3</v>
      </c>
      <c r="AP42" s="1">
        <v>9</v>
      </c>
      <c r="AQ42" s="1">
        <v>19.5</v>
      </c>
      <c r="AR42" s="1">
        <v>1</v>
      </c>
      <c r="AS42" s="1">
        <v>5.5</v>
      </c>
      <c r="AT42" s="1">
        <v>2</v>
      </c>
      <c r="AU42" s="1">
        <v>0</v>
      </c>
      <c r="AV42" s="1">
        <v>0</v>
      </c>
      <c r="AX42" s="1">
        <v>3</v>
      </c>
      <c r="AY42" s="1">
        <v>3</v>
      </c>
      <c r="AZ42" s="1">
        <v>0.5</v>
      </c>
      <c r="BA42" s="1">
        <v>0</v>
      </c>
      <c r="BB42" s="1">
        <v>3.5</v>
      </c>
      <c r="BC42" s="1">
        <v>9</v>
      </c>
      <c r="BD42" s="1">
        <v>5.5</v>
      </c>
      <c r="BE42" s="1">
        <v>3</v>
      </c>
      <c r="BF42" s="1">
        <v>0.5</v>
      </c>
      <c r="BG42" s="1">
        <v>1.5</v>
      </c>
      <c r="BH42" s="1">
        <v>1.5</v>
      </c>
      <c r="BI42" s="1">
        <v>1.18</v>
      </c>
      <c r="BJ42" s="1">
        <v>50</v>
      </c>
      <c r="BK42" s="1">
        <v>29.5</v>
      </c>
      <c r="BL42" s="1">
        <v>59</v>
      </c>
      <c r="BM42" s="1">
        <v>23.5</v>
      </c>
      <c r="BN42" s="1">
        <v>9</v>
      </c>
      <c r="BO42" s="1">
        <v>38</v>
      </c>
      <c r="BP42" s="1">
        <v>14.5</v>
      </c>
      <c r="BQ42" s="1">
        <v>4</v>
      </c>
      <c r="BR42" s="1">
        <v>28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0.5</v>
      </c>
      <c r="BY42" s="1">
        <v>60.5</v>
      </c>
      <c r="BZ42" s="1">
        <v>1</v>
      </c>
      <c r="CA42" s="1">
        <v>12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4.001248839999997</v>
      </c>
      <c r="CL42" s="1">
        <v>1</v>
      </c>
    </row>
    <row r="43" spans="1:90" x14ac:dyDescent="0.25">
      <c r="A43" s="1" t="s">
        <v>97</v>
      </c>
      <c r="B43" s="1">
        <v>4.5</v>
      </c>
      <c r="C43" s="1">
        <v>2</v>
      </c>
      <c r="D43" s="1">
        <v>89.5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12</v>
      </c>
      <c r="V43" s="1">
        <v>6.5</v>
      </c>
      <c r="W43" s="1">
        <v>54</v>
      </c>
      <c r="X43" s="1">
        <v>1.5</v>
      </c>
      <c r="Y43" s="1">
        <v>1</v>
      </c>
      <c r="Z43" s="1">
        <v>67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5.5</v>
      </c>
      <c r="AM43" s="1">
        <v>11.6</v>
      </c>
      <c r="AN43" s="1">
        <v>0</v>
      </c>
      <c r="AO43" s="1">
        <v>3.2</v>
      </c>
      <c r="AP43" s="1">
        <v>10</v>
      </c>
      <c r="AQ43" s="1">
        <v>10</v>
      </c>
      <c r="AR43" s="1">
        <v>0</v>
      </c>
      <c r="AS43" s="1">
        <v>2</v>
      </c>
      <c r="AT43" s="1">
        <v>1</v>
      </c>
      <c r="AU43" s="1">
        <v>2</v>
      </c>
      <c r="AV43" s="1">
        <v>1.5</v>
      </c>
      <c r="AW43" s="1">
        <v>75</v>
      </c>
      <c r="AX43" s="1">
        <v>6.5</v>
      </c>
      <c r="AY43" s="1">
        <v>3</v>
      </c>
      <c r="AZ43" s="1">
        <v>0</v>
      </c>
      <c r="BA43" s="1">
        <v>1</v>
      </c>
      <c r="BB43" s="1">
        <v>4</v>
      </c>
      <c r="BC43" s="1">
        <v>14</v>
      </c>
      <c r="BD43" s="1">
        <v>6.5</v>
      </c>
      <c r="BE43" s="1">
        <v>4.5</v>
      </c>
      <c r="BF43" s="1">
        <v>0</v>
      </c>
      <c r="BG43" s="1">
        <v>1</v>
      </c>
      <c r="BH43" s="1">
        <v>0.5</v>
      </c>
      <c r="BI43" s="1">
        <v>1.0900000000000001</v>
      </c>
      <c r="BJ43" s="1">
        <v>40</v>
      </c>
      <c r="BK43" s="1">
        <v>28</v>
      </c>
      <c r="BL43" s="1">
        <v>70</v>
      </c>
      <c r="BM43" s="1">
        <v>21</v>
      </c>
      <c r="BN43" s="1">
        <v>12.5</v>
      </c>
      <c r="BO43" s="1">
        <v>60</v>
      </c>
      <c r="BP43" s="1">
        <v>12</v>
      </c>
      <c r="BQ43" s="1">
        <v>6.5</v>
      </c>
      <c r="BR43" s="1">
        <v>54</v>
      </c>
      <c r="BS43" s="1">
        <v>0</v>
      </c>
      <c r="BT43" s="1">
        <v>0</v>
      </c>
      <c r="BU43" s="1">
        <v>2</v>
      </c>
      <c r="BV43" s="1">
        <v>0</v>
      </c>
      <c r="BW43" s="1">
        <v>1</v>
      </c>
      <c r="BX43" s="1">
        <v>0</v>
      </c>
      <c r="BY43" s="1">
        <v>64</v>
      </c>
      <c r="BZ43" s="1">
        <v>0.5</v>
      </c>
      <c r="CA43" s="1">
        <v>8</v>
      </c>
      <c r="CB43" s="1">
        <v>3.5</v>
      </c>
      <c r="CC43" s="1">
        <v>0</v>
      </c>
      <c r="CD43" s="1">
        <v>0</v>
      </c>
      <c r="CE43" s="1">
        <v>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3.7323021999999999</v>
      </c>
      <c r="CL43" s="1">
        <v>1</v>
      </c>
    </row>
    <row r="44" spans="1:90" x14ac:dyDescent="0.25">
      <c r="A44" s="1" t="s">
        <v>200</v>
      </c>
      <c r="B44" s="1">
        <v>4.4000000000000004</v>
      </c>
      <c r="C44" s="1">
        <v>2</v>
      </c>
      <c r="D44" s="1">
        <v>67.5</v>
      </c>
      <c r="E44" s="1">
        <v>7.0000000000000007E-2</v>
      </c>
      <c r="F44" s="1">
        <v>0.33</v>
      </c>
      <c r="G44" s="1">
        <v>0.1</v>
      </c>
      <c r="H44" s="1">
        <v>1</v>
      </c>
      <c r="I44" s="1">
        <v>1</v>
      </c>
      <c r="J44" s="1">
        <v>0.5</v>
      </c>
      <c r="K44" s="1">
        <v>0</v>
      </c>
      <c r="L44" s="1">
        <v>1</v>
      </c>
      <c r="M44" s="1">
        <v>0</v>
      </c>
      <c r="N44" s="1">
        <v>0</v>
      </c>
      <c r="O44" s="1">
        <v>0.08</v>
      </c>
      <c r="P44" s="1">
        <v>0.08</v>
      </c>
      <c r="Q44" s="1">
        <v>0.5</v>
      </c>
      <c r="R44" s="1">
        <v>0</v>
      </c>
      <c r="S44" s="1">
        <v>0.5</v>
      </c>
      <c r="T44" s="1">
        <v>0</v>
      </c>
      <c r="U44" s="1">
        <v>13</v>
      </c>
      <c r="V44" s="1">
        <v>10.5</v>
      </c>
      <c r="W44" s="1">
        <v>81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0.02</v>
      </c>
      <c r="AF44" s="1">
        <v>0</v>
      </c>
      <c r="AG44" s="1">
        <v>0</v>
      </c>
      <c r="AH44" s="1">
        <v>0</v>
      </c>
      <c r="AI44" s="1">
        <v>0</v>
      </c>
      <c r="AJ44" s="1">
        <v>0.5</v>
      </c>
      <c r="AK44" s="1">
        <v>8</v>
      </c>
      <c r="AL44" s="1">
        <v>2.85</v>
      </c>
      <c r="AM44" s="1">
        <v>33.700000000000003</v>
      </c>
      <c r="AN44" s="1">
        <v>0.5</v>
      </c>
      <c r="AO44" s="1">
        <v>3.7</v>
      </c>
      <c r="AP44" s="1">
        <v>13</v>
      </c>
      <c r="AQ44" s="1">
        <v>25</v>
      </c>
      <c r="AR44" s="1">
        <v>1.5</v>
      </c>
      <c r="AS44" s="1">
        <v>8</v>
      </c>
      <c r="AT44" s="1">
        <v>0</v>
      </c>
      <c r="AU44" s="1">
        <v>3.5</v>
      </c>
      <c r="AV44" s="1">
        <v>2</v>
      </c>
      <c r="AW44" s="1">
        <v>57</v>
      </c>
      <c r="AX44" s="1">
        <v>4</v>
      </c>
      <c r="AY44" s="1">
        <v>1.5</v>
      </c>
      <c r="AZ44" s="1">
        <v>0.5</v>
      </c>
      <c r="BA44" s="1">
        <v>0</v>
      </c>
      <c r="BB44" s="1">
        <v>2</v>
      </c>
      <c r="BC44" s="1">
        <v>14</v>
      </c>
      <c r="BD44" s="1">
        <v>9</v>
      </c>
      <c r="BE44" s="1">
        <v>4</v>
      </c>
      <c r="BF44" s="1">
        <v>1</v>
      </c>
      <c r="BG44" s="1">
        <v>4</v>
      </c>
      <c r="BH44" s="1">
        <v>0.5</v>
      </c>
      <c r="BI44" s="1">
        <v>1.04</v>
      </c>
      <c r="BJ44" s="1">
        <v>38.5</v>
      </c>
      <c r="BK44" s="1">
        <v>29.5</v>
      </c>
      <c r="BL44" s="1">
        <v>77</v>
      </c>
      <c r="BM44" s="1">
        <v>22</v>
      </c>
      <c r="BN44" s="1">
        <v>16.5</v>
      </c>
      <c r="BO44" s="1">
        <v>75</v>
      </c>
      <c r="BP44" s="1">
        <v>13</v>
      </c>
      <c r="BQ44" s="1">
        <v>10.5</v>
      </c>
      <c r="BR44" s="1">
        <v>81</v>
      </c>
      <c r="BS44" s="1">
        <v>0</v>
      </c>
      <c r="BT44" s="1">
        <v>0</v>
      </c>
      <c r="BU44" s="1">
        <v>1</v>
      </c>
      <c r="BV44" s="1">
        <v>1</v>
      </c>
      <c r="BW44" s="1">
        <v>0</v>
      </c>
      <c r="BX44" s="1">
        <v>3</v>
      </c>
      <c r="BY44" s="1">
        <v>57.5</v>
      </c>
      <c r="BZ44" s="1">
        <v>2</v>
      </c>
      <c r="CA44" s="1">
        <v>5.5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2.5324322400000003</v>
      </c>
      <c r="CL44" s="1">
        <v>1</v>
      </c>
    </row>
    <row r="45" spans="1:90" x14ac:dyDescent="0.25">
      <c r="A45" s="1" t="s">
        <v>175</v>
      </c>
      <c r="B45" s="1">
        <v>3.9</v>
      </c>
      <c r="C45" s="1">
        <v>2</v>
      </c>
      <c r="D45" s="1">
        <v>90</v>
      </c>
      <c r="E45" s="1">
        <v>0.04</v>
      </c>
      <c r="F45" s="1">
        <v>0</v>
      </c>
      <c r="G45" s="1">
        <v>0.1</v>
      </c>
      <c r="H45" s="1">
        <v>0</v>
      </c>
      <c r="I45" s="1">
        <v>1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9.5</v>
      </c>
      <c r="V45" s="1">
        <v>7</v>
      </c>
      <c r="W45" s="1">
        <v>74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0.02</v>
      </c>
      <c r="AF45" s="1">
        <v>0</v>
      </c>
      <c r="AG45" s="1">
        <v>0</v>
      </c>
      <c r="AH45" s="1">
        <v>1</v>
      </c>
      <c r="AI45" s="1">
        <v>0</v>
      </c>
      <c r="AJ45" s="1">
        <v>0.5</v>
      </c>
      <c r="AK45" s="1">
        <v>11</v>
      </c>
      <c r="AL45" s="1">
        <v>2.0499999999999998</v>
      </c>
      <c r="AM45" s="1">
        <v>9.1999999999999993</v>
      </c>
      <c r="AN45" s="1">
        <v>0.2</v>
      </c>
      <c r="AO45" s="1">
        <v>2.7</v>
      </c>
      <c r="AP45" s="1">
        <v>8</v>
      </c>
      <c r="AQ45" s="1">
        <v>14</v>
      </c>
      <c r="AR45" s="1">
        <v>0</v>
      </c>
      <c r="AS45" s="1">
        <v>2</v>
      </c>
      <c r="AT45" s="1">
        <v>2</v>
      </c>
      <c r="AU45" s="1">
        <v>2.5</v>
      </c>
      <c r="AV45" s="1">
        <v>2</v>
      </c>
      <c r="AW45" s="1">
        <v>80</v>
      </c>
      <c r="AX45" s="1">
        <v>3.5</v>
      </c>
      <c r="AY45" s="1">
        <v>0.5</v>
      </c>
      <c r="AZ45" s="1">
        <v>0.5</v>
      </c>
      <c r="BA45" s="1">
        <v>0.5</v>
      </c>
      <c r="BB45" s="1">
        <v>1.5</v>
      </c>
      <c r="BC45" s="1">
        <v>9</v>
      </c>
      <c r="BD45" s="1">
        <v>5.5</v>
      </c>
      <c r="BE45" s="1">
        <v>3</v>
      </c>
      <c r="BF45" s="1">
        <v>0.5</v>
      </c>
      <c r="BG45" s="1">
        <v>1.5</v>
      </c>
      <c r="BH45" s="1">
        <v>1.5</v>
      </c>
      <c r="BI45" s="1">
        <v>1.18</v>
      </c>
      <c r="BJ45" s="1">
        <v>30.5</v>
      </c>
      <c r="BK45" s="1">
        <v>21.5</v>
      </c>
      <c r="BL45" s="1">
        <v>70</v>
      </c>
      <c r="BM45" s="1">
        <v>16</v>
      </c>
      <c r="BN45" s="1">
        <v>11</v>
      </c>
      <c r="BO45" s="1">
        <v>69</v>
      </c>
      <c r="BP45" s="1">
        <v>9.5</v>
      </c>
      <c r="BQ45" s="1">
        <v>7</v>
      </c>
      <c r="BR45" s="1">
        <v>74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0.5</v>
      </c>
      <c r="BY45" s="1">
        <v>50.5</v>
      </c>
      <c r="BZ45" s="1">
        <v>1</v>
      </c>
      <c r="CA45" s="1">
        <v>3.5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3.5779609199999998</v>
      </c>
      <c r="CL45" s="1">
        <v>1</v>
      </c>
    </row>
    <row r="46" spans="1:90" x14ac:dyDescent="0.25">
      <c r="A46" s="1" t="s">
        <v>176</v>
      </c>
      <c r="B46" s="1">
        <v>4.2</v>
      </c>
      <c r="C46" s="1">
        <v>2</v>
      </c>
      <c r="D46" s="1">
        <v>76</v>
      </c>
      <c r="E46" s="1">
        <v>0.01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6</v>
      </c>
      <c r="V46" s="1">
        <v>4.5</v>
      </c>
      <c r="W46" s="1">
        <v>75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0.5</v>
      </c>
      <c r="AD46" s="1">
        <v>0</v>
      </c>
      <c r="AE46" s="1">
        <v>0.02</v>
      </c>
      <c r="AF46" s="1">
        <v>0</v>
      </c>
      <c r="AG46" s="1">
        <v>0</v>
      </c>
      <c r="AH46" s="1">
        <v>0.5</v>
      </c>
      <c r="AI46" s="1">
        <v>0</v>
      </c>
      <c r="AJ46" s="1">
        <v>0.5</v>
      </c>
      <c r="AK46" s="1">
        <v>1</v>
      </c>
      <c r="AL46" s="1">
        <v>6.35</v>
      </c>
      <c r="AM46" s="1">
        <v>14</v>
      </c>
      <c r="AN46" s="1">
        <v>0.1</v>
      </c>
      <c r="AO46" s="1">
        <v>3</v>
      </c>
      <c r="AP46" s="1">
        <v>6.5</v>
      </c>
      <c r="AQ46" s="1">
        <v>12.5</v>
      </c>
      <c r="AR46" s="1">
        <v>0</v>
      </c>
      <c r="AS46" s="1">
        <v>3</v>
      </c>
      <c r="AT46" s="1">
        <v>1</v>
      </c>
      <c r="AU46" s="1">
        <v>3</v>
      </c>
      <c r="AV46" s="1">
        <v>2</v>
      </c>
      <c r="AW46" s="1">
        <v>67</v>
      </c>
      <c r="AX46" s="1">
        <v>4</v>
      </c>
      <c r="AY46" s="1">
        <v>3</v>
      </c>
      <c r="AZ46" s="1">
        <v>0.5</v>
      </c>
      <c r="BA46" s="1">
        <v>1</v>
      </c>
      <c r="BB46" s="1">
        <v>4.5</v>
      </c>
      <c r="BC46" s="1">
        <v>9</v>
      </c>
      <c r="BD46" s="1">
        <v>5.5</v>
      </c>
      <c r="BE46" s="1">
        <v>3</v>
      </c>
      <c r="BF46" s="1">
        <v>0.5</v>
      </c>
      <c r="BG46" s="1">
        <v>1.5</v>
      </c>
      <c r="BH46" s="1">
        <v>1.5</v>
      </c>
      <c r="BI46" s="1">
        <v>1.18</v>
      </c>
      <c r="BJ46" s="1">
        <v>28</v>
      </c>
      <c r="BK46" s="1">
        <v>21.5</v>
      </c>
      <c r="BL46" s="1">
        <v>77</v>
      </c>
      <c r="BM46" s="1">
        <v>15.5</v>
      </c>
      <c r="BN46" s="1">
        <v>11</v>
      </c>
      <c r="BO46" s="1">
        <v>71</v>
      </c>
      <c r="BP46" s="1">
        <v>6</v>
      </c>
      <c r="BQ46" s="1">
        <v>4.5</v>
      </c>
      <c r="BR46" s="1">
        <v>75</v>
      </c>
      <c r="BS46" s="1">
        <v>0</v>
      </c>
      <c r="BT46" s="1">
        <v>0</v>
      </c>
      <c r="BU46" s="1">
        <v>2</v>
      </c>
      <c r="BV46" s="1">
        <v>0</v>
      </c>
      <c r="BW46" s="1">
        <v>1</v>
      </c>
      <c r="BX46" s="1">
        <v>0</v>
      </c>
      <c r="BY46" s="1">
        <v>46.5</v>
      </c>
      <c r="BZ46" s="1">
        <v>0.5</v>
      </c>
      <c r="CA46" s="1">
        <v>2.5</v>
      </c>
      <c r="CB46" s="1">
        <v>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3.4772176599999987</v>
      </c>
      <c r="CL46" s="1">
        <v>1</v>
      </c>
    </row>
    <row r="47" spans="1:90" x14ac:dyDescent="0.25">
      <c r="A47" s="1" t="s">
        <v>108</v>
      </c>
      <c r="B47" s="1">
        <v>4.4000000000000004</v>
      </c>
      <c r="C47" s="1">
        <v>2</v>
      </c>
      <c r="D47" s="1">
        <v>90</v>
      </c>
      <c r="E47" s="1">
        <v>0.08</v>
      </c>
      <c r="F47" s="1">
        <v>0</v>
      </c>
      <c r="G47" s="1">
        <v>0.1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0</v>
      </c>
      <c r="N47" s="1">
        <v>1</v>
      </c>
      <c r="O47" s="1">
        <v>0.05</v>
      </c>
      <c r="P47" s="1">
        <v>0.05</v>
      </c>
      <c r="Q47" s="1">
        <v>0</v>
      </c>
      <c r="R47" s="1">
        <v>0</v>
      </c>
      <c r="S47" s="1">
        <v>0</v>
      </c>
      <c r="T47" s="1">
        <v>0</v>
      </c>
      <c r="U47" s="1">
        <v>5.5</v>
      </c>
      <c r="V47" s="1">
        <v>3</v>
      </c>
      <c r="W47" s="1">
        <v>55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0.05</v>
      </c>
      <c r="AF47" s="1">
        <v>0</v>
      </c>
      <c r="AG47" s="1">
        <v>0</v>
      </c>
      <c r="AH47" s="1">
        <v>0</v>
      </c>
      <c r="AI47" s="1">
        <v>0</v>
      </c>
      <c r="AJ47" s="1">
        <v>0.5</v>
      </c>
      <c r="AK47" s="1">
        <v>24</v>
      </c>
      <c r="AL47" s="1">
        <v>0.35</v>
      </c>
      <c r="AM47" s="1">
        <v>9.5</v>
      </c>
      <c r="AN47" s="1">
        <v>0.5</v>
      </c>
      <c r="AO47" s="1">
        <v>3.9</v>
      </c>
      <c r="AP47" s="1">
        <v>10</v>
      </c>
      <c r="AQ47" s="1">
        <v>16</v>
      </c>
      <c r="AR47" s="1">
        <v>0.5</v>
      </c>
      <c r="AS47" s="1">
        <v>3.5</v>
      </c>
      <c r="AT47" s="1">
        <v>2</v>
      </c>
      <c r="AU47" s="1">
        <v>0.5</v>
      </c>
      <c r="AV47" s="1">
        <v>0</v>
      </c>
      <c r="AW47" s="1">
        <v>0</v>
      </c>
      <c r="AX47" s="1">
        <v>6.5</v>
      </c>
      <c r="AY47" s="1">
        <v>3.5</v>
      </c>
      <c r="AZ47" s="1">
        <v>0.5</v>
      </c>
      <c r="BA47" s="1">
        <v>0</v>
      </c>
      <c r="BB47" s="1">
        <v>4</v>
      </c>
      <c r="BC47" s="1">
        <v>9</v>
      </c>
      <c r="BD47" s="1">
        <v>5.5</v>
      </c>
      <c r="BE47" s="1">
        <v>3</v>
      </c>
      <c r="BF47" s="1">
        <v>0.5</v>
      </c>
      <c r="BG47" s="1">
        <v>1.5</v>
      </c>
      <c r="BH47" s="1">
        <v>1.5</v>
      </c>
      <c r="BI47" s="1">
        <v>1.18</v>
      </c>
      <c r="BJ47" s="1">
        <v>38.5</v>
      </c>
      <c r="BK47" s="1">
        <v>30</v>
      </c>
      <c r="BL47" s="1">
        <v>78</v>
      </c>
      <c r="BM47" s="1">
        <v>10.5</v>
      </c>
      <c r="BN47" s="1">
        <v>6.5</v>
      </c>
      <c r="BO47" s="1">
        <v>62</v>
      </c>
      <c r="BP47" s="1">
        <v>5.5</v>
      </c>
      <c r="BQ47" s="1">
        <v>3</v>
      </c>
      <c r="BR47" s="1">
        <v>55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4</v>
      </c>
      <c r="CA47" s="1">
        <v>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3.8681897300000014</v>
      </c>
      <c r="CL47" s="1">
        <v>1</v>
      </c>
    </row>
    <row r="48" spans="1:90" x14ac:dyDescent="0.25">
      <c r="A48" s="1" t="s">
        <v>111</v>
      </c>
      <c r="B48" s="1">
        <v>4.5</v>
      </c>
      <c r="C48" s="1">
        <v>2</v>
      </c>
      <c r="D48" s="1">
        <v>87</v>
      </c>
      <c r="E48" s="1">
        <v>0.03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0.5</v>
      </c>
      <c r="L48" s="1">
        <v>0.5</v>
      </c>
      <c r="M48" s="1">
        <v>0</v>
      </c>
      <c r="N48" s="1">
        <v>0.5</v>
      </c>
      <c r="O48" s="1">
        <v>0.02</v>
      </c>
      <c r="P48" s="1">
        <v>0.02</v>
      </c>
      <c r="Q48" s="1">
        <v>0</v>
      </c>
      <c r="R48" s="1">
        <v>0</v>
      </c>
      <c r="S48" s="1">
        <v>0</v>
      </c>
      <c r="T48" s="1">
        <v>0</v>
      </c>
      <c r="U48" s="1">
        <v>7.5</v>
      </c>
      <c r="V48" s="1">
        <v>5.5</v>
      </c>
      <c r="W48" s="1">
        <v>73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0.02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9.5</v>
      </c>
      <c r="AL48" s="1">
        <v>1.3</v>
      </c>
      <c r="AM48" s="1">
        <v>12.5</v>
      </c>
      <c r="AN48" s="1">
        <v>0.2</v>
      </c>
      <c r="AO48" s="1">
        <v>3.4</v>
      </c>
      <c r="AP48" s="1">
        <v>15.5</v>
      </c>
      <c r="AQ48" s="1">
        <v>15.5</v>
      </c>
      <c r="AR48" s="1">
        <v>0</v>
      </c>
      <c r="AS48" s="1">
        <v>2</v>
      </c>
      <c r="AT48" s="1">
        <v>1</v>
      </c>
      <c r="AU48" s="1">
        <v>3</v>
      </c>
      <c r="AV48" s="1">
        <v>3</v>
      </c>
      <c r="AW48" s="1">
        <v>100</v>
      </c>
      <c r="AX48" s="1">
        <v>6.5</v>
      </c>
      <c r="AY48" s="1">
        <v>2.5</v>
      </c>
      <c r="AZ48" s="1">
        <v>0</v>
      </c>
      <c r="BA48" s="1">
        <v>1.5</v>
      </c>
      <c r="BB48" s="1">
        <v>4</v>
      </c>
      <c r="BC48" s="1">
        <v>14</v>
      </c>
      <c r="BD48" s="1">
        <v>6.5</v>
      </c>
      <c r="BE48" s="1">
        <v>4.5</v>
      </c>
      <c r="BF48" s="1">
        <v>0</v>
      </c>
      <c r="BG48" s="1">
        <v>1</v>
      </c>
      <c r="BH48" s="1">
        <v>0.5</v>
      </c>
      <c r="BI48" s="1">
        <v>1.0900000000000001</v>
      </c>
      <c r="BJ48" s="1">
        <v>35</v>
      </c>
      <c r="BK48" s="1">
        <v>26.5</v>
      </c>
      <c r="BL48" s="1">
        <v>76</v>
      </c>
      <c r="BM48" s="1">
        <v>13</v>
      </c>
      <c r="BN48" s="1">
        <v>9.5</v>
      </c>
      <c r="BO48" s="1">
        <v>73</v>
      </c>
      <c r="BP48" s="1">
        <v>7.5</v>
      </c>
      <c r="BQ48" s="1">
        <v>5.5</v>
      </c>
      <c r="BR48" s="1">
        <v>73</v>
      </c>
      <c r="BS48" s="1">
        <v>0</v>
      </c>
      <c r="BT48" s="1">
        <v>0</v>
      </c>
      <c r="BU48" s="1">
        <v>2</v>
      </c>
      <c r="BV48" s="1">
        <v>0</v>
      </c>
      <c r="BW48" s="1">
        <v>1</v>
      </c>
      <c r="BX48" s="1">
        <v>0</v>
      </c>
      <c r="BY48" s="1">
        <v>51.5</v>
      </c>
      <c r="BZ48" s="1">
        <v>0.5</v>
      </c>
      <c r="CA48" s="1">
        <v>4.5</v>
      </c>
      <c r="CB48" s="1">
        <v>0.5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3.5383228600000005</v>
      </c>
      <c r="CL48" s="1">
        <v>1</v>
      </c>
    </row>
    <row r="49" spans="1:90" x14ac:dyDescent="0.25">
      <c r="A49" s="1" t="s">
        <v>119</v>
      </c>
      <c r="B49" s="1">
        <v>4.2</v>
      </c>
      <c r="C49" s="1">
        <v>2</v>
      </c>
      <c r="D49" s="1">
        <v>74.5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8.5</v>
      </c>
      <c r="V49" s="1">
        <v>2.5</v>
      </c>
      <c r="W49" s="1">
        <v>29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0.55000000000000004</v>
      </c>
      <c r="AM49" s="1">
        <v>18.3</v>
      </c>
      <c r="AN49" s="1">
        <v>0</v>
      </c>
      <c r="AO49" s="1">
        <v>2.2999999999999998</v>
      </c>
      <c r="AP49" s="1">
        <v>10</v>
      </c>
      <c r="AQ49" s="1">
        <v>10</v>
      </c>
      <c r="AR49" s="1">
        <v>0</v>
      </c>
      <c r="AS49" s="1">
        <v>1</v>
      </c>
      <c r="AT49" s="1">
        <v>2</v>
      </c>
      <c r="AU49" s="1">
        <v>2</v>
      </c>
      <c r="AV49" s="1">
        <v>1</v>
      </c>
      <c r="AW49" s="1">
        <v>50</v>
      </c>
      <c r="AX49" s="1">
        <v>5.5</v>
      </c>
      <c r="AY49" s="1">
        <v>4.5</v>
      </c>
      <c r="AZ49" s="1">
        <v>1</v>
      </c>
      <c r="BA49" s="1">
        <v>1</v>
      </c>
      <c r="BB49" s="1">
        <v>6.5</v>
      </c>
      <c r="BC49" s="1">
        <v>13.5</v>
      </c>
      <c r="BD49" s="1">
        <v>10</v>
      </c>
      <c r="BE49" s="1">
        <v>4.5</v>
      </c>
      <c r="BF49" s="1">
        <v>0.5</v>
      </c>
      <c r="BG49" s="1">
        <v>3</v>
      </c>
      <c r="BH49" s="1">
        <v>1.5</v>
      </c>
      <c r="BI49" s="1">
        <v>1.37</v>
      </c>
      <c r="BJ49" s="1">
        <v>38</v>
      </c>
      <c r="BK49" s="1">
        <v>25.5</v>
      </c>
      <c r="BL49" s="1">
        <v>67</v>
      </c>
      <c r="BM49" s="1">
        <v>14</v>
      </c>
      <c r="BN49" s="1">
        <v>6.5</v>
      </c>
      <c r="BO49" s="1">
        <v>46</v>
      </c>
      <c r="BP49" s="1">
        <v>8.5</v>
      </c>
      <c r="BQ49" s="1">
        <v>2.5</v>
      </c>
      <c r="BR49" s="1">
        <v>29</v>
      </c>
      <c r="BS49" s="1">
        <v>0</v>
      </c>
      <c r="BT49" s="1">
        <v>0</v>
      </c>
      <c r="BU49" s="1">
        <v>1</v>
      </c>
      <c r="BV49" s="1">
        <v>1</v>
      </c>
      <c r="BW49" s="1">
        <v>0</v>
      </c>
      <c r="BX49" s="1">
        <v>0</v>
      </c>
      <c r="BY49" s="1">
        <v>52</v>
      </c>
      <c r="BZ49" s="1">
        <v>0</v>
      </c>
      <c r="CA49" s="1">
        <v>7.5</v>
      </c>
      <c r="CB49" s="1">
        <v>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3.3023265999999998</v>
      </c>
      <c r="CL49" s="1">
        <v>1</v>
      </c>
    </row>
    <row r="50" spans="1:90" x14ac:dyDescent="0.25">
      <c r="A50" s="1" t="s">
        <v>204</v>
      </c>
      <c r="B50" s="1">
        <v>4.3</v>
      </c>
      <c r="C50" s="1">
        <v>2</v>
      </c>
      <c r="D50" s="1">
        <v>90</v>
      </c>
      <c r="E50" s="1">
        <v>7.0000000000000007E-2</v>
      </c>
      <c r="F50" s="1">
        <v>0</v>
      </c>
      <c r="G50" s="1">
        <v>0.1</v>
      </c>
      <c r="H50" s="1">
        <v>0</v>
      </c>
      <c r="I50" s="1">
        <v>0.5</v>
      </c>
      <c r="J50" s="1">
        <v>0.5</v>
      </c>
      <c r="K50" s="1">
        <v>0.5</v>
      </c>
      <c r="L50" s="1">
        <v>0</v>
      </c>
      <c r="M50" s="1">
        <v>0</v>
      </c>
      <c r="N50" s="1">
        <v>0.5</v>
      </c>
      <c r="O50" s="1">
        <v>0.08</v>
      </c>
      <c r="P50" s="1">
        <v>0.08</v>
      </c>
      <c r="Q50" s="1">
        <v>0</v>
      </c>
      <c r="R50" s="1">
        <v>0</v>
      </c>
      <c r="S50" s="1">
        <v>0</v>
      </c>
      <c r="T50" s="1">
        <v>0</v>
      </c>
      <c r="U50" s="1">
        <v>3</v>
      </c>
      <c r="V50" s="1">
        <v>2.5</v>
      </c>
      <c r="W50" s="1">
        <v>83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0.02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9.5</v>
      </c>
      <c r="AL50" s="1">
        <v>0.5</v>
      </c>
      <c r="AM50" s="1">
        <v>15.2</v>
      </c>
      <c r="AN50" s="1">
        <v>0.6</v>
      </c>
      <c r="AO50" s="1">
        <v>4.2</v>
      </c>
      <c r="AP50" s="1">
        <v>12</v>
      </c>
      <c r="AQ50" s="1">
        <v>18</v>
      </c>
      <c r="AR50" s="1">
        <v>0</v>
      </c>
      <c r="AS50" s="1">
        <v>3.5</v>
      </c>
      <c r="AT50" s="1">
        <v>1</v>
      </c>
      <c r="AU50" s="1">
        <v>0.5</v>
      </c>
      <c r="AV50" s="1">
        <v>0.5</v>
      </c>
      <c r="AW50" s="1">
        <v>100</v>
      </c>
      <c r="AX50" s="1">
        <v>2.5</v>
      </c>
      <c r="AY50" s="1">
        <v>2</v>
      </c>
      <c r="AZ50" s="1">
        <v>1</v>
      </c>
      <c r="BA50" s="1">
        <v>0</v>
      </c>
      <c r="BB50" s="1">
        <v>3</v>
      </c>
      <c r="BC50" s="1">
        <v>14</v>
      </c>
      <c r="BD50" s="1">
        <v>9</v>
      </c>
      <c r="BE50" s="1">
        <v>4</v>
      </c>
      <c r="BF50" s="1">
        <v>1</v>
      </c>
      <c r="BG50" s="1">
        <v>4</v>
      </c>
      <c r="BH50" s="1">
        <v>0.5</v>
      </c>
      <c r="BI50" s="1">
        <v>1.04</v>
      </c>
      <c r="BJ50" s="1">
        <v>34.5</v>
      </c>
      <c r="BK50" s="1">
        <v>29</v>
      </c>
      <c r="BL50" s="1">
        <v>84</v>
      </c>
      <c r="BM50" s="1">
        <v>12.5</v>
      </c>
      <c r="BN50" s="1">
        <v>8.5</v>
      </c>
      <c r="BO50" s="1">
        <v>68</v>
      </c>
      <c r="BP50" s="1">
        <v>3</v>
      </c>
      <c r="BQ50" s="1">
        <v>2.5</v>
      </c>
      <c r="BR50" s="1">
        <v>83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41</v>
      </c>
      <c r="BZ50" s="1">
        <v>1</v>
      </c>
      <c r="CA50" s="1">
        <v>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2.82389504</v>
      </c>
      <c r="CL50" s="1">
        <v>1</v>
      </c>
    </row>
    <row r="51" spans="1:90" x14ac:dyDescent="0.25">
      <c r="A51" s="1" t="s">
        <v>135</v>
      </c>
      <c r="B51" s="1">
        <v>4.9000000000000004</v>
      </c>
      <c r="C51" s="1">
        <v>2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0.5</v>
      </c>
      <c r="J51" s="1">
        <v>0.5</v>
      </c>
      <c r="K51" s="1">
        <v>0.5</v>
      </c>
      <c r="L51" s="1">
        <v>0</v>
      </c>
      <c r="M51" s="1">
        <v>0</v>
      </c>
      <c r="N51" s="1">
        <v>0</v>
      </c>
      <c r="O51" s="1">
        <v>0.08</v>
      </c>
      <c r="P51" s="1">
        <v>0.08</v>
      </c>
      <c r="Q51" s="1">
        <v>0</v>
      </c>
      <c r="R51" s="1">
        <v>0</v>
      </c>
      <c r="S51" s="1">
        <v>0</v>
      </c>
      <c r="T51" s="1">
        <v>0</v>
      </c>
      <c r="U51" s="1">
        <v>6</v>
      </c>
      <c r="V51" s="1">
        <v>1</v>
      </c>
      <c r="W51" s="1">
        <v>17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0.02</v>
      </c>
      <c r="AF51" s="1">
        <v>0</v>
      </c>
      <c r="AG51" s="1">
        <v>0</v>
      </c>
      <c r="AH51" s="1">
        <v>0.5</v>
      </c>
      <c r="AI51" s="1">
        <v>0</v>
      </c>
      <c r="AJ51" s="1">
        <v>0.5</v>
      </c>
      <c r="AK51" s="1">
        <v>9.5</v>
      </c>
      <c r="AL51" s="1">
        <v>0.25</v>
      </c>
      <c r="AM51" s="1">
        <v>21.2</v>
      </c>
      <c r="AN51" s="1">
        <v>0.6</v>
      </c>
      <c r="AO51" s="1">
        <v>3.7</v>
      </c>
      <c r="AP51" s="1">
        <v>7.5</v>
      </c>
      <c r="AQ51" s="1">
        <v>13.5</v>
      </c>
      <c r="AR51" s="1">
        <v>0</v>
      </c>
      <c r="AS51" s="1">
        <v>3</v>
      </c>
      <c r="AT51" s="1">
        <v>1</v>
      </c>
      <c r="AU51" s="1">
        <v>1</v>
      </c>
      <c r="AV51" s="1">
        <v>1</v>
      </c>
      <c r="AW51" s="1">
        <v>100</v>
      </c>
      <c r="AX51" s="1">
        <v>3.5</v>
      </c>
      <c r="AY51" s="1">
        <v>3</v>
      </c>
      <c r="AZ51" s="1">
        <v>2.5</v>
      </c>
      <c r="BA51" s="1">
        <v>0.5</v>
      </c>
      <c r="BB51" s="1">
        <v>6</v>
      </c>
      <c r="BC51" s="1">
        <v>14</v>
      </c>
      <c r="BD51" s="1">
        <v>9</v>
      </c>
      <c r="BE51" s="1">
        <v>4</v>
      </c>
      <c r="BF51" s="1">
        <v>1</v>
      </c>
      <c r="BG51" s="1">
        <v>4</v>
      </c>
      <c r="BH51" s="1">
        <v>0.5</v>
      </c>
      <c r="BI51" s="1">
        <v>1.04</v>
      </c>
      <c r="BJ51" s="1">
        <v>34.5</v>
      </c>
      <c r="BK51" s="1">
        <v>24</v>
      </c>
      <c r="BL51" s="1">
        <v>70</v>
      </c>
      <c r="BM51" s="1">
        <v>10</v>
      </c>
      <c r="BN51" s="1">
        <v>3.5</v>
      </c>
      <c r="BO51" s="1">
        <v>35</v>
      </c>
      <c r="BP51" s="1">
        <v>6</v>
      </c>
      <c r="BQ51" s="1">
        <v>1</v>
      </c>
      <c r="BR51" s="1">
        <v>17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44.5</v>
      </c>
      <c r="BZ51" s="1">
        <v>1</v>
      </c>
      <c r="CA51" s="1">
        <v>5.5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2.9264985400000008</v>
      </c>
      <c r="CL51" s="1">
        <v>1</v>
      </c>
    </row>
    <row r="52" spans="1:90" x14ac:dyDescent="0.25">
      <c r="A52" s="1" t="s">
        <v>193</v>
      </c>
      <c r="B52" s="1">
        <v>4.3</v>
      </c>
      <c r="C52" s="1">
        <v>2</v>
      </c>
      <c r="D52" s="1">
        <v>90</v>
      </c>
      <c r="E52" s="1">
        <v>0.35</v>
      </c>
      <c r="F52" s="1">
        <v>0.33</v>
      </c>
      <c r="G52" s="1">
        <v>0.5</v>
      </c>
      <c r="H52" s="1">
        <v>1</v>
      </c>
      <c r="I52" s="1">
        <v>1</v>
      </c>
      <c r="J52" s="1">
        <v>0.5</v>
      </c>
      <c r="K52" s="1">
        <v>0.5</v>
      </c>
      <c r="L52" s="1">
        <v>0.5</v>
      </c>
      <c r="M52" s="1">
        <v>0.5</v>
      </c>
      <c r="N52" s="1">
        <v>0</v>
      </c>
      <c r="O52" s="1">
        <v>0.25</v>
      </c>
      <c r="P52" s="1">
        <v>0.25</v>
      </c>
      <c r="Q52" s="1">
        <v>0.5</v>
      </c>
      <c r="R52" s="1">
        <v>0.5</v>
      </c>
      <c r="S52" s="1">
        <v>0</v>
      </c>
      <c r="T52" s="1">
        <v>0</v>
      </c>
      <c r="U52" s="1">
        <v>4.5</v>
      </c>
      <c r="V52" s="1">
        <v>2.5</v>
      </c>
      <c r="W52" s="1">
        <v>56</v>
      </c>
      <c r="X52" s="1">
        <v>0</v>
      </c>
      <c r="Y52" s="1">
        <v>0</v>
      </c>
      <c r="AA52" s="1">
        <v>0</v>
      </c>
      <c r="AB52" s="1">
        <v>0</v>
      </c>
      <c r="AC52" s="1">
        <v>0.5</v>
      </c>
      <c r="AD52" s="1">
        <v>0.5</v>
      </c>
      <c r="AE52" s="1">
        <v>0.25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21.5</v>
      </c>
      <c r="AL52" s="1">
        <v>5.2</v>
      </c>
      <c r="AM52" s="1">
        <v>33.1</v>
      </c>
      <c r="AN52" s="1">
        <v>2.2000000000000002</v>
      </c>
      <c r="AO52" s="1">
        <v>5.6</v>
      </c>
      <c r="AP52" s="1">
        <v>17</v>
      </c>
      <c r="AQ52" s="1">
        <v>23</v>
      </c>
      <c r="AR52" s="1">
        <v>1</v>
      </c>
      <c r="AS52" s="1">
        <v>6</v>
      </c>
      <c r="AT52" s="1">
        <v>1</v>
      </c>
      <c r="AU52" s="1">
        <v>1.5</v>
      </c>
      <c r="AV52" s="1">
        <v>1</v>
      </c>
      <c r="AW52" s="1">
        <v>67</v>
      </c>
      <c r="AX52" s="1">
        <v>5</v>
      </c>
      <c r="AY52" s="1">
        <v>4</v>
      </c>
      <c r="AZ52" s="1">
        <v>0.5</v>
      </c>
      <c r="BA52" s="1">
        <v>0</v>
      </c>
      <c r="BB52" s="1">
        <v>4.5</v>
      </c>
      <c r="BC52" s="1">
        <v>14</v>
      </c>
      <c r="BD52" s="1">
        <v>6.5</v>
      </c>
      <c r="BE52" s="1">
        <v>4.5</v>
      </c>
      <c r="BF52" s="1">
        <v>0</v>
      </c>
      <c r="BG52" s="1">
        <v>1</v>
      </c>
      <c r="BH52" s="1">
        <v>0.5</v>
      </c>
      <c r="BI52" s="1">
        <v>1.0900000000000001</v>
      </c>
      <c r="BJ52" s="1">
        <v>49.5</v>
      </c>
      <c r="BK52" s="1">
        <v>43.5</v>
      </c>
      <c r="BL52" s="1">
        <v>88</v>
      </c>
      <c r="BM52" s="1">
        <v>9</v>
      </c>
      <c r="BN52" s="1">
        <v>5.5</v>
      </c>
      <c r="BO52" s="1">
        <v>61</v>
      </c>
      <c r="BP52" s="1">
        <v>4.5</v>
      </c>
      <c r="BQ52" s="1">
        <v>2.5</v>
      </c>
      <c r="BR52" s="1">
        <v>56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57</v>
      </c>
      <c r="BZ52" s="1">
        <v>1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3.7125682500000008</v>
      </c>
      <c r="CL52" s="1">
        <v>0</v>
      </c>
    </row>
    <row r="53" spans="1:90" x14ac:dyDescent="0.25">
      <c r="A53" s="1" t="s">
        <v>197</v>
      </c>
      <c r="B53" s="1">
        <v>4.4000000000000004</v>
      </c>
      <c r="C53" s="1">
        <v>2</v>
      </c>
      <c r="D53" s="1">
        <v>55</v>
      </c>
      <c r="E53" s="1">
        <v>0.06</v>
      </c>
      <c r="F53" s="1">
        <v>0</v>
      </c>
      <c r="G53" s="1">
        <v>0.1</v>
      </c>
      <c r="H53" s="1">
        <v>0</v>
      </c>
      <c r="I53" s="1">
        <v>0.5</v>
      </c>
      <c r="J53" s="1">
        <v>0</v>
      </c>
      <c r="K53" s="1">
        <v>0</v>
      </c>
      <c r="L53" s="1">
        <v>0.5</v>
      </c>
      <c r="M53" s="1">
        <v>0</v>
      </c>
      <c r="N53" s="1">
        <v>0</v>
      </c>
      <c r="O53" s="1">
        <v>0.01</v>
      </c>
      <c r="P53" s="1">
        <v>0.01</v>
      </c>
      <c r="Q53" s="1">
        <v>0</v>
      </c>
      <c r="R53" s="1">
        <v>0</v>
      </c>
      <c r="S53" s="1">
        <v>0</v>
      </c>
      <c r="T53" s="1">
        <v>0</v>
      </c>
      <c r="U53" s="1">
        <v>8</v>
      </c>
      <c r="V53" s="1">
        <v>4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1.5</v>
      </c>
      <c r="AD53" s="1">
        <v>0</v>
      </c>
      <c r="AE53" s="1">
        <v>0.06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</v>
      </c>
      <c r="AL53" s="1">
        <v>15.7</v>
      </c>
      <c r="AM53" s="1">
        <v>17</v>
      </c>
      <c r="AN53" s="1">
        <v>0.2</v>
      </c>
      <c r="AO53" s="1">
        <v>2.1</v>
      </c>
      <c r="AP53" s="1">
        <v>10.5</v>
      </c>
      <c r="AQ53" s="1">
        <v>10.5</v>
      </c>
      <c r="AR53" s="1">
        <v>0</v>
      </c>
      <c r="AS53" s="1">
        <v>1.5</v>
      </c>
      <c r="AT53" s="1">
        <v>0.5</v>
      </c>
      <c r="AU53" s="1">
        <v>0.5</v>
      </c>
      <c r="AV53" s="1">
        <v>0.5</v>
      </c>
      <c r="AW53" s="1">
        <v>100</v>
      </c>
      <c r="AX53" s="1">
        <v>3.5</v>
      </c>
      <c r="AY53" s="1">
        <v>3</v>
      </c>
      <c r="AZ53" s="1">
        <v>1.5</v>
      </c>
      <c r="BA53" s="1">
        <v>1</v>
      </c>
      <c r="BB53" s="1">
        <v>5.5</v>
      </c>
      <c r="BC53" s="1">
        <v>14.5</v>
      </c>
      <c r="BD53" s="1">
        <v>9</v>
      </c>
      <c r="BE53" s="1">
        <v>4.5</v>
      </c>
      <c r="BF53" s="1">
        <v>1</v>
      </c>
      <c r="BG53" s="1">
        <v>3</v>
      </c>
      <c r="BH53" s="1">
        <v>2.5</v>
      </c>
      <c r="BI53" s="1">
        <v>1.67</v>
      </c>
      <c r="BJ53" s="1">
        <v>17</v>
      </c>
      <c r="BK53" s="1">
        <v>10.5</v>
      </c>
      <c r="BL53" s="1">
        <v>62</v>
      </c>
      <c r="BM53" s="1">
        <v>10</v>
      </c>
      <c r="BN53" s="1">
        <v>5.5</v>
      </c>
      <c r="BO53" s="1">
        <v>55</v>
      </c>
      <c r="BP53" s="1">
        <v>8</v>
      </c>
      <c r="BQ53" s="1">
        <v>4</v>
      </c>
      <c r="BR53" s="1">
        <v>50</v>
      </c>
      <c r="BS53" s="1">
        <v>0</v>
      </c>
      <c r="BT53" s="1">
        <v>0</v>
      </c>
      <c r="BU53" s="1">
        <v>1</v>
      </c>
      <c r="BV53" s="1">
        <v>1</v>
      </c>
      <c r="BW53" s="1">
        <v>0</v>
      </c>
      <c r="BX53" s="1">
        <v>1</v>
      </c>
      <c r="BY53" s="1">
        <v>27</v>
      </c>
      <c r="BZ53" s="1">
        <v>0</v>
      </c>
      <c r="CA53" s="1">
        <v>6.5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2.9093466500000003</v>
      </c>
      <c r="CL53" s="1">
        <v>0</v>
      </c>
    </row>
    <row r="54" spans="1:90" x14ac:dyDescent="0.25">
      <c r="A54" s="1" t="s">
        <v>106</v>
      </c>
      <c r="B54" s="1">
        <v>4.3</v>
      </c>
      <c r="C54" s="1">
        <v>2</v>
      </c>
      <c r="D54" s="1">
        <v>90</v>
      </c>
      <c r="E54" s="1">
        <v>0.08</v>
      </c>
      <c r="F54" s="1">
        <v>0</v>
      </c>
      <c r="G54" s="1">
        <v>0.1</v>
      </c>
      <c r="H54" s="1">
        <v>0</v>
      </c>
      <c r="I54" s="1">
        <v>1</v>
      </c>
      <c r="J54" s="1">
        <v>0</v>
      </c>
      <c r="K54" s="1">
        <v>1</v>
      </c>
      <c r="L54" s="1">
        <v>0</v>
      </c>
      <c r="M54" s="1">
        <v>0</v>
      </c>
      <c r="N54" s="1">
        <v>0</v>
      </c>
      <c r="O54" s="1">
        <v>0.03</v>
      </c>
      <c r="P54" s="1">
        <v>0.03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6.5</v>
      </c>
      <c r="W54" s="1">
        <v>87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1</v>
      </c>
      <c r="AD54" s="1">
        <v>0</v>
      </c>
      <c r="AE54" s="1">
        <v>7.0000000000000007E-2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15</v>
      </c>
      <c r="AL54" s="1">
        <v>12.35</v>
      </c>
      <c r="AM54" s="1">
        <v>11.8</v>
      </c>
      <c r="AN54" s="1">
        <v>0.4</v>
      </c>
      <c r="AO54" s="1">
        <v>2.8</v>
      </c>
      <c r="AP54" s="1">
        <v>12</v>
      </c>
      <c r="AQ54" s="1">
        <v>12</v>
      </c>
      <c r="AR54" s="1">
        <v>0</v>
      </c>
      <c r="AS54" s="1">
        <v>1.5</v>
      </c>
      <c r="AT54" s="1">
        <v>2</v>
      </c>
      <c r="AU54" s="1">
        <v>1</v>
      </c>
      <c r="AV54" s="1">
        <v>1</v>
      </c>
      <c r="AW54" s="1">
        <v>100</v>
      </c>
      <c r="AX54" s="1">
        <v>7.5</v>
      </c>
      <c r="AY54" s="1">
        <v>2.5</v>
      </c>
      <c r="AZ54" s="1">
        <v>0.5</v>
      </c>
      <c r="BA54" s="1">
        <v>0.5</v>
      </c>
      <c r="BB54" s="1">
        <v>3.5</v>
      </c>
      <c r="BC54" s="1">
        <v>14.5</v>
      </c>
      <c r="BD54" s="1">
        <v>9</v>
      </c>
      <c r="BE54" s="1">
        <v>4.5</v>
      </c>
      <c r="BF54" s="1">
        <v>1</v>
      </c>
      <c r="BG54" s="1">
        <v>3</v>
      </c>
      <c r="BH54" s="1">
        <v>2.5</v>
      </c>
      <c r="BI54" s="1">
        <v>1.67</v>
      </c>
      <c r="BJ54" s="1">
        <v>33</v>
      </c>
      <c r="BK54" s="1">
        <v>24.5</v>
      </c>
      <c r="BL54" s="1">
        <v>74</v>
      </c>
      <c r="BM54" s="1">
        <v>20.5</v>
      </c>
      <c r="BN54" s="1">
        <v>14</v>
      </c>
      <c r="BO54" s="1">
        <v>68</v>
      </c>
      <c r="BP54" s="1">
        <v>7.5</v>
      </c>
      <c r="BQ54" s="1">
        <v>6.5</v>
      </c>
      <c r="BR54" s="1">
        <v>87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55.5</v>
      </c>
      <c r="BZ54" s="1">
        <v>3</v>
      </c>
      <c r="CA54" s="1">
        <v>3</v>
      </c>
      <c r="CB54" s="1">
        <v>2.5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3.7467709500000002</v>
      </c>
      <c r="CL54" s="1">
        <v>0</v>
      </c>
    </row>
    <row r="55" spans="1:90" x14ac:dyDescent="0.25">
      <c r="A55" s="1" t="s">
        <v>124</v>
      </c>
      <c r="B55" s="1">
        <v>4.5</v>
      </c>
      <c r="C55" s="1">
        <v>2</v>
      </c>
      <c r="D55" s="1">
        <v>90</v>
      </c>
      <c r="E55" s="1">
        <v>0.03</v>
      </c>
      <c r="F55" s="1">
        <v>0</v>
      </c>
      <c r="G55" s="1">
        <v>0</v>
      </c>
      <c r="H55" s="1">
        <v>0</v>
      </c>
      <c r="I55" s="1">
        <v>0.5</v>
      </c>
      <c r="J55" s="1">
        <v>0</v>
      </c>
      <c r="K55" s="1">
        <v>0.5</v>
      </c>
      <c r="L55" s="1">
        <v>0</v>
      </c>
      <c r="M55" s="1">
        <v>0</v>
      </c>
      <c r="N55" s="1">
        <v>0</v>
      </c>
      <c r="O55" s="1">
        <v>0.02</v>
      </c>
      <c r="P55" s="1">
        <v>0.02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4</v>
      </c>
      <c r="W55" s="1">
        <v>67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0.02</v>
      </c>
      <c r="AF55" s="1">
        <v>0</v>
      </c>
      <c r="AG55" s="1">
        <v>0</v>
      </c>
      <c r="AH55" s="1">
        <v>0.5</v>
      </c>
      <c r="AI55" s="1">
        <v>0</v>
      </c>
      <c r="AJ55" s="1">
        <v>0</v>
      </c>
      <c r="AK55" s="1">
        <v>9</v>
      </c>
      <c r="AL55" s="1">
        <v>0.3</v>
      </c>
      <c r="AM55" s="1">
        <v>25.3</v>
      </c>
      <c r="AN55" s="1">
        <v>0.2</v>
      </c>
      <c r="AO55" s="1">
        <v>2.9</v>
      </c>
      <c r="AP55" s="1">
        <v>13</v>
      </c>
      <c r="AQ55" s="1">
        <v>13</v>
      </c>
      <c r="AR55" s="1">
        <v>0</v>
      </c>
      <c r="AS55" s="1">
        <v>1.5</v>
      </c>
      <c r="AT55" s="1">
        <v>1</v>
      </c>
      <c r="AU55" s="1">
        <v>2</v>
      </c>
      <c r="AV55" s="1">
        <v>1</v>
      </c>
      <c r="AW55" s="1">
        <v>50</v>
      </c>
      <c r="AX55" s="1">
        <v>4.5</v>
      </c>
      <c r="AY55" s="1">
        <v>5</v>
      </c>
      <c r="AZ55" s="1">
        <v>2</v>
      </c>
      <c r="BA55" s="1">
        <v>0</v>
      </c>
      <c r="BB55" s="1">
        <v>7</v>
      </c>
      <c r="BC55" s="1">
        <v>14</v>
      </c>
      <c r="BD55" s="1">
        <v>6.5</v>
      </c>
      <c r="BE55" s="1">
        <v>4.5</v>
      </c>
      <c r="BF55" s="1">
        <v>0</v>
      </c>
      <c r="BG55" s="1">
        <v>1</v>
      </c>
      <c r="BH55" s="1">
        <v>0.5</v>
      </c>
      <c r="BI55" s="1">
        <v>1.0900000000000001</v>
      </c>
      <c r="BJ55" s="1">
        <v>51.5</v>
      </c>
      <c r="BK55" s="1">
        <v>43</v>
      </c>
      <c r="BL55" s="1">
        <v>83</v>
      </c>
      <c r="BM55" s="1">
        <v>16</v>
      </c>
      <c r="BN55" s="1">
        <v>13</v>
      </c>
      <c r="BO55" s="1">
        <v>81</v>
      </c>
      <c r="BP55" s="1">
        <v>6</v>
      </c>
      <c r="BQ55" s="1">
        <v>4</v>
      </c>
      <c r="BR55" s="1">
        <v>67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0.5</v>
      </c>
      <c r="BY55" s="1">
        <v>64.5</v>
      </c>
      <c r="BZ55" s="1">
        <v>0.5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3.2992234599999999</v>
      </c>
      <c r="CL55" s="1">
        <v>0</v>
      </c>
    </row>
    <row r="56" spans="1:90" x14ac:dyDescent="0.25">
      <c r="A56" s="1" t="s">
        <v>159</v>
      </c>
      <c r="B56" s="1">
        <v>4.3</v>
      </c>
      <c r="C56" s="1">
        <v>2</v>
      </c>
      <c r="D56" s="1">
        <v>90</v>
      </c>
      <c r="E56" s="1">
        <v>0.01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11.5</v>
      </c>
      <c r="V56" s="1">
        <v>9</v>
      </c>
      <c r="W56" s="1">
        <v>78</v>
      </c>
      <c r="X56" s="1">
        <v>3.5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8</v>
      </c>
      <c r="AM56" s="1">
        <v>12.2</v>
      </c>
      <c r="AN56" s="1">
        <v>0.1</v>
      </c>
      <c r="AO56" s="1">
        <v>2.2000000000000002</v>
      </c>
      <c r="AP56" s="1">
        <v>15</v>
      </c>
      <c r="AQ56" s="1">
        <v>15</v>
      </c>
      <c r="AR56" s="1">
        <v>0</v>
      </c>
      <c r="AS56" s="1">
        <v>1.5</v>
      </c>
      <c r="AT56" s="1">
        <v>2</v>
      </c>
      <c r="AU56" s="1">
        <v>3.5</v>
      </c>
      <c r="AV56" s="1">
        <v>3</v>
      </c>
      <c r="AW56" s="1">
        <v>86</v>
      </c>
      <c r="AX56" s="1">
        <v>5.5</v>
      </c>
      <c r="AY56" s="1">
        <v>1.5</v>
      </c>
      <c r="AZ56" s="1">
        <v>0</v>
      </c>
      <c r="BA56" s="1">
        <v>0.5</v>
      </c>
      <c r="BB56" s="1">
        <v>2</v>
      </c>
      <c r="BC56" s="1">
        <v>15</v>
      </c>
      <c r="BD56" s="1">
        <v>7.5</v>
      </c>
      <c r="BE56" s="1">
        <v>6</v>
      </c>
      <c r="BF56" s="1">
        <v>0.5</v>
      </c>
      <c r="BG56" s="1">
        <v>1</v>
      </c>
      <c r="BH56" s="1">
        <v>2</v>
      </c>
      <c r="BI56" s="1">
        <v>1.84</v>
      </c>
      <c r="BJ56" s="1">
        <v>46.5</v>
      </c>
      <c r="BK56" s="1">
        <v>39</v>
      </c>
      <c r="BL56" s="1">
        <v>84</v>
      </c>
      <c r="BM56" s="1">
        <v>26</v>
      </c>
      <c r="BN56" s="1">
        <v>18</v>
      </c>
      <c r="BO56" s="1">
        <v>69</v>
      </c>
      <c r="BP56" s="1">
        <v>11.5</v>
      </c>
      <c r="BQ56" s="1">
        <v>9</v>
      </c>
      <c r="BR56" s="1">
        <v>78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2</v>
      </c>
      <c r="BY56" s="1">
        <v>76</v>
      </c>
      <c r="BZ56" s="1">
        <v>0</v>
      </c>
      <c r="CA56" s="1">
        <v>5</v>
      </c>
      <c r="CB56" s="1">
        <v>5.5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4.4159470599999988</v>
      </c>
      <c r="CL56" s="1">
        <v>0</v>
      </c>
    </row>
    <row r="57" spans="1:90" x14ac:dyDescent="0.25">
      <c r="A57" s="1" t="s">
        <v>167</v>
      </c>
      <c r="B57" s="1">
        <v>4.5</v>
      </c>
      <c r="C57" s="1">
        <v>2</v>
      </c>
      <c r="D57" s="1">
        <v>90</v>
      </c>
      <c r="E57" s="1">
        <v>0.01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4</v>
      </c>
      <c r="V57" s="1">
        <v>3</v>
      </c>
      <c r="W57" s="1">
        <v>75</v>
      </c>
      <c r="X57" s="1">
        <v>0</v>
      </c>
      <c r="Y57" s="1">
        <v>0</v>
      </c>
      <c r="AA57" s="1">
        <v>0</v>
      </c>
      <c r="AB57" s="1">
        <v>0</v>
      </c>
      <c r="AC57" s="1">
        <v>0.5</v>
      </c>
      <c r="AD57" s="1">
        <v>0</v>
      </c>
      <c r="AE57" s="1">
        <v>0.02</v>
      </c>
      <c r="AF57" s="1">
        <v>0</v>
      </c>
      <c r="AG57" s="1">
        <v>0</v>
      </c>
      <c r="AH57" s="1">
        <v>0.5</v>
      </c>
      <c r="AI57" s="1">
        <v>0</v>
      </c>
      <c r="AJ57" s="1">
        <v>0</v>
      </c>
      <c r="AK57" s="1">
        <v>1</v>
      </c>
      <c r="AL57" s="1">
        <v>5.8</v>
      </c>
      <c r="AM57" s="1">
        <v>10.5</v>
      </c>
      <c r="AN57" s="1">
        <v>0.1</v>
      </c>
      <c r="AO57" s="1">
        <v>1.7</v>
      </c>
      <c r="AP57" s="1">
        <v>10.5</v>
      </c>
      <c r="AQ57" s="1">
        <v>10.5</v>
      </c>
      <c r="AR57" s="1">
        <v>0</v>
      </c>
      <c r="AS57" s="1">
        <v>0.5</v>
      </c>
      <c r="AT57" s="1">
        <v>2.5</v>
      </c>
      <c r="AU57" s="1">
        <v>0</v>
      </c>
      <c r="AV57" s="1">
        <v>0</v>
      </c>
      <c r="AX57" s="1">
        <v>5.5</v>
      </c>
      <c r="AY57" s="1">
        <v>1</v>
      </c>
      <c r="AZ57" s="1">
        <v>0.5</v>
      </c>
      <c r="BA57" s="1">
        <v>1</v>
      </c>
      <c r="BB57" s="1">
        <v>2.5</v>
      </c>
      <c r="BC57" s="1">
        <v>12.5</v>
      </c>
      <c r="BD57" s="1">
        <v>8.5</v>
      </c>
      <c r="BE57" s="1">
        <v>4.5</v>
      </c>
      <c r="BF57" s="1">
        <v>0</v>
      </c>
      <c r="BG57" s="1">
        <v>2</v>
      </c>
      <c r="BH57" s="1">
        <v>3</v>
      </c>
      <c r="BI57" s="1">
        <v>2.08</v>
      </c>
      <c r="BJ57" s="1">
        <v>48.5</v>
      </c>
      <c r="BK57" s="1">
        <v>39.5</v>
      </c>
      <c r="BL57" s="1">
        <v>81</v>
      </c>
      <c r="BM57" s="1">
        <v>19</v>
      </c>
      <c r="BN57" s="1">
        <v>14</v>
      </c>
      <c r="BO57" s="1">
        <v>74</v>
      </c>
      <c r="BP57" s="1">
        <v>4</v>
      </c>
      <c r="BQ57" s="1">
        <v>3</v>
      </c>
      <c r="BR57" s="1">
        <v>75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0.5</v>
      </c>
      <c r="BY57" s="1">
        <v>54.5</v>
      </c>
      <c r="BZ57" s="1">
        <v>0.5</v>
      </c>
      <c r="CA57" s="1">
        <v>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3.2803791599999985</v>
      </c>
      <c r="CL57" s="1">
        <v>-1</v>
      </c>
    </row>
    <row r="58" spans="1:90" x14ac:dyDescent="0.25">
      <c r="A58" s="1" t="s">
        <v>127</v>
      </c>
      <c r="B58" s="1">
        <v>4.7</v>
      </c>
      <c r="C58" s="1">
        <v>2</v>
      </c>
      <c r="D58" s="1">
        <v>79</v>
      </c>
      <c r="E58" s="1">
        <v>0.03</v>
      </c>
      <c r="F58" s="1">
        <v>0</v>
      </c>
      <c r="G58" s="1">
        <v>0.1</v>
      </c>
      <c r="H58" s="1">
        <v>0</v>
      </c>
      <c r="I58" s="1">
        <v>0.5</v>
      </c>
      <c r="J58" s="1">
        <v>0</v>
      </c>
      <c r="K58" s="1">
        <v>0.5</v>
      </c>
      <c r="L58" s="1">
        <v>0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16</v>
      </c>
      <c r="V58" s="1">
        <v>13.5</v>
      </c>
      <c r="W58" s="1">
        <v>84</v>
      </c>
      <c r="X58" s="1">
        <v>0.5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0.04</v>
      </c>
      <c r="AF58" s="1">
        <v>0</v>
      </c>
      <c r="AG58" s="1">
        <v>0</v>
      </c>
      <c r="AH58" s="1">
        <v>0.5</v>
      </c>
      <c r="AI58" s="1">
        <v>0</v>
      </c>
      <c r="AJ58" s="1">
        <v>0</v>
      </c>
      <c r="AK58" s="1">
        <v>4</v>
      </c>
      <c r="AL58" s="1">
        <v>13.35</v>
      </c>
      <c r="AM58" s="1">
        <v>14.1</v>
      </c>
      <c r="AN58" s="1">
        <v>0.2</v>
      </c>
      <c r="AO58" s="1">
        <v>1.7</v>
      </c>
      <c r="AP58" s="1">
        <v>6.5</v>
      </c>
      <c r="AQ58" s="1">
        <v>6.5</v>
      </c>
      <c r="AR58" s="1">
        <v>0</v>
      </c>
      <c r="AS58" s="1">
        <v>0.5</v>
      </c>
      <c r="AT58" s="1">
        <v>2.5</v>
      </c>
      <c r="AU58" s="1">
        <v>3.5</v>
      </c>
      <c r="AV58" s="1">
        <v>2</v>
      </c>
      <c r="AW58" s="1">
        <v>57</v>
      </c>
      <c r="AX58" s="1">
        <v>3</v>
      </c>
      <c r="AY58" s="1">
        <v>2.5</v>
      </c>
      <c r="AZ58" s="1">
        <v>0</v>
      </c>
      <c r="BA58" s="1">
        <v>0.5</v>
      </c>
      <c r="BB58" s="1">
        <v>3</v>
      </c>
      <c r="BC58" s="1">
        <v>12.5</v>
      </c>
      <c r="BD58" s="1">
        <v>8.5</v>
      </c>
      <c r="BE58" s="1">
        <v>4.5</v>
      </c>
      <c r="BF58" s="1">
        <v>0</v>
      </c>
      <c r="BG58" s="1">
        <v>2</v>
      </c>
      <c r="BH58" s="1">
        <v>3</v>
      </c>
      <c r="BI58" s="1">
        <v>2.08</v>
      </c>
      <c r="BJ58" s="1">
        <v>34</v>
      </c>
      <c r="BK58" s="1">
        <v>29</v>
      </c>
      <c r="BL58" s="1">
        <v>85</v>
      </c>
      <c r="BM58" s="1">
        <v>23</v>
      </c>
      <c r="BN58" s="1">
        <v>19</v>
      </c>
      <c r="BO58" s="1">
        <v>83</v>
      </c>
      <c r="BP58" s="1">
        <v>16</v>
      </c>
      <c r="BQ58" s="1">
        <v>13.5</v>
      </c>
      <c r="BR58" s="1">
        <v>84</v>
      </c>
      <c r="BS58" s="1">
        <v>0</v>
      </c>
      <c r="BT58" s="1">
        <v>0</v>
      </c>
      <c r="BU58" s="1">
        <v>2</v>
      </c>
      <c r="BV58" s="1">
        <v>0</v>
      </c>
      <c r="BW58" s="1">
        <v>1</v>
      </c>
      <c r="BX58" s="1">
        <v>0.5</v>
      </c>
      <c r="BY58" s="1">
        <v>55.5</v>
      </c>
      <c r="BZ58" s="1">
        <v>1.5</v>
      </c>
      <c r="CA58" s="1">
        <v>9</v>
      </c>
      <c r="CB58" s="1">
        <v>0.5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3.3235088699999982</v>
      </c>
      <c r="CL58" s="1">
        <v>-1</v>
      </c>
    </row>
    <row r="59" spans="1:90" x14ac:dyDescent="0.25">
      <c r="A59" s="1" t="s">
        <v>151</v>
      </c>
      <c r="B59" s="1">
        <v>4.3</v>
      </c>
      <c r="C59" s="1">
        <v>2</v>
      </c>
      <c r="D59" s="1">
        <v>90</v>
      </c>
      <c r="E59" s="1">
        <v>0.21</v>
      </c>
      <c r="F59" s="1">
        <v>0.25</v>
      </c>
      <c r="G59" s="1">
        <v>0.4</v>
      </c>
      <c r="H59" s="1">
        <v>1</v>
      </c>
      <c r="I59" s="1">
        <v>1.5</v>
      </c>
      <c r="J59" s="1">
        <v>0.5</v>
      </c>
      <c r="K59" s="1">
        <v>1.5</v>
      </c>
      <c r="L59" s="1">
        <v>0</v>
      </c>
      <c r="M59" s="1">
        <v>0</v>
      </c>
      <c r="N59" s="1">
        <v>1.5</v>
      </c>
      <c r="O59" s="1">
        <v>0.12</v>
      </c>
      <c r="P59" s="1">
        <v>0.12</v>
      </c>
      <c r="Q59" s="1">
        <v>0</v>
      </c>
      <c r="R59" s="1">
        <v>0</v>
      </c>
      <c r="S59" s="1">
        <v>0</v>
      </c>
      <c r="T59" s="1">
        <v>0</v>
      </c>
      <c r="U59" s="1">
        <v>11</v>
      </c>
      <c r="V59" s="1">
        <v>4</v>
      </c>
      <c r="W59" s="1">
        <v>36</v>
      </c>
      <c r="X59" s="1">
        <v>0.5</v>
      </c>
      <c r="Y59" s="1">
        <v>0</v>
      </c>
      <c r="Z59" s="1">
        <v>0</v>
      </c>
      <c r="AA59" s="1">
        <v>0</v>
      </c>
      <c r="AB59" s="1">
        <v>0</v>
      </c>
      <c r="AC59" s="1">
        <v>0.5</v>
      </c>
      <c r="AD59" s="1">
        <v>0.5</v>
      </c>
      <c r="AE59" s="1">
        <v>0.26</v>
      </c>
      <c r="AF59" s="1">
        <v>0.5</v>
      </c>
      <c r="AG59" s="1">
        <v>0</v>
      </c>
      <c r="AH59" s="1">
        <v>0</v>
      </c>
      <c r="AI59" s="1">
        <v>0</v>
      </c>
      <c r="AJ59" s="1">
        <v>0</v>
      </c>
      <c r="AK59" s="1">
        <v>27.5</v>
      </c>
      <c r="AL59" s="1">
        <v>7.95</v>
      </c>
      <c r="AM59" s="1">
        <v>30</v>
      </c>
      <c r="AN59" s="1">
        <v>1.5</v>
      </c>
      <c r="AO59" s="1">
        <v>3.7</v>
      </c>
      <c r="AP59" s="1">
        <v>17.5</v>
      </c>
      <c r="AQ59" s="1">
        <v>22</v>
      </c>
      <c r="AR59" s="1">
        <v>1.5</v>
      </c>
      <c r="AS59" s="1">
        <v>4</v>
      </c>
      <c r="AT59" s="1">
        <v>2.5</v>
      </c>
      <c r="AU59" s="1">
        <v>1.5</v>
      </c>
      <c r="AV59" s="1">
        <v>1.5</v>
      </c>
      <c r="AW59" s="1">
        <v>100</v>
      </c>
      <c r="AX59" s="1">
        <v>8.5</v>
      </c>
      <c r="AY59" s="1">
        <v>4</v>
      </c>
      <c r="AZ59" s="1">
        <v>1</v>
      </c>
      <c r="BA59" s="1">
        <v>2</v>
      </c>
      <c r="BB59" s="1">
        <v>7</v>
      </c>
      <c r="BC59" s="1">
        <v>12.5</v>
      </c>
      <c r="BD59" s="1">
        <v>8.5</v>
      </c>
      <c r="BE59" s="1">
        <v>4.5</v>
      </c>
      <c r="BF59" s="1">
        <v>0</v>
      </c>
      <c r="BG59" s="1">
        <v>2</v>
      </c>
      <c r="BH59" s="1">
        <v>3</v>
      </c>
      <c r="BI59" s="1">
        <v>2.08</v>
      </c>
      <c r="BJ59" s="1">
        <v>56</v>
      </c>
      <c r="BK59" s="1">
        <v>41.5</v>
      </c>
      <c r="BL59" s="1">
        <v>74</v>
      </c>
      <c r="BM59" s="1">
        <v>29.5</v>
      </c>
      <c r="BN59" s="1">
        <v>19</v>
      </c>
      <c r="BO59" s="1">
        <v>64</v>
      </c>
      <c r="BP59" s="1">
        <v>11</v>
      </c>
      <c r="BQ59" s="1">
        <v>4</v>
      </c>
      <c r="BR59" s="1">
        <v>36</v>
      </c>
      <c r="BS59" s="1">
        <v>0.5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73</v>
      </c>
      <c r="BZ59" s="1">
        <v>1.5</v>
      </c>
      <c r="CA59" s="1">
        <v>7</v>
      </c>
      <c r="CB59" s="1">
        <v>1.5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3.9731071399999993</v>
      </c>
      <c r="CL59" s="1">
        <v>-1</v>
      </c>
    </row>
    <row r="60" spans="1:90" x14ac:dyDescent="0.25">
      <c r="A60" s="1" t="s">
        <v>138</v>
      </c>
      <c r="B60" s="1">
        <v>4.7</v>
      </c>
      <c r="C60" s="1">
        <v>2</v>
      </c>
      <c r="D60" s="1">
        <v>90</v>
      </c>
      <c r="E60" s="1">
        <v>0.09</v>
      </c>
      <c r="F60" s="1">
        <v>0.33</v>
      </c>
      <c r="G60" s="1">
        <v>0.1</v>
      </c>
      <c r="H60" s="1">
        <v>1</v>
      </c>
      <c r="I60" s="1">
        <v>0.5</v>
      </c>
      <c r="J60" s="1">
        <v>0.5</v>
      </c>
      <c r="K60" s="1">
        <v>0.5</v>
      </c>
      <c r="L60" s="1">
        <v>0</v>
      </c>
      <c r="M60" s="1">
        <v>0</v>
      </c>
      <c r="N60" s="1">
        <v>0</v>
      </c>
      <c r="O60" s="1">
        <v>0.08</v>
      </c>
      <c r="P60" s="1">
        <v>0.08</v>
      </c>
      <c r="Q60" s="1">
        <v>0</v>
      </c>
      <c r="R60" s="1">
        <v>0</v>
      </c>
      <c r="S60" s="1">
        <v>0</v>
      </c>
      <c r="T60" s="1">
        <v>0</v>
      </c>
      <c r="U60" s="1">
        <v>16.5</v>
      </c>
      <c r="V60" s="1">
        <v>9.5</v>
      </c>
      <c r="W60" s="1">
        <v>58</v>
      </c>
      <c r="X60" s="1">
        <v>2.5</v>
      </c>
      <c r="Y60" s="1">
        <v>0</v>
      </c>
      <c r="Z60" s="1">
        <v>0</v>
      </c>
      <c r="AA60" s="1">
        <v>0</v>
      </c>
      <c r="AB60" s="1">
        <v>0</v>
      </c>
      <c r="AC60" s="1">
        <v>0.5</v>
      </c>
      <c r="AD60" s="1">
        <v>0</v>
      </c>
      <c r="AE60" s="1">
        <v>0.04</v>
      </c>
      <c r="AF60" s="1">
        <v>0.5</v>
      </c>
      <c r="AG60" s="1">
        <v>0</v>
      </c>
      <c r="AH60" s="1">
        <v>0.5</v>
      </c>
      <c r="AI60" s="1">
        <v>0</v>
      </c>
      <c r="AJ60" s="1">
        <v>0.5</v>
      </c>
      <c r="AK60" s="1">
        <v>11</v>
      </c>
      <c r="AL60" s="1">
        <v>7.6</v>
      </c>
      <c r="AM60" s="1">
        <v>17.100000000000001</v>
      </c>
      <c r="AN60" s="1">
        <v>0.6</v>
      </c>
      <c r="AO60" s="1">
        <v>3.9</v>
      </c>
      <c r="AP60" s="1">
        <v>6.5</v>
      </c>
      <c r="AQ60" s="1">
        <v>17</v>
      </c>
      <c r="AR60" s="1">
        <v>0</v>
      </c>
      <c r="AS60" s="1">
        <v>4.5</v>
      </c>
      <c r="AT60" s="1">
        <v>1</v>
      </c>
      <c r="AU60" s="1">
        <v>1.5</v>
      </c>
      <c r="AV60" s="1">
        <v>0.5</v>
      </c>
      <c r="AW60" s="1">
        <v>33</v>
      </c>
      <c r="AX60" s="1">
        <v>7</v>
      </c>
      <c r="AY60" s="1">
        <v>2.5</v>
      </c>
      <c r="AZ60" s="1">
        <v>0</v>
      </c>
      <c r="BA60" s="1">
        <v>0</v>
      </c>
      <c r="BB60" s="1">
        <v>2.5</v>
      </c>
      <c r="BC60" s="1">
        <v>14</v>
      </c>
      <c r="BD60" s="1">
        <v>9</v>
      </c>
      <c r="BE60" s="1">
        <v>4</v>
      </c>
      <c r="BF60" s="1">
        <v>1</v>
      </c>
      <c r="BG60" s="1">
        <v>4</v>
      </c>
      <c r="BH60" s="1">
        <v>0.5</v>
      </c>
      <c r="BI60" s="1">
        <v>1.04</v>
      </c>
      <c r="BJ60" s="1">
        <v>44.5</v>
      </c>
      <c r="BK60" s="1">
        <v>29</v>
      </c>
      <c r="BL60" s="1">
        <v>65</v>
      </c>
      <c r="BM60" s="1">
        <v>28.5</v>
      </c>
      <c r="BN60" s="1">
        <v>16</v>
      </c>
      <c r="BO60" s="1">
        <v>56</v>
      </c>
      <c r="BP60" s="1">
        <v>16.5</v>
      </c>
      <c r="BQ60" s="1">
        <v>9.5</v>
      </c>
      <c r="BR60" s="1">
        <v>58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71.5</v>
      </c>
      <c r="BZ60" s="1">
        <v>1.5</v>
      </c>
      <c r="CA60" s="1">
        <v>7</v>
      </c>
      <c r="CB60" s="1">
        <v>4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3.6551183599999995</v>
      </c>
      <c r="CL60" s="1">
        <v>-2</v>
      </c>
    </row>
  </sheetData>
  <sortState xmlns:xlrd2="http://schemas.microsoft.com/office/spreadsheetml/2017/richdata2" ref="A2:CL60">
    <sortCondition ref="C7:C6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704D-B0CB-4B7B-91E7-90F241ADD817}">
  <dimension ref="A1:CL2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148</v>
      </c>
      <c r="B2" s="1">
        <v>7.1</v>
      </c>
      <c r="C2" s="1">
        <v>1</v>
      </c>
      <c r="D2" s="1">
        <v>90</v>
      </c>
      <c r="E2" s="1">
        <v>0.23</v>
      </c>
      <c r="F2" s="1">
        <v>0</v>
      </c>
      <c r="G2" s="1">
        <v>0.7</v>
      </c>
      <c r="H2" s="1">
        <v>0</v>
      </c>
      <c r="I2" s="1">
        <v>3</v>
      </c>
      <c r="J2" s="1">
        <v>1</v>
      </c>
      <c r="K2" s="1">
        <v>0</v>
      </c>
      <c r="L2" s="1">
        <v>3</v>
      </c>
      <c r="M2" s="1">
        <v>0</v>
      </c>
      <c r="N2" s="1">
        <v>0</v>
      </c>
      <c r="O2" s="1">
        <v>0.17</v>
      </c>
      <c r="P2" s="1">
        <v>0.17</v>
      </c>
      <c r="Q2" s="1">
        <v>0</v>
      </c>
      <c r="R2" s="1">
        <v>0</v>
      </c>
      <c r="S2" s="1">
        <v>0</v>
      </c>
      <c r="T2" s="1">
        <v>0</v>
      </c>
      <c r="U2" s="1">
        <v>62</v>
      </c>
      <c r="V2" s="1">
        <v>43</v>
      </c>
      <c r="W2" s="1">
        <v>69</v>
      </c>
      <c r="X2" s="1">
        <v>7</v>
      </c>
      <c r="Y2" s="1">
        <v>2</v>
      </c>
      <c r="Z2" s="1">
        <v>29</v>
      </c>
      <c r="AA2" s="1">
        <v>0</v>
      </c>
      <c r="AB2" s="1">
        <v>0</v>
      </c>
      <c r="AC2" s="1">
        <v>4</v>
      </c>
      <c r="AD2" s="1">
        <v>1</v>
      </c>
      <c r="AE2" s="1">
        <v>0.56000000000000005</v>
      </c>
      <c r="AF2" s="1">
        <v>0</v>
      </c>
      <c r="AG2" s="1">
        <v>0</v>
      </c>
      <c r="AH2" s="1">
        <v>1</v>
      </c>
      <c r="AI2" s="1">
        <v>0</v>
      </c>
      <c r="AJ2" s="1">
        <v>1</v>
      </c>
      <c r="AK2" s="1">
        <v>22</v>
      </c>
      <c r="AL2" s="1">
        <v>60.9</v>
      </c>
      <c r="AM2" s="1">
        <v>32.4</v>
      </c>
      <c r="AN2" s="1">
        <v>2.7</v>
      </c>
      <c r="AO2" s="1">
        <v>7.4</v>
      </c>
      <c r="AP2" s="1">
        <v>24</v>
      </c>
      <c r="AQ2" s="1">
        <v>36</v>
      </c>
      <c r="AR2" s="1">
        <v>2</v>
      </c>
      <c r="AS2" s="1">
        <v>7</v>
      </c>
      <c r="AT2" s="1">
        <v>0</v>
      </c>
      <c r="AU2" s="1">
        <v>4</v>
      </c>
      <c r="AV2" s="1">
        <v>3</v>
      </c>
      <c r="AW2" s="1">
        <v>75</v>
      </c>
      <c r="AX2" s="1">
        <v>12</v>
      </c>
      <c r="AY2" s="1">
        <v>0</v>
      </c>
      <c r="AZ2" s="1">
        <v>0</v>
      </c>
      <c r="BA2" s="1">
        <v>1</v>
      </c>
      <c r="BB2" s="1">
        <v>1</v>
      </c>
      <c r="BC2" s="1">
        <v>2</v>
      </c>
      <c r="BD2" s="1">
        <v>2</v>
      </c>
      <c r="BE2" s="1">
        <v>1</v>
      </c>
      <c r="BF2" s="1">
        <v>1</v>
      </c>
      <c r="BG2" s="1">
        <v>2</v>
      </c>
      <c r="BH2" s="1">
        <v>0</v>
      </c>
      <c r="BI2" s="1">
        <v>0.21</v>
      </c>
      <c r="BJ2" s="1">
        <v>126</v>
      </c>
      <c r="BK2" s="1">
        <v>102</v>
      </c>
      <c r="BL2" s="1">
        <v>81</v>
      </c>
      <c r="BM2" s="1">
        <v>103</v>
      </c>
      <c r="BN2" s="1">
        <v>76</v>
      </c>
      <c r="BO2" s="1">
        <v>74</v>
      </c>
      <c r="BP2" s="1">
        <v>62</v>
      </c>
      <c r="BQ2" s="1">
        <v>43</v>
      </c>
      <c r="BR2" s="1">
        <v>69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3</v>
      </c>
      <c r="BY2" s="1">
        <v>158</v>
      </c>
      <c r="BZ2" s="1">
        <v>3</v>
      </c>
      <c r="CA2" s="1">
        <v>18</v>
      </c>
      <c r="CB2" s="1">
        <v>22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6.1776622100000003</v>
      </c>
      <c r="CL2" s="1">
        <v>18</v>
      </c>
    </row>
    <row r="3" spans="1:90" x14ac:dyDescent="0.25">
      <c r="A3" s="1" t="s">
        <v>103</v>
      </c>
      <c r="B3" s="1">
        <v>4.2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9</v>
      </c>
      <c r="V3" s="1">
        <v>6</v>
      </c>
      <c r="W3" s="1">
        <v>67</v>
      </c>
      <c r="X3" s="1">
        <v>5</v>
      </c>
      <c r="Y3" s="1">
        <v>0</v>
      </c>
      <c r="Z3" s="1">
        <v>0</v>
      </c>
      <c r="AA3" s="1">
        <v>2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</v>
      </c>
      <c r="AL3" s="1">
        <v>1.4</v>
      </c>
      <c r="AM3" s="1">
        <v>15.6</v>
      </c>
      <c r="AN3" s="1">
        <v>0</v>
      </c>
      <c r="AO3" s="1">
        <v>3.4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3</v>
      </c>
      <c r="AV3" s="1">
        <v>1</v>
      </c>
      <c r="AW3" s="1">
        <v>33</v>
      </c>
      <c r="AX3" s="1">
        <v>9</v>
      </c>
      <c r="AY3" s="1">
        <v>4</v>
      </c>
      <c r="AZ3" s="1">
        <v>0</v>
      </c>
      <c r="BA3" s="1">
        <v>2</v>
      </c>
      <c r="BB3" s="1">
        <v>6</v>
      </c>
      <c r="BC3" s="1">
        <v>12</v>
      </c>
      <c r="BD3" s="1">
        <v>7</v>
      </c>
      <c r="BE3" s="1">
        <v>2</v>
      </c>
      <c r="BF3" s="1">
        <v>5</v>
      </c>
      <c r="BG3" s="1">
        <v>0</v>
      </c>
      <c r="BH3" s="1">
        <v>2</v>
      </c>
      <c r="BI3" s="1">
        <v>0.95</v>
      </c>
      <c r="BJ3" s="1">
        <v>34</v>
      </c>
      <c r="BK3" s="1">
        <v>26</v>
      </c>
      <c r="BL3" s="1">
        <v>76</v>
      </c>
      <c r="BM3" s="1">
        <v>18</v>
      </c>
      <c r="BN3" s="1">
        <v>8</v>
      </c>
      <c r="BO3" s="1">
        <v>44</v>
      </c>
      <c r="BP3" s="1">
        <v>9</v>
      </c>
      <c r="BQ3" s="1">
        <v>6</v>
      </c>
      <c r="BR3" s="1">
        <v>67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67</v>
      </c>
      <c r="BZ3" s="1">
        <v>1</v>
      </c>
      <c r="CA3" s="1">
        <v>4</v>
      </c>
      <c r="CB3" s="1">
        <v>3</v>
      </c>
      <c r="CC3" s="1">
        <v>0</v>
      </c>
      <c r="CD3" s="1">
        <v>0</v>
      </c>
      <c r="CE3" s="1">
        <v>1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5.006491200000001</v>
      </c>
      <c r="CL3" s="1">
        <v>6</v>
      </c>
    </row>
    <row r="4" spans="1:90" x14ac:dyDescent="0.25">
      <c r="A4" s="1" t="s">
        <v>75</v>
      </c>
      <c r="B4" s="1">
        <v>4.3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5</v>
      </c>
      <c r="V4" s="1">
        <v>3</v>
      </c>
      <c r="W4" s="1">
        <v>60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1.1000000000000001</v>
      </c>
      <c r="AM4" s="1">
        <v>0.6</v>
      </c>
      <c r="AN4" s="1">
        <v>0</v>
      </c>
      <c r="AO4" s="1">
        <v>4.5</v>
      </c>
      <c r="AP4" s="1">
        <v>3</v>
      </c>
      <c r="AQ4" s="1">
        <v>3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2</v>
      </c>
      <c r="BE4" s="1">
        <v>1</v>
      </c>
      <c r="BF4" s="1">
        <v>2</v>
      </c>
      <c r="BG4" s="1">
        <v>0</v>
      </c>
      <c r="BH4" s="1">
        <v>0</v>
      </c>
      <c r="BI4" s="1">
        <v>0.16</v>
      </c>
      <c r="BJ4" s="1">
        <v>7</v>
      </c>
      <c r="BK4" s="1">
        <v>5</v>
      </c>
      <c r="BL4" s="1">
        <v>71</v>
      </c>
      <c r="BM4" s="1">
        <v>7</v>
      </c>
      <c r="BN4" s="1">
        <v>5</v>
      </c>
      <c r="BO4" s="1">
        <v>71</v>
      </c>
      <c r="BP4" s="1">
        <v>5</v>
      </c>
      <c r="BQ4" s="1">
        <v>3</v>
      </c>
      <c r="BR4" s="1">
        <v>60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8</v>
      </c>
      <c r="BZ4" s="1">
        <v>0</v>
      </c>
      <c r="CA4" s="1">
        <v>0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3.6027651999999994</v>
      </c>
      <c r="CL4" s="1">
        <v>1</v>
      </c>
    </row>
    <row r="5" spans="1:90" x14ac:dyDescent="0.25">
      <c r="A5" s="1" t="s">
        <v>194</v>
      </c>
      <c r="B5" s="1">
        <v>5.2</v>
      </c>
      <c r="C5" s="1">
        <v>1</v>
      </c>
      <c r="D5" s="1">
        <v>90</v>
      </c>
      <c r="E5" s="1">
        <v>0.27</v>
      </c>
      <c r="F5" s="1">
        <v>0.14000000000000001</v>
      </c>
      <c r="G5" s="1">
        <v>1</v>
      </c>
      <c r="H5" s="1">
        <v>1</v>
      </c>
      <c r="I5" s="1">
        <v>2</v>
      </c>
      <c r="J5" s="1">
        <v>2</v>
      </c>
      <c r="K5" s="1">
        <v>2</v>
      </c>
      <c r="L5" s="1">
        <v>0</v>
      </c>
      <c r="M5" s="1">
        <v>2</v>
      </c>
      <c r="N5" s="1">
        <v>0</v>
      </c>
      <c r="O5" s="1">
        <v>0.92</v>
      </c>
      <c r="P5" s="1">
        <v>0.92</v>
      </c>
      <c r="Q5" s="1">
        <v>1</v>
      </c>
      <c r="R5" s="1">
        <v>1</v>
      </c>
      <c r="S5" s="1">
        <v>0</v>
      </c>
      <c r="T5" s="1">
        <v>0</v>
      </c>
      <c r="U5" s="1">
        <v>6</v>
      </c>
      <c r="V5" s="1">
        <v>5</v>
      </c>
      <c r="W5" s="1">
        <v>83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0.11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50</v>
      </c>
      <c r="AL5" s="1">
        <v>1.8</v>
      </c>
      <c r="AM5" s="1">
        <v>46.2</v>
      </c>
      <c r="AN5" s="1">
        <v>5.9</v>
      </c>
      <c r="AO5" s="1">
        <v>10.4</v>
      </c>
      <c r="AP5" s="1">
        <v>6</v>
      </c>
      <c r="AQ5" s="1">
        <v>30</v>
      </c>
      <c r="AR5" s="1">
        <v>0</v>
      </c>
      <c r="AS5" s="1">
        <v>12</v>
      </c>
      <c r="AT5" s="1">
        <v>0</v>
      </c>
      <c r="AU5" s="1">
        <v>1</v>
      </c>
      <c r="AV5" s="1">
        <v>1</v>
      </c>
      <c r="AW5" s="1">
        <v>100</v>
      </c>
      <c r="AX5" s="1">
        <v>3</v>
      </c>
      <c r="AY5" s="1">
        <v>3</v>
      </c>
      <c r="AZ5" s="1">
        <v>0</v>
      </c>
      <c r="BA5" s="1">
        <v>2</v>
      </c>
      <c r="BB5" s="1">
        <v>5</v>
      </c>
      <c r="BC5" s="1">
        <v>6</v>
      </c>
      <c r="BD5" s="1">
        <v>2</v>
      </c>
      <c r="BE5" s="1">
        <v>3</v>
      </c>
      <c r="BF5" s="1">
        <v>0</v>
      </c>
      <c r="BG5" s="1">
        <v>0</v>
      </c>
      <c r="BH5" s="1">
        <v>0</v>
      </c>
      <c r="BI5" s="1">
        <v>0.53</v>
      </c>
      <c r="BJ5" s="1">
        <v>25</v>
      </c>
      <c r="BK5" s="1">
        <v>22</v>
      </c>
      <c r="BL5" s="1">
        <v>88</v>
      </c>
      <c r="BM5" s="1">
        <v>8</v>
      </c>
      <c r="BN5" s="1">
        <v>7</v>
      </c>
      <c r="BO5" s="1">
        <v>88</v>
      </c>
      <c r="BP5" s="1">
        <v>6</v>
      </c>
      <c r="BQ5" s="1">
        <v>5</v>
      </c>
      <c r="BR5" s="1">
        <v>83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36</v>
      </c>
      <c r="BZ5" s="1">
        <v>2</v>
      </c>
      <c r="CA5" s="1">
        <v>1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3.9854873000000004</v>
      </c>
      <c r="CL5" s="1">
        <v>1</v>
      </c>
    </row>
    <row r="6" spans="1:90" x14ac:dyDescent="0.25">
      <c r="A6" s="1" t="s">
        <v>186</v>
      </c>
      <c r="B6" s="1">
        <v>5.0999999999999996</v>
      </c>
      <c r="C6" s="1">
        <v>1</v>
      </c>
      <c r="D6" s="1">
        <v>90</v>
      </c>
      <c r="E6" s="1">
        <v>0.01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1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8</v>
      </c>
      <c r="V6" s="1">
        <v>6</v>
      </c>
      <c r="W6" s="1">
        <v>75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</v>
      </c>
      <c r="AL6" s="1">
        <v>2.7</v>
      </c>
      <c r="AM6" s="1">
        <v>13.6</v>
      </c>
      <c r="AN6" s="1">
        <v>0.1</v>
      </c>
      <c r="AO6" s="1">
        <v>4.8</v>
      </c>
      <c r="AP6" s="1">
        <v>17</v>
      </c>
      <c r="AQ6" s="1">
        <v>17</v>
      </c>
      <c r="AR6" s="1">
        <v>0</v>
      </c>
      <c r="AS6" s="1">
        <v>2</v>
      </c>
      <c r="AT6" s="1">
        <v>1</v>
      </c>
      <c r="AU6" s="1">
        <v>1</v>
      </c>
      <c r="AV6" s="1">
        <v>0</v>
      </c>
      <c r="AW6" s="1">
        <v>0</v>
      </c>
      <c r="AX6" s="1">
        <v>13</v>
      </c>
      <c r="AY6" s="1">
        <v>1</v>
      </c>
      <c r="AZ6" s="1">
        <v>0</v>
      </c>
      <c r="BA6" s="1">
        <v>3</v>
      </c>
      <c r="BB6" s="1">
        <v>4</v>
      </c>
      <c r="BC6" s="1">
        <v>5</v>
      </c>
      <c r="BD6" s="1">
        <v>0</v>
      </c>
      <c r="BE6" s="1">
        <v>3</v>
      </c>
      <c r="BF6" s="1">
        <v>0</v>
      </c>
      <c r="BG6" s="1">
        <v>0</v>
      </c>
      <c r="BH6" s="1">
        <v>0</v>
      </c>
      <c r="BI6" s="1">
        <v>0.43</v>
      </c>
      <c r="BJ6" s="1">
        <v>89</v>
      </c>
      <c r="BK6" s="1">
        <v>81</v>
      </c>
      <c r="BL6" s="1">
        <v>91</v>
      </c>
      <c r="BM6" s="1">
        <v>47</v>
      </c>
      <c r="BN6" s="1">
        <v>43</v>
      </c>
      <c r="BO6" s="1">
        <v>91</v>
      </c>
      <c r="BP6" s="1">
        <v>8</v>
      </c>
      <c r="BQ6" s="1">
        <v>6</v>
      </c>
      <c r="BR6" s="1">
        <v>75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0</v>
      </c>
      <c r="BY6" s="1">
        <v>96</v>
      </c>
      <c r="BZ6" s="1">
        <v>1</v>
      </c>
      <c r="CA6" s="1">
        <v>7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4.3225490499999983</v>
      </c>
      <c r="CL6" s="1">
        <v>0</v>
      </c>
    </row>
    <row r="7" spans="1:90" x14ac:dyDescent="0.25">
      <c r="A7" s="1" t="s">
        <v>198</v>
      </c>
      <c r="B7" s="1">
        <v>3.9</v>
      </c>
      <c r="C7" s="1">
        <v>1</v>
      </c>
      <c r="D7" s="1">
        <v>17</v>
      </c>
      <c r="E7" s="1">
        <v>0.06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2</v>
      </c>
      <c r="W7" s="1">
        <v>67</v>
      </c>
      <c r="X7" s="1">
        <v>0</v>
      </c>
      <c r="Y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0.03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10.4</v>
      </c>
      <c r="AM7" s="1">
        <v>2.4</v>
      </c>
      <c r="AN7" s="1">
        <v>0.1</v>
      </c>
      <c r="AO7" s="1">
        <v>-0.2</v>
      </c>
      <c r="AP7" s="1">
        <v>4</v>
      </c>
      <c r="AQ7" s="1">
        <v>4</v>
      </c>
      <c r="AR7" s="1">
        <v>0</v>
      </c>
      <c r="AS7" s="1">
        <v>0</v>
      </c>
      <c r="AT7" s="1">
        <v>2</v>
      </c>
      <c r="AU7" s="1">
        <v>0</v>
      </c>
      <c r="AV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31</v>
      </c>
      <c r="BD7" s="1">
        <v>17</v>
      </c>
      <c r="BE7" s="1">
        <v>15</v>
      </c>
      <c r="BF7" s="1">
        <v>4</v>
      </c>
      <c r="BG7" s="1">
        <v>3</v>
      </c>
      <c r="BH7" s="1">
        <v>4</v>
      </c>
      <c r="BI7" s="1">
        <v>3.81</v>
      </c>
      <c r="BJ7" s="1">
        <v>6</v>
      </c>
      <c r="BK7" s="1">
        <v>5</v>
      </c>
      <c r="BL7" s="1">
        <v>83</v>
      </c>
      <c r="BM7" s="1">
        <v>4</v>
      </c>
      <c r="BN7" s="1">
        <v>3</v>
      </c>
      <c r="BO7" s="1">
        <v>75</v>
      </c>
      <c r="BP7" s="1">
        <v>3</v>
      </c>
      <c r="BQ7" s="1">
        <v>2</v>
      </c>
      <c r="BR7" s="1">
        <v>67</v>
      </c>
      <c r="BS7" s="1">
        <v>0</v>
      </c>
      <c r="BT7" s="1">
        <v>0</v>
      </c>
      <c r="BU7" s="1">
        <v>0</v>
      </c>
      <c r="BV7" s="1">
        <v>1</v>
      </c>
      <c r="BW7" s="1">
        <v>0</v>
      </c>
      <c r="BX7" s="1">
        <v>0</v>
      </c>
      <c r="BY7" s="1">
        <v>8</v>
      </c>
      <c r="BZ7" s="1">
        <v>0</v>
      </c>
      <c r="CA7" s="1">
        <v>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3.1738412599999988</v>
      </c>
      <c r="CL7" s="1">
        <v>0</v>
      </c>
    </row>
    <row r="8" spans="1:90" x14ac:dyDescent="0.25">
      <c r="A8" s="1" t="s">
        <v>145</v>
      </c>
      <c r="B8" s="1">
        <v>4.7</v>
      </c>
      <c r="C8" s="1">
        <v>1</v>
      </c>
      <c r="D8" s="1">
        <v>11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17</v>
      </c>
      <c r="V8" s="1">
        <v>16</v>
      </c>
      <c r="W8" s="1">
        <v>94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3.7</v>
      </c>
      <c r="AM8" s="1">
        <v>4</v>
      </c>
      <c r="AN8" s="1">
        <v>0</v>
      </c>
      <c r="AO8" s="1">
        <v>2.6</v>
      </c>
      <c r="AP8" s="1">
        <v>2</v>
      </c>
      <c r="AQ8" s="1">
        <v>2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X8" s="1">
        <v>1</v>
      </c>
      <c r="AY8" s="1">
        <v>1</v>
      </c>
      <c r="AZ8" s="1">
        <v>0</v>
      </c>
      <c r="BA8" s="1">
        <v>0</v>
      </c>
      <c r="BB8" s="1">
        <v>1</v>
      </c>
      <c r="BC8" s="1">
        <v>5</v>
      </c>
      <c r="BD8" s="1">
        <v>2</v>
      </c>
      <c r="BE8" s="1">
        <v>3</v>
      </c>
      <c r="BF8" s="1">
        <v>1</v>
      </c>
      <c r="BG8" s="1">
        <v>0</v>
      </c>
      <c r="BH8" s="1">
        <v>1</v>
      </c>
      <c r="BI8" s="1">
        <v>0.83</v>
      </c>
      <c r="BJ8" s="1">
        <v>28</v>
      </c>
      <c r="BK8" s="1">
        <v>27</v>
      </c>
      <c r="BL8" s="1">
        <v>96</v>
      </c>
      <c r="BM8" s="1">
        <v>19</v>
      </c>
      <c r="BN8" s="1">
        <v>18</v>
      </c>
      <c r="BO8" s="1">
        <v>95</v>
      </c>
      <c r="BP8" s="1">
        <v>17</v>
      </c>
      <c r="BQ8" s="1">
        <v>16</v>
      </c>
      <c r="BR8" s="1">
        <v>94</v>
      </c>
      <c r="BS8" s="1">
        <v>0</v>
      </c>
      <c r="BT8" s="1">
        <v>0</v>
      </c>
      <c r="BU8" s="1">
        <v>0</v>
      </c>
      <c r="BV8" s="1">
        <v>1</v>
      </c>
      <c r="BW8" s="1">
        <v>0</v>
      </c>
      <c r="BX8" s="1">
        <v>0</v>
      </c>
      <c r="BY8" s="1">
        <v>32</v>
      </c>
      <c r="BZ8" s="1">
        <v>0</v>
      </c>
      <c r="CA8" s="1">
        <v>5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3.5435160000000003</v>
      </c>
      <c r="CL8" s="1">
        <v>0</v>
      </c>
    </row>
    <row r="9" spans="1:90" x14ac:dyDescent="0.25">
      <c r="A9" s="1" t="s">
        <v>134</v>
      </c>
      <c r="B9" s="1">
        <v>6.3</v>
      </c>
      <c r="C9" s="1">
        <v>2</v>
      </c>
      <c r="D9" s="1">
        <v>77.5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13</v>
      </c>
      <c r="V9" s="1">
        <v>12</v>
      </c>
      <c r="W9" s="1">
        <v>92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1</v>
      </c>
      <c r="AK9" s="1">
        <v>0</v>
      </c>
      <c r="AL9" s="1">
        <v>2.7</v>
      </c>
      <c r="AM9" s="1">
        <v>10.199999999999999</v>
      </c>
      <c r="AN9" s="1">
        <v>0</v>
      </c>
      <c r="AO9" s="1">
        <v>3.9</v>
      </c>
      <c r="AP9" s="1">
        <v>10</v>
      </c>
      <c r="AQ9" s="1">
        <v>22</v>
      </c>
      <c r="AR9" s="1">
        <v>0</v>
      </c>
      <c r="AS9" s="1">
        <v>5</v>
      </c>
      <c r="AT9" s="1">
        <v>0</v>
      </c>
      <c r="AU9" s="1">
        <v>0</v>
      </c>
      <c r="AV9" s="1">
        <v>0</v>
      </c>
      <c r="AX9" s="1">
        <v>3.5</v>
      </c>
      <c r="AY9" s="1">
        <v>0</v>
      </c>
      <c r="AZ9" s="1">
        <v>0.5</v>
      </c>
      <c r="BA9" s="1">
        <v>1</v>
      </c>
      <c r="BB9" s="1">
        <v>1.5</v>
      </c>
      <c r="BC9" s="1">
        <v>4</v>
      </c>
      <c r="BD9" s="1">
        <v>2</v>
      </c>
      <c r="BE9" s="1">
        <v>2</v>
      </c>
      <c r="BF9" s="1">
        <v>0.5</v>
      </c>
      <c r="BG9" s="1">
        <v>1</v>
      </c>
      <c r="BH9" s="1">
        <v>0</v>
      </c>
      <c r="BI9" s="1">
        <v>0.37</v>
      </c>
      <c r="BJ9" s="1">
        <v>72</v>
      </c>
      <c r="BK9" s="1">
        <v>70</v>
      </c>
      <c r="BL9" s="1">
        <v>97</v>
      </c>
      <c r="BM9" s="1">
        <v>39</v>
      </c>
      <c r="BN9" s="1">
        <v>37.5</v>
      </c>
      <c r="BO9" s="1">
        <v>96</v>
      </c>
      <c r="BP9" s="1">
        <v>13</v>
      </c>
      <c r="BQ9" s="1">
        <v>12</v>
      </c>
      <c r="BR9" s="1">
        <v>92</v>
      </c>
      <c r="BS9" s="1">
        <v>0</v>
      </c>
      <c r="BT9" s="1">
        <v>0</v>
      </c>
      <c r="BU9" s="1">
        <v>2</v>
      </c>
      <c r="BV9" s="1">
        <v>0</v>
      </c>
      <c r="BW9" s="1">
        <v>1</v>
      </c>
      <c r="BX9" s="1">
        <v>0</v>
      </c>
      <c r="BY9" s="1">
        <v>76.5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3.6668214000000008</v>
      </c>
      <c r="CL9" s="1">
        <v>12</v>
      </c>
    </row>
    <row r="10" spans="1:90" x14ac:dyDescent="0.25">
      <c r="A10" s="1" t="s">
        <v>60</v>
      </c>
      <c r="B10" s="1">
        <v>5.3</v>
      </c>
      <c r="C10" s="1">
        <v>2</v>
      </c>
      <c r="D10" s="1">
        <v>90</v>
      </c>
      <c r="E10" s="1">
        <v>0.01</v>
      </c>
      <c r="F10" s="1">
        <v>0</v>
      </c>
      <c r="G10" s="1">
        <v>0</v>
      </c>
      <c r="H10" s="1">
        <v>0</v>
      </c>
      <c r="I10" s="1">
        <v>0.5</v>
      </c>
      <c r="J10" s="1">
        <v>0</v>
      </c>
      <c r="K10" s="1">
        <v>0</v>
      </c>
      <c r="L10" s="1">
        <v>0.5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29.5</v>
      </c>
      <c r="V10" s="1">
        <v>25</v>
      </c>
      <c r="W10" s="1">
        <v>85</v>
      </c>
      <c r="X10" s="1">
        <v>2</v>
      </c>
      <c r="Y10" s="1">
        <v>0.5</v>
      </c>
      <c r="Z10" s="1">
        <v>25</v>
      </c>
      <c r="AA10" s="1">
        <v>0</v>
      </c>
      <c r="AB10" s="1">
        <v>0</v>
      </c>
      <c r="AC10" s="1">
        <v>1</v>
      </c>
      <c r="AD10" s="1">
        <v>0</v>
      </c>
      <c r="AE10" s="1">
        <v>0.04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1.5</v>
      </c>
      <c r="AL10" s="1">
        <v>21.4</v>
      </c>
      <c r="AM10" s="1">
        <v>14.7</v>
      </c>
      <c r="AN10" s="1">
        <v>0.1</v>
      </c>
      <c r="AO10" s="1">
        <v>5.0999999999999996</v>
      </c>
      <c r="AP10" s="1">
        <v>12.5</v>
      </c>
      <c r="AQ10" s="1">
        <v>24.5</v>
      </c>
      <c r="AR10" s="1">
        <v>0</v>
      </c>
      <c r="AS10" s="1">
        <v>6</v>
      </c>
      <c r="AT10" s="1">
        <v>0</v>
      </c>
      <c r="AU10" s="1">
        <v>2</v>
      </c>
      <c r="AV10" s="1">
        <v>1</v>
      </c>
      <c r="AW10" s="1">
        <v>50</v>
      </c>
      <c r="AX10" s="1">
        <v>6.5</v>
      </c>
      <c r="AY10" s="1">
        <v>1.5</v>
      </c>
      <c r="AZ10" s="1">
        <v>0</v>
      </c>
      <c r="BA10" s="1">
        <v>2</v>
      </c>
      <c r="BB10" s="1">
        <v>3.5</v>
      </c>
      <c r="BC10" s="1">
        <v>4</v>
      </c>
      <c r="BD10" s="1">
        <v>2</v>
      </c>
      <c r="BE10" s="1">
        <v>2</v>
      </c>
      <c r="BF10" s="1">
        <v>0.5</v>
      </c>
      <c r="BG10" s="1">
        <v>1</v>
      </c>
      <c r="BH10" s="1">
        <v>0</v>
      </c>
      <c r="BI10" s="1">
        <v>0.37</v>
      </c>
      <c r="BJ10" s="1">
        <v>71.5</v>
      </c>
      <c r="BK10" s="1">
        <v>64</v>
      </c>
      <c r="BL10" s="1">
        <v>90</v>
      </c>
      <c r="BM10" s="1">
        <v>52.5</v>
      </c>
      <c r="BN10" s="1">
        <v>46</v>
      </c>
      <c r="BO10" s="1">
        <v>88</v>
      </c>
      <c r="BP10" s="1">
        <v>29.5</v>
      </c>
      <c r="BQ10" s="1">
        <v>25</v>
      </c>
      <c r="BR10" s="1">
        <v>85</v>
      </c>
      <c r="BS10" s="1">
        <v>0.5</v>
      </c>
      <c r="BT10" s="1">
        <v>0</v>
      </c>
      <c r="BU10" s="1">
        <v>2</v>
      </c>
      <c r="BV10" s="1">
        <v>0</v>
      </c>
      <c r="BW10" s="1">
        <v>0</v>
      </c>
      <c r="BX10" s="1">
        <v>1</v>
      </c>
      <c r="BY10" s="1">
        <v>92</v>
      </c>
      <c r="BZ10" s="1">
        <v>0.5</v>
      </c>
      <c r="CA10" s="1">
        <v>10</v>
      </c>
      <c r="CB10" s="1">
        <v>4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4.4955410599999981</v>
      </c>
      <c r="CL10" s="1">
        <v>11</v>
      </c>
    </row>
    <row r="11" spans="1:90" x14ac:dyDescent="0.25">
      <c r="A11" s="1" t="s">
        <v>165</v>
      </c>
      <c r="B11" s="1">
        <v>7.1</v>
      </c>
      <c r="C11" s="1">
        <v>2</v>
      </c>
      <c r="D11" s="1">
        <v>90</v>
      </c>
      <c r="E11" s="1">
        <v>0.15</v>
      </c>
      <c r="F11" s="1">
        <v>0</v>
      </c>
      <c r="G11" s="1">
        <v>0.4</v>
      </c>
      <c r="H11" s="1">
        <v>0</v>
      </c>
      <c r="I11" s="1">
        <v>0.5</v>
      </c>
      <c r="J11" s="1">
        <v>0.5</v>
      </c>
      <c r="K11" s="1">
        <v>0.5</v>
      </c>
      <c r="L11" s="1">
        <v>0</v>
      </c>
      <c r="M11" s="1">
        <v>0</v>
      </c>
      <c r="N11" s="1">
        <v>0.5</v>
      </c>
      <c r="O11" s="1">
        <v>0.11</v>
      </c>
      <c r="P11" s="1">
        <v>0.11</v>
      </c>
      <c r="Q11" s="1">
        <v>0</v>
      </c>
      <c r="R11" s="1">
        <v>0</v>
      </c>
      <c r="S11" s="1">
        <v>0</v>
      </c>
      <c r="T11" s="1">
        <v>0</v>
      </c>
      <c r="U11" s="1">
        <v>24</v>
      </c>
      <c r="V11" s="1">
        <v>15</v>
      </c>
      <c r="W11" s="1">
        <v>63</v>
      </c>
      <c r="X11" s="1">
        <v>7.5</v>
      </c>
      <c r="Y11" s="1">
        <v>2.5</v>
      </c>
      <c r="Z11" s="1">
        <v>33</v>
      </c>
      <c r="AA11" s="1">
        <v>5</v>
      </c>
      <c r="AB11" s="1">
        <v>0</v>
      </c>
      <c r="AC11" s="1">
        <v>2.5</v>
      </c>
      <c r="AD11" s="1">
        <v>0.5</v>
      </c>
      <c r="AE11" s="1">
        <v>0.32</v>
      </c>
      <c r="AF11" s="1">
        <v>0</v>
      </c>
      <c r="AG11" s="1">
        <v>0</v>
      </c>
      <c r="AH11" s="1">
        <v>0</v>
      </c>
      <c r="AI11" s="1">
        <v>0</v>
      </c>
      <c r="AJ11" s="1">
        <v>0.5</v>
      </c>
      <c r="AK11" s="1">
        <v>23.5</v>
      </c>
      <c r="AL11" s="1">
        <v>40.9</v>
      </c>
      <c r="AM11" s="1">
        <v>15.7</v>
      </c>
      <c r="AN11" s="1">
        <v>1.6</v>
      </c>
      <c r="AO11" s="1">
        <v>6.9</v>
      </c>
      <c r="AP11" s="1">
        <v>13</v>
      </c>
      <c r="AQ11" s="1">
        <v>19</v>
      </c>
      <c r="AR11" s="1">
        <v>1</v>
      </c>
      <c r="AS11" s="1">
        <v>5</v>
      </c>
      <c r="AT11" s="1">
        <v>0.5</v>
      </c>
      <c r="AU11" s="1">
        <v>0.5</v>
      </c>
      <c r="AV11" s="1">
        <v>0</v>
      </c>
      <c r="AW11" s="1">
        <v>0</v>
      </c>
      <c r="AX11" s="1">
        <v>5.5</v>
      </c>
      <c r="AY11" s="1">
        <v>1</v>
      </c>
      <c r="AZ11" s="1">
        <v>0</v>
      </c>
      <c r="BA11" s="1">
        <v>1</v>
      </c>
      <c r="BB11" s="1">
        <v>2</v>
      </c>
      <c r="BC11" s="1">
        <v>4.5</v>
      </c>
      <c r="BD11" s="1">
        <v>0.5</v>
      </c>
      <c r="BE11" s="1">
        <v>1.5</v>
      </c>
      <c r="BF11" s="1">
        <v>0</v>
      </c>
      <c r="BG11" s="1">
        <v>0</v>
      </c>
      <c r="BH11" s="1">
        <v>0</v>
      </c>
      <c r="BI11" s="1">
        <v>0.28000000000000003</v>
      </c>
      <c r="BJ11" s="1">
        <v>71</v>
      </c>
      <c r="BK11" s="1">
        <v>57</v>
      </c>
      <c r="BL11" s="1">
        <v>80</v>
      </c>
      <c r="BM11" s="1">
        <v>56</v>
      </c>
      <c r="BN11" s="1">
        <v>39.5</v>
      </c>
      <c r="BO11" s="1">
        <v>71</v>
      </c>
      <c r="BP11" s="1">
        <v>24</v>
      </c>
      <c r="BQ11" s="1">
        <v>15</v>
      </c>
      <c r="BR11" s="1">
        <v>63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0.5</v>
      </c>
      <c r="BY11" s="1">
        <v>98</v>
      </c>
      <c r="BZ11" s="1">
        <v>8</v>
      </c>
      <c r="CA11" s="1">
        <v>5</v>
      </c>
      <c r="CB11" s="1">
        <v>9.5</v>
      </c>
      <c r="CC11" s="1">
        <v>0</v>
      </c>
      <c r="CD11" s="1">
        <v>0</v>
      </c>
      <c r="CE11" s="1">
        <v>4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5.4903153899999984</v>
      </c>
      <c r="CL11" s="1">
        <v>9</v>
      </c>
    </row>
    <row r="12" spans="1:90" x14ac:dyDescent="0.25">
      <c r="A12" s="1" t="s">
        <v>154</v>
      </c>
      <c r="B12" s="1">
        <v>5.7</v>
      </c>
      <c r="C12" s="1">
        <v>2</v>
      </c>
      <c r="D12" s="1">
        <v>76</v>
      </c>
      <c r="E12" s="1">
        <v>0.14000000000000001</v>
      </c>
      <c r="F12" s="1">
        <v>0.25</v>
      </c>
      <c r="G12" s="1">
        <v>0.5</v>
      </c>
      <c r="H12" s="1">
        <v>1</v>
      </c>
      <c r="I12" s="1">
        <v>1.5</v>
      </c>
      <c r="J12" s="1">
        <v>0</v>
      </c>
      <c r="K12" s="1">
        <v>0.5</v>
      </c>
      <c r="L12" s="1">
        <v>1</v>
      </c>
      <c r="M12" s="1">
        <v>0</v>
      </c>
      <c r="N12" s="1">
        <v>0.5</v>
      </c>
      <c r="O12" s="1">
        <v>0.02</v>
      </c>
      <c r="P12" s="1">
        <v>0.02</v>
      </c>
      <c r="Q12" s="1">
        <v>0</v>
      </c>
      <c r="R12" s="1">
        <v>0</v>
      </c>
      <c r="S12" s="1">
        <v>0</v>
      </c>
      <c r="T12" s="1">
        <v>0</v>
      </c>
      <c r="U12" s="1">
        <v>12</v>
      </c>
      <c r="V12" s="1">
        <v>10</v>
      </c>
      <c r="W12" s="1">
        <v>83</v>
      </c>
      <c r="X12" s="1">
        <v>4</v>
      </c>
      <c r="Y12" s="1">
        <v>1</v>
      </c>
      <c r="Z12" s="1">
        <v>25</v>
      </c>
      <c r="AA12" s="1">
        <v>1.5</v>
      </c>
      <c r="AB12" s="1">
        <v>1</v>
      </c>
      <c r="AC12" s="1">
        <v>1.5</v>
      </c>
      <c r="AD12" s="1">
        <v>1</v>
      </c>
      <c r="AE12" s="1">
        <v>0.44</v>
      </c>
      <c r="AF12" s="1">
        <v>0.5</v>
      </c>
      <c r="AG12" s="1">
        <v>0</v>
      </c>
      <c r="AH12" s="1">
        <v>0</v>
      </c>
      <c r="AI12" s="1">
        <v>0</v>
      </c>
      <c r="AJ12" s="1">
        <v>0.5</v>
      </c>
      <c r="AK12" s="1">
        <v>9.5</v>
      </c>
      <c r="AL12" s="1">
        <v>26.95</v>
      </c>
      <c r="AM12" s="1">
        <v>15.2</v>
      </c>
      <c r="AN12" s="1">
        <v>1.5</v>
      </c>
      <c r="AO12" s="1">
        <v>4.3</v>
      </c>
      <c r="AP12" s="1">
        <v>11.5</v>
      </c>
      <c r="AQ12" s="1">
        <v>22</v>
      </c>
      <c r="AR12" s="1">
        <v>0</v>
      </c>
      <c r="AS12" s="1">
        <v>5</v>
      </c>
      <c r="AT12" s="1">
        <v>1</v>
      </c>
      <c r="AU12" s="1">
        <v>2</v>
      </c>
      <c r="AV12" s="1">
        <v>2</v>
      </c>
      <c r="AW12" s="1">
        <v>100</v>
      </c>
      <c r="AX12" s="1">
        <v>2.5</v>
      </c>
      <c r="AY12" s="1">
        <v>0.5</v>
      </c>
      <c r="AZ12" s="1">
        <v>0</v>
      </c>
      <c r="BA12" s="1">
        <v>2</v>
      </c>
      <c r="BB12" s="1">
        <v>2.5</v>
      </c>
      <c r="BC12" s="1">
        <v>8.5</v>
      </c>
      <c r="BD12" s="1">
        <v>5</v>
      </c>
      <c r="BE12" s="1">
        <v>4</v>
      </c>
      <c r="BF12" s="1">
        <v>1</v>
      </c>
      <c r="BG12" s="1">
        <v>0</v>
      </c>
      <c r="BH12" s="1">
        <v>1.5</v>
      </c>
      <c r="BI12" s="1">
        <v>1.36</v>
      </c>
      <c r="BJ12" s="1">
        <v>27.5</v>
      </c>
      <c r="BK12" s="1">
        <v>24.5</v>
      </c>
      <c r="BL12" s="1">
        <v>89</v>
      </c>
      <c r="BM12" s="1">
        <v>22</v>
      </c>
      <c r="BN12" s="1">
        <v>16.5</v>
      </c>
      <c r="BO12" s="1">
        <v>75</v>
      </c>
      <c r="BP12" s="1">
        <v>12</v>
      </c>
      <c r="BQ12" s="1">
        <v>10</v>
      </c>
      <c r="BR12" s="1">
        <v>83</v>
      </c>
      <c r="BS12" s="1">
        <v>0</v>
      </c>
      <c r="BT12" s="1">
        <v>0</v>
      </c>
      <c r="BU12" s="1">
        <v>2</v>
      </c>
      <c r="BV12" s="1">
        <v>0</v>
      </c>
      <c r="BW12" s="1">
        <v>2</v>
      </c>
      <c r="BX12" s="1">
        <v>0.5</v>
      </c>
      <c r="BY12" s="1">
        <v>59</v>
      </c>
      <c r="BZ12" s="1">
        <v>1.5</v>
      </c>
      <c r="CA12" s="1">
        <v>4.5</v>
      </c>
      <c r="CB12" s="1">
        <v>4.5</v>
      </c>
      <c r="CC12" s="1">
        <v>0.5</v>
      </c>
      <c r="CD12" s="1">
        <v>0</v>
      </c>
      <c r="CE12" s="1">
        <v>1.5</v>
      </c>
      <c r="CF12" s="1">
        <v>0</v>
      </c>
      <c r="CG12" s="1">
        <v>1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3.6862460200000005</v>
      </c>
      <c r="CL12" s="1">
        <v>9</v>
      </c>
    </row>
    <row r="13" spans="1:90" x14ac:dyDescent="0.25">
      <c r="A13" s="1" t="s">
        <v>163</v>
      </c>
      <c r="B13" s="1">
        <v>5.6</v>
      </c>
      <c r="C13" s="1">
        <v>2</v>
      </c>
      <c r="D13" s="1">
        <v>90</v>
      </c>
      <c r="E13" s="1">
        <v>0.03</v>
      </c>
      <c r="F13" s="1">
        <v>0</v>
      </c>
      <c r="G13" s="1">
        <v>0.1</v>
      </c>
      <c r="H13" s="1">
        <v>0</v>
      </c>
      <c r="I13" s="1">
        <v>1</v>
      </c>
      <c r="J13" s="1">
        <v>0.5</v>
      </c>
      <c r="K13" s="1">
        <v>1</v>
      </c>
      <c r="L13" s="1">
        <v>0</v>
      </c>
      <c r="M13" s="1">
        <v>0</v>
      </c>
      <c r="N13" s="1">
        <v>0.5</v>
      </c>
      <c r="O13" s="1">
        <v>0.08</v>
      </c>
      <c r="P13" s="1">
        <v>0.08</v>
      </c>
      <c r="Q13" s="1">
        <v>0</v>
      </c>
      <c r="R13" s="1">
        <v>0</v>
      </c>
      <c r="S13" s="1">
        <v>0</v>
      </c>
      <c r="T13" s="1">
        <v>0</v>
      </c>
      <c r="U13" s="1">
        <v>23</v>
      </c>
      <c r="V13" s="1">
        <v>21</v>
      </c>
      <c r="W13" s="1">
        <v>91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0.02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10.5</v>
      </c>
      <c r="AL13" s="1">
        <v>4.7</v>
      </c>
      <c r="AM13" s="1">
        <v>32.6</v>
      </c>
      <c r="AN13" s="1">
        <v>0.6</v>
      </c>
      <c r="AO13" s="1">
        <v>3.6</v>
      </c>
      <c r="AP13" s="1">
        <v>16.5</v>
      </c>
      <c r="AQ13" s="1">
        <v>16.5</v>
      </c>
      <c r="AR13" s="1">
        <v>0</v>
      </c>
      <c r="AS13" s="1">
        <v>1.5</v>
      </c>
      <c r="AT13" s="1">
        <v>1.5</v>
      </c>
      <c r="AU13" s="1">
        <v>1.5</v>
      </c>
      <c r="AV13" s="1">
        <v>1.5</v>
      </c>
      <c r="AW13" s="1">
        <v>100</v>
      </c>
      <c r="AX13" s="1">
        <v>2.5</v>
      </c>
      <c r="AY13" s="1">
        <v>3.5</v>
      </c>
      <c r="AZ13" s="1">
        <v>2</v>
      </c>
      <c r="BA13" s="1">
        <v>1</v>
      </c>
      <c r="BB13" s="1">
        <v>6.5</v>
      </c>
      <c r="BC13" s="1">
        <v>8.5</v>
      </c>
      <c r="BD13" s="1">
        <v>5</v>
      </c>
      <c r="BE13" s="1">
        <v>4</v>
      </c>
      <c r="BF13" s="1">
        <v>1</v>
      </c>
      <c r="BG13" s="1">
        <v>0</v>
      </c>
      <c r="BH13" s="1">
        <v>1.5</v>
      </c>
      <c r="BI13" s="1">
        <v>1.36</v>
      </c>
      <c r="BJ13" s="1">
        <v>106.5</v>
      </c>
      <c r="BK13" s="1">
        <v>100</v>
      </c>
      <c r="BL13" s="1">
        <v>94</v>
      </c>
      <c r="BM13" s="1">
        <v>56.5</v>
      </c>
      <c r="BN13" s="1">
        <v>52.5</v>
      </c>
      <c r="BO13" s="1">
        <v>93</v>
      </c>
      <c r="BP13" s="1">
        <v>23</v>
      </c>
      <c r="BQ13" s="1">
        <v>21</v>
      </c>
      <c r="BR13" s="1">
        <v>91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0.5</v>
      </c>
      <c r="BY13" s="1">
        <v>120</v>
      </c>
      <c r="BZ13" s="1">
        <v>1</v>
      </c>
      <c r="CA13" s="1">
        <v>15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4.2297456999999996</v>
      </c>
      <c r="CL13" s="1">
        <v>8</v>
      </c>
    </row>
    <row r="14" spans="1:90" x14ac:dyDescent="0.25">
      <c r="A14" s="1" t="s">
        <v>87</v>
      </c>
      <c r="B14" s="1">
        <v>5</v>
      </c>
      <c r="C14" s="1">
        <v>2</v>
      </c>
      <c r="D14" s="1">
        <v>90</v>
      </c>
      <c r="E14" s="1">
        <v>0.32</v>
      </c>
      <c r="F14" s="1">
        <v>1</v>
      </c>
      <c r="G14" s="1">
        <v>0.3</v>
      </c>
      <c r="H14" s="1">
        <v>1</v>
      </c>
      <c r="I14" s="1">
        <v>1</v>
      </c>
      <c r="J14" s="1">
        <v>0.5</v>
      </c>
      <c r="K14" s="1">
        <v>1</v>
      </c>
      <c r="L14" s="1">
        <v>0</v>
      </c>
      <c r="M14" s="1">
        <v>0.5</v>
      </c>
      <c r="N14" s="1">
        <v>0</v>
      </c>
      <c r="O14" s="1">
        <v>0.23</v>
      </c>
      <c r="P14" s="1">
        <v>0.23</v>
      </c>
      <c r="Q14" s="1">
        <v>0.5</v>
      </c>
      <c r="R14" s="1">
        <v>0.5</v>
      </c>
      <c r="S14" s="1">
        <v>0</v>
      </c>
      <c r="T14" s="1">
        <v>0</v>
      </c>
      <c r="U14" s="1">
        <v>5</v>
      </c>
      <c r="V14" s="1">
        <v>3</v>
      </c>
      <c r="W14" s="1">
        <v>60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0.02</v>
      </c>
      <c r="AF14" s="1">
        <v>0</v>
      </c>
      <c r="AG14" s="1">
        <v>0</v>
      </c>
      <c r="AH14" s="1">
        <v>0</v>
      </c>
      <c r="AI14" s="1">
        <v>0</v>
      </c>
      <c r="AJ14" s="1">
        <v>0.5</v>
      </c>
      <c r="AK14" s="1">
        <v>11.5</v>
      </c>
      <c r="AL14" s="1">
        <v>0.35</v>
      </c>
      <c r="AM14" s="1">
        <v>39.6</v>
      </c>
      <c r="AN14" s="1">
        <v>1.4</v>
      </c>
      <c r="AO14" s="1">
        <v>3.8</v>
      </c>
      <c r="AP14" s="1">
        <v>14.5</v>
      </c>
      <c r="AQ14" s="1">
        <v>26.5</v>
      </c>
      <c r="AR14" s="1">
        <v>1.5</v>
      </c>
      <c r="AS14" s="1">
        <v>8.5</v>
      </c>
      <c r="AT14" s="1">
        <v>0.5</v>
      </c>
      <c r="AU14" s="1">
        <v>0</v>
      </c>
      <c r="AV14" s="1">
        <v>0</v>
      </c>
      <c r="AX14" s="1">
        <v>3</v>
      </c>
      <c r="AY14" s="1">
        <v>7</v>
      </c>
      <c r="AZ14" s="1">
        <v>1</v>
      </c>
      <c r="BA14" s="1">
        <v>3.5</v>
      </c>
      <c r="BB14" s="1">
        <v>11.5</v>
      </c>
      <c r="BC14" s="1">
        <v>18</v>
      </c>
      <c r="BD14" s="1">
        <v>11.5</v>
      </c>
      <c r="BE14" s="1">
        <v>6</v>
      </c>
      <c r="BF14" s="1">
        <v>2.5</v>
      </c>
      <c r="BG14" s="1">
        <v>2</v>
      </c>
      <c r="BH14" s="1">
        <v>2.5</v>
      </c>
      <c r="BI14" s="1">
        <v>2.04</v>
      </c>
      <c r="BJ14" s="1">
        <v>42</v>
      </c>
      <c r="BK14" s="1">
        <v>31.5</v>
      </c>
      <c r="BL14" s="1">
        <v>75</v>
      </c>
      <c r="BM14" s="1">
        <v>11</v>
      </c>
      <c r="BN14" s="1">
        <v>7.5</v>
      </c>
      <c r="BO14" s="1">
        <v>68</v>
      </c>
      <c r="BP14" s="1">
        <v>5</v>
      </c>
      <c r="BQ14" s="1">
        <v>3</v>
      </c>
      <c r="BR14" s="1">
        <v>60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0.5</v>
      </c>
      <c r="BY14" s="1">
        <v>57.5</v>
      </c>
      <c r="BZ14" s="1">
        <v>1.5</v>
      </c>
      <c r="CA14" s="1">
        <v>4</v>
      </c>
      <c r="CB14" s="1">
        <v>0.5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3.9172121899999994</v>
      </c>
      <c r="CL14" s="1">
        <v>7</v>
      </c>
    </row>
    <row r="15" spans="1:90" x14ac:dyDescent="0.25">
      <c r="A15" s="1" t="s">
        <v>141</v>
      </c>
      <c r="B15" s="1">
        <v>4.7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0.5</v>
      </c>
      <c r="AK15" s="1">
        <v>1</v>
      </c>
      <c r="AL15" s="1">
        <v>0.05</v>
      </c>
      <c r="AM15" s="1">
        <v>19.8</v>
      </c>
      <c r="AN15" s="1">
        <v>0</v>
      </c>
      <c r="AO15" s="1">
        <v>2.2999999999999998</v>
      </c>
      <c r="AP15" s="1">
        <v>13</v>
      </c>
      <c r="AQ15" s="1">
        <v>19</v>
      </c>
      <c r="AR15" s="1">
        <v>1</v>
      </c>
      <c r="AS15" s="1">
        <v>5</v>
      </c>
      <c r="AT15" s="1">
        <v>0.5</v>
      </c>
      <c r="AU15" s="1">
        <v>1</v>
      </c>
      <c r="AV15" s="1">
        <v>0.5</v>
      </c>
      <c r="AW15" s="1">
        <v>50</v>
      </c>
      <c r="AX15" s="1">
        <v>6</v>
      </c>
      <c r="AY15" s="1">
        <v>5</v>
      </c>
      <c r="AZ15" s="1">
        <v>1.5</v>
      </c>
      <c r="BA15" s="1">
        <v>1</v>
      </c>
      <c r="BB15" s="1">
        <v>7.5</v>
      </c>
      <c r="BC15" s="1">
        <v>18</v>
      </c>
      <c r="BD15" s="1">
        <v>11.5</v>
      </c>
      <c r="BE15" s="1">
        <v>6</v>
      </c>
      <c r="BF15" s="1">
        <v>2.5</v>
      </c>
      <c r="BG15" s="1">
        <v>2</v>
      </c>
      <c r="BH15" s="1">
        <v>2.5</v>
      </c>
      <c r="BI15" s="1">
        <v>2.04</v>
      </c>
      <c r="BJ15" s="1">
        <v>32.5</v>
      </c>
      <c r="BK15" s="1">
        <v>28</v>
      </c>
      <c r="BL15" s="1">
        <v>86</v>
      </c>
      <c r="BM15" s="1">
        <v>5</v>
      </c>
      <c r="BN15" s="1">
        <v>3</v>
      </c>
      <c r="BO15" s="1">
        <v>60</v>
      </c>
      <c r="BP15" s="1">
        <v>1.5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43</v>
      </c>
      <c r="BZ15" s="1">
        <v>0.5</v>
      </c>
      <c r="CA15" s="1">
        <v>1.5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3.1608355999999991</v>
      </c>
      <c r="CL15" s="1">
        <v>7</v>
      </c>
    </row>
    <row r="16" spans="1:90" x14ac:dyDescent="0.25">
      <c r="A16" s="1" t="s">
        <v>155</v>
      </c>
      <c r="B16" s="1">
        <v>8.5</v>
      </c>
      <c r="C16" s="1">
        <v>2</v>
      </c>
      <c r="D16" s="1">
        <v>90</v>
      </c>
      <c r="E16" s="1">
        <v>7.0000000000000007E-2</v>
      </c>
      <c r="F16" s="1">
        <v>0.25</v>
      </c>
      <c r="G16" s="1">
        <v>0.2</v>
      </c>
      <c r="H16" s="1">
        <v>1</v>
      </c>
      <c r="I16" s="1">
        <v>1.5</v>
      </c>
      <c r="J16" s="1">
        <v>0.5</v>
      </c>
      <c r="K16" s="1">
        <v>0.5</v>
      </c>
      <c r="L16" s="1">
        <v>1</v>
      </c>
      <c r="M16" s="1">
        <v>0</v>
      </c>
      <c r="N16" s="1">
        <v>0</v>
      </c>
      <c r="O16" s="1">
        <v>0.09</v>
      </c>
      <c r="P16" s="1">
        <v>0.09</v>
      </c>
      <c r="Q16" s="1">
        <v>0.5</v>
      </c>
      <c r="R16" s="1">
        <v>0</v>
      </c>
      <c r="S16" s="1">
        <v>0.5</v>
      </c>
      <c r="T16" s="1">
        <v>0</v>
      </c>
      <c r="U16" s="1">
        <v>37.5</v>
      </c>
      <c r="V16" s="1">
        <v>25</v>
      </c>
      <c r="W16" s="1">
        <v>67</v>
      </c>
      <c r="X16" s="1">
        <v>12</v>
      </c>
      <c r="Y16" s="1">
        <v>4.5</v>
      </c>
      <c r="Z16" s="1">
        <v>38</v>
      </c>
      <c r="AA16" s="1">
        <v>6</v>
      </c>
      <c r="AB16" s="1">
        <v>0.5</v>
      </c>
      <c r="AC16" s="1">
        <v>2.5</v>
      </c>
      <c r="AD16" s="1">
        <v>0</v>
      </c>
      <c r="AE16" s="1">
        <v>0.12</v>
      </c>
      <c r="AF16" s="1">
        <v>0</v>
      </c>
      <c r="AG16" s="1">
        <v>0</v>
      </c>
      <c r="AH16" s="1">
        <v>0</v>
      </c>
      <c r="AI16" s="1">
        <v>0</v>
      </c>
      <c r="AJ16" s="1">
        <v>0.5</v>
      </c>
      <c r="AK16" s="1">
        <v>12.5</v>
      </c>
      <c r="AL16" s="1">
        <v>52.3</v>
      </c>
      <c r="AM16" s="1">
        <v>34</v>
      </c>
      <c r="AN16" s="1">
        <v>0.9</v>
      </c>
      <c r="AO16" s="1">
        <v>6.3</v>
      </c>
      <c r="AP16" s="1">
        <v>17.5</v>
      </c>
      <c r="AQ16" s="1">
        <v>29.5</v>
      </c>
      <c r="AR16" s="1">
        <v>3</v>
      </c>
      <c r="AS16" s="1">
        <v>10</v>
      </c>
      <c r="AT16" s="1">
        <v>0.5</v>
      </c>
      <c r="AU16" s="1">
        <v>1</v>
      </c>
      <c r="AV16" s="1">
        <v>1</v>
      </c>
      <c r="AW16" s="1">
        <v>100</v>
      </c>
      <c r="AX16" s="1">
        <v>10</v>
      </c>
      <c r="AY16" s="1">
        <v>0</v>
      </c>
      <c r="AZ16" s="1">
        <v>0</v>
      </c>
      <c r="BA16" s="1">
        <v>1</v>
      </c>
      <c r="BB16" s="1">
        <v>1</v>
      </c>
      <c r="BC16" s="1">
        <v>4.5</v>
      </c>
      <c r="BD16" s="1">
        <v>0.5</v>
      </c>
      <c r="BE16" s="1">
        <v>1.5</v>
      </c>
      <c r="BF16" s="1">
        <v>0</v>
      </c>
      <c r="BG16" s="1">
        <v>0</v>
      </c>
      <c r="BH16" s="1">
        <v>0</v>
      </c>
      <c r="BI16" s="1">
        <v>0.28000000000000003</v>
      </c>
      <c r="BJ16" s="1">
        <v>73</v>
      </c>
      <c r="BK16" s="1">
        <v>55</v>
      </c>
      <c r="BL16" s="1">
        <v>75</v>
      </c>
      <c r="BM16" s="1">
        <v>68</v>
      </c>
      <c r="BN16" s="1">
        <v>45.5</v>
      </c>
      <c r="BO16" s="1">
        <v>67</v>
      </c>
      <c r="BP16" s="1">
        <v>37.5</v>
      </c>
      <c r="BQ16" s="1">
        <v>25</v>
      </c>
      <c r="BR16" s="1">
        <v>67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1</v>
      </c>
      <c r="BY16" s="1">
        <v>104</v>
      </c>
      <c r="BZ16" s="1">
        <v>2.5</v>
      </c>
      <c r="CA16" s="1">
        <v>14</v>
      </c>
      <c r="CB16" s="1">
        <v>18.5</v>
      </c>
      <c r="CC16" s="1">
        <v>0</v>
      </c>
      <c r="CD16" s="1">
        <v>0</v>
      </c>
      <c r="CE16" s="1">
        <v>5.5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4.1143613299999986</v>
      </c>
      <c r="CL16" s="1">
        <v>7</v>
      </c>
    </row>
    <row r="17" spans="1:90" x14ac:dyDescent="0.25">
      <c r="A17" s="1" t="s">
        <v>171</v>
      </c>
      <c r="B17" s="1">
        <v>4.7</v>
      </c>
      <c r="C17" s="1">
        <v>2</v>
      </c>
      <c r="D17" s="1">
        <v>90</v>
      </c>
      <c r="E17" s="1">
        <v>0.08</v>
      </c>
      <c r="F17" s="1">
        <v>0</v>
      </c>
      <c r="G17" s="1">
        <v>0.2</v>
      </c>
      <c r="H17" s="1">
        <v>0</v>
      </c>
      <c r="I17" s="1">
        <v>1</v>
      </c>
      <c r="J17" s="1">
        <v>0.5</v>
      </c>
      <c r="K17" s="1">
        <v>1</v>
      </c>
      <c r="L17" s="1">
        <v>0</v>
      </c>
      <c r="M17" s="1">
        <v>0</v>
      </c>
      <c r="N17" s="1">
        <v>0.5</v>
      </c>
      <c r="O17" s="1">
        <v>0.1</v>
      </c>
      <c r="P17" s="1">
        <v>0.1</v>
      </c>
      <c r="Q17" s="1">
        <v>0</v>
      </c>
      <c r="R17" s="1">
        <v>0</v>
      </c>
      <c r="S17" s="1">
        <v>0</v>
      </c>
      <c r="T17" s="1">
        <v>0</v>
      </c>
      <c r="U17" s="1">
        <v>19.5</v>
      </c>
      <c r="V17" s="1">
        <v>14.5</v>
      </c>
      <c r="W17" s="1">
        <v>74</v>
      </c>
      <c r="X17" s="1">
        <v>2.5</v>
      </c>
      <c r="Y17" s="1">
        <v>2</v>
      </c>
      <c r="Z17" s="1">
        <v>80</v>
      </c>
      <c r="AA17" s="1">
        <v>0</v>
      </c>
      <c r="AB17" s="1">
        <v>0</v>
      </c>
      <c r="AC17" s="1">
        <v>1</v>
      </c>
      <c r="AD17" s="1">
        <v>0</v>
      </c>
      <c r="AE17" s="1">
        <v>0.08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19.5</v>
      </c>
      <c r="AL17" s="1">
        <v>20.65</v>
      </c>
      <c r="AM17" s="1">
        <v>21.1</v>
      </c>
      <c r="AN17" s="1">
        <v>0.9</v>
      </c>
      <c r="AO17" s="1">
        <v>5.4</v>
      </c>
      <c r="AP17" s="1">
        <v>15.5</v>
      </c>
      <c r="AQ17" s="1">
        <v>27.5</v>
      </c>
      <c r="AR17" s="1">
        <v>1</v>
      </c>
      <c r="AS17" s="1">
        <v>7</v>
      </c>
      <c r="AT17" s="1">
        <v>0</v>
      </c>
      <c r="AU17" s="1">
        <v>1.5</v>
      </c>
      <c r="AV17" s="1">
        <v>0.5</v>
      </c>
      <c r="AW17" s="1">
        <v>33</v>
      </c>
      <c r="AX17" s="1">
        <v>5.5</v>
      </c>
      <c r="AY17" s="1">
        <v>1.5</v>
      </c>
      <c r="AZ17" s="1">
        <v>0</v>
      </c>
      <c r="BA17" s="1">
        <v>0.5</v>
      </c>
      <c r="BB17" s="1">
        <v>2</v>
      </c>
      <c r="BC17" s="1">
        <v>9</v>
      </c>
      <c r="BD17" s="1">
        <v>3</v>
      </c>
      <c r="BE17" s="1">
        <v>3.5</v>
      </c>
      <c r="BF17" s="1">
        <v>1</v>
      </c>
      <c r="BG17" s="1">
        <v>0.5</v>
      </c>
      <c r="BH17" s="1">
        <v>0</v>
      </c>
      <c r="BI17" s="1">
        <v>0.57999999999999996</v>
      </c>
      <c r="BJ17" s="1">
        <v>65.5</v>
      </c>
      <c r="BK17" s="1">
        <v>53.5</v>
      </c>
      <c r="BL17" s="1">
        <v>82</v>
      </c>
      <c r="BM17" s="1">
        <v>35</v>
      </c>
      <c r="BN17" s="1">
        <v>26</v>
      </c>
      <c r="BO17" s="1">
        <v>74</v>
      </c>
      <c r="BP17" s="1">
        <v>19.5</v>
      </c>
      <c r="BQ17" s="1">
        <v>14.5</v>
      </c>
      <c r="BR17" s="1">
        <v>74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1</v>
      </c>
      <c r="BY17" s="1">
        <v>89</v>
      </c>
      <c r="BZ17" s="1">
        <v>2</v>
      </c>
      <c r="CA17" s="1">
        <v>17</v>
      </c>
      <c r="CB17" s="1">
        <v>4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4.08427688</v>
      </c>
      <c r="CL17" s="1">
        <v>6</v>
      </c>
    </row>
    <row r="18" spans="1:90" x14ac:dyDescent="0.25">
      <c r="A18" s="1" t="s">
        <v>109</v>
      </c>
      <c r="B18" s="1">
        <v>5.7</v>
      </c>
      <c r="C18" s="1">
        <v>2</v>
      </c>
      <c r="D18" s="1">
        <v>90</v>
      </c>
      <c r="E18" s="1">
        <v>0.08</v>
      </c>
      <c r="F18" s="1">
        <v>0</v>
      </c>
      <c r="G18" s="1">
        <v>0.3</v>
      </c>
      <c r="H18" s="1">
        <v>0</v>
      </c>
      <c r="I18" s="1">
        <v>2</v>
      </c>
      <c r="J18" s="1">
        <v>0.5</v>
      </c>
      <c r="K18" s="1">
        <v>1.5</v>
      </c>
      <c r="L18" s="1">
        <v>0.5</v>
      </c>
      <c r="M18" s="1">
        <v>0.5</v>
      </c>
      <c r="N18" s="1">
        <v>1</v>
      </c>
      <c r="O18" s="1">
        <v>0.24</v>
      </c>
      <c r="P18" s="1">
        <v>0.24</v>
      </c>
      <c r="Q18" s="1">
        <v>0</v>
      </c>
      <c r="R18" s="1">
        <v>0</v>
      </c>
      <c r="S18" s="1">
        <v>0</v>
      </c>
      <c r="T18" s="1">
        <v>0</v>
      </c>
      <c r="U18" s="1">
        <v>15.5</v>
      </c>
      <c r="V18" s="1">
        <v>12.5</v>
      </c>
      <c r="W18" s="1">
        <v>81</v>
      </c>
      <c r="X18" s="1">
        <v>0</v>
      </c>
      <c r="Y18" s="1">
        <v>0</v>
      </c>
      <c r="AA18" s="1">
        <v>0</v>
      </c>
      <c r="AB18" s="1">
        <v>0</v>
      </c>
      <c r="AC18" s="1">
        <v>0.5</v>
      </c>
      <c r="AD18" s="1">
        <v>0</v>
      </c>
      <c r="AE18" s="1">
        <v>0.06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17.5</v>
      </c>
      <c r="AL18" s="1">
        <v>9.0500000000000007</v>
      </c>
      <c r="AM18" s="1">
        <v>18.399999999999999</v>
      </c>
      <c r="AN18" s="1">
        <v>1.6</v>
      </c>
      <c r="AO18" s="1">
        <v>6.6</v>
      </c>
      <c r="AP18" s="1">
        <v>13.5</v>
      </c>
      <c r="AQ18" s="1">
        <v>25.5</v>
      </c>
      <c r="AR18" s="1">
        <v>0.5</v>
      </c>
      <c r="AS18" s="1">
        <v>6.5</v>
      </c>
      <c r="AT18" s="1">
        <v>0</v>
      </c>
      <c r="AU18" s="1">
        <v>2</v>
      </c>
      <c r="AV18" s="1">
        <v>1.5</v>
      </c>
      <c r="AW18" s="1">
        <v>75</v>
      </c>
      <c r="AX18" s="1">
        <v>7</v>
      </c>
      <c r="AY18" s="1">
        <v>1</v>
      </c>
      <c r="AZ18" s="1">
        <v>0</v>
      </c>
      <c r="BA18" s="1">
        <v>0.5</v>
      </c>
      <c r="BB18" s="1">
        <v>1.5</v>
      </c>
      <c r="BC18" s="1">
        <v>4</v>
      </c>
      <c r="BD18" s="1">
        <v>2</v>
      </c>
      <c r="BE18" s="1">
        <v>2</v>
      </c>
      <c r="BF18" s="1">
        <v>0.5</v>
      </c>
      <c r="BG18" s="1">
        <v>1</v>
      </c>
      <c r="BH18" s="1">
        <v>0</v>
      </c>
      <c r="BI18" s="1">
        <v>0.37</v>
      </c>
      <c r="BJ18" s="1">
        <v>93.5</v>
      </c>
      <c r="BK18" s="1">
        <v>89.5</v>
      </c>
      <c r="BL18" s="1">
        <v>96</v>
      </c>
      <c r="BM18" s="1">
        <v>46.5</v>
      </c>
      <c r="BN18" s="1">
        <v>43</v>
      </c>
      <c r="BO18" s="1">
        <v>92</v>
      </c>
      <c r="BP18" s="1">
        <v>15.5</v>
      </c>
      <c r="BQ18" s="1">
        <v>12.5</v>
      </c>
      <c r="BR18" s="1">
        <v>81</v>
      </c>
      <c r="BS18" s="1">
        <v>0.5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102.5</v>
      </c>
      <c r="BZ18" s="1">
        <v>2</v>
      </c>
      <c r="CA18" s="1">
        <v>12.5</v>
      </c>
      <c r="CB18" s="1">
        <v>1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4.9402801399999987</v>
      </c>
      <c r="CL18" s="1">
        <v>6</v>
      </c>
    </row>
    <row r="19" spans="1:90" x14ac:dyDescent="0.25">
      <c r="A19" s="1" t="s">
        <v>114</v>
      </c>
      <c r="B19" s="1">
        <v>4.5</v>
      </c>
      <c r="C19" s="1">
        <v>2</v>
      </c>
      <c r="D19" s="1">
        <v>90</v>
      </c>
      <c r="E19" s="1">
        <v>0.17</v>
      </c>
      <c r="F19" s="1">
        <v>0</v>
      </c>
      <c r="G19" s="1">
        <v>0.1</v>
      </c>
      <c r="H19" s="1">
        <v>0</v>
      </c>
      <c r="I19" s="1">
        <v>0.5</v>
      </c>
      <c r="J19" s="1">
        <v>0.5</v>
      </c>
      <c r="K19" s="1">
        <v>0.5</v>
      </c>
      <c r="L19" s="1">
        <v>0</v>
      </c>
      <c r="M19" s="1">
        <v>0</v>
      </c>
      <c r="N19" s="1">
        <v>0.5</v>
      </c>
      <c r="O19" s="1">
        <v>0.1</v>
      </c>
      <c r="P19" s="1">
        <v>0.1</v>
      </c>
      <c r="Q19" s="1">
        <v>0</v>
      </c>
      <c r="R19" s="1">
        <v>0</v>
      </c>
      <c r="S19" s="1">
        <v>0</v>
      </c>
      <c r="T19" s="1">
        <v>0</v>
      </c>
      <c r="U19" s="1">
        <v>1.5</v>
      </c>
      <c r="V19" s="1">
        <v>1</v>
      </c>
      <c r="W19" s="1">
        <v>67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0.04</v>
      </c>
      <c r="AF19" s="1">
        <v>0</v>
      </c>
      <c r="AG19" s="1">
        <v>0</v>
      </c>
      <c r="AH19" s="1">
        <v>0</v>
      </c>
      <c r="AI19" s="1">
        <v>0</v>
      </c>
      <c r="AJ19" s="1">
        <v>0.5</v>
      </c>
      <c r="AK19" s="1">
        <v>17.5</v>
      </c>
      <c r="AL19" s="1">
        <v>0.25</v>
      </c>
      <c r="AM19" s="1">
        <v>24.4</v>
      </c>
      <c r="AN19" s="1">
        <v>0.7</v>
      </c>
      <c r="AO19" s="1">
        <v>3.1</v>
      </c>
      <c r="AP19" s="1">
        <v>13.5</v>
      </c>
      <c r="AQ19" s="1">
        <v>19.5</v>
      </c>
      <c r="AR19" s="1">
        <v>0</v>
      </c>
      <c r="AS19" s="1">
        <v>4</v>
      </c>
      <c r="AT19" s="1">
        <v>0.5</v>
      </c>
      <c r="AU19" s="1">
        <v>1</v>
      </c>
      <c r="AV19" s="1">
        <v>0.5</v>
      </c>
      <c r="AW19" s="1">
        <v>50</v>
      </c>
      <c r="AX19" s="1">
        <v>4.5</v>
      </c>
      <c r="AY19" s="1">
        <v>4.5</v>
      </c>
      <c r="AZ19" s="1">
        <v>1.5</v>
      </c>
      <c r="BA19" s="1">
        <v>2</v>
      </c>
      <c r="BB19" s="1">
        <v>8</v>
      </c>
      <c r="BC19" s="1">
        <v>18</v>
      </c>
      <c r="BD19" s="1">
        <v>11.5</v>
      </c>
      <c r="BE19" s="1">
        <v>6</v>
      </c>
      <c r="BF19" s="1">
        <v>2.5</v>
      </c>
      <c r="BG19" s="1">
        <v>2</v>
      </c>
      <c r="BH19" s="1">
        <v>2.5</v>
      </c>
      <c r="BI19" s="1">
        <v>2.04</v>
      </c>
      <c r="BJ19" s="1">
        <v>32.5</v>
      </c>
      <c r="BK19" s="1">
        <v>28.5</v>
      </c>
      <c r="BL19" s="1">
        <v>88</v>
      </c>
      <c r="BM19" s="1">
        <v>7.5</v>
      </c>
      <c r="BN19" s="1">
        <v>6</v>
      </c>
      <c r="BO19" s="1">
        <v>80</v>
      </c>
      <c r="BP19" s="1">
        <v>1.5</v>
      </c>
      <c r="BQ19" s="1">
        <v>1</v>
      </c>
      <c r="BR19" s="1">
        <v>67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50.5</v>
      </c>
      <c r="BZ19" s="1">
        <v>1</v>
      </c>
      <c r="CA19" s="1">
        <v>1.5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3.2049849199999998</v>
      </c>
      <c r="CL19" s="1">
        <v>6</v>
      </c>
    </row>
    <row r="20" spans="1:90" x14ac:dyDescent="0.25">
      <c r="A20" s="1" t="s">
        <v>118</v>
      </c>
      <c r="B20" s="1">
        <v>6.2</v>
      </c>
      <c r="C20" s="1">
        <v>2</v>
      </c>
      <c r="D20" s="1">
        <v>90</v>
      </c>
      <c r="E20" s="1">
        <v>0.24</v>
      </c>
      <c r="F20" s="1">
        <v>0.25</v>
      </c>
      <c r="G20" s="1">
        <v>0.8</v>
      </c>
      <c r="H20" s="1">
        <v>1</v>
      </c>
      <c r="I20" s="1">
        <v>2</v>
      </c>
      <c r="J20" s="1">
        <v>0.5</v>
      </c>
      <c r="K20" s="1">
        <v>0.5</v>
      </c>
      <c r="L20" s="1">
        <v>1.5</v>
      </c>
      <c r="M20" s="1">
        <v>0.5</v>
      </c>
      <c r="N20" s="1">
        <v>0</v>
      </c>
      <c r="O20" s="1">
        <v>0.22</v>
      </c>
      <c r="P20" s="1">
        <v>0.22</v>
      </c>
      <c r="Q20" s="1">
        <v>0</v>
      </c>
      <c r="R20" s="1">
        <v>0</v>
      </c>
      <c r="S20" s="1">
        <v>0</v>
      </c>
      <c r="T20" s="1">
        <v>0</v>
      </c>
      <c r="U20" s="1">
        <v>19.5</v>
      </c>
      <c r="V20" s="1">
        <v>17.5</v>
      </c>
      <c r="W20" s="1">
        <v>90</v>
      </c>
      <c r="X20" s="1">
        <v>4</v>
      </c>
      <c r="Y20" s="1">
        <v>2</v>
      </c>
      <c r="Z20" s="1">
        <v>50</v>
      </c>
      <c r="AA20" s="1">
        <v>0.5</v>
      </c>
      <c r="AB20" s="1">
        <v>2</v>
      </c>
      <c r="AC20" s="1">
        <v>4.5</v>
      </c>
      <c r="AD20" s="1">
        <v>1</v>
      </c>
      <c r="AE20" s="1">
        <v>0.54</v>
      </c>
      <c r="AF20" s="1">
        <v>0.5</v>
      </c>
      <c r="AG20" s="1">
        <v>0</v>
      </c>
      <c r="AH20" s="1">
        <v>0.5</v>
      </c>
      <c r="AI20" s="1">
        <v>0</v>
      </c>
      <c r="AJ20" s="1">
        <v>0</v>
      </c>
      <c r="AK20" s="1">
        <v>8.5</v>
      </c>
      <c r="AL20" s="1">
        <v>58.75</v>
      </c>
      <c r="AM20" s="1">
        <v>23.2</v>
      </c>
      <c r="AN20" s="1">
        <v>3</v>
      </c>
      <c r="AO20" s="1">
        <v>5.5</v>
      </c>
      <c r="AP20" s="1">
        <v>15.5</v>
      </c>
      <c r="AQ20" s="1">
        <v>20</v>
      </c>
      <c r="AR20" s="1">
        <v>1.5</v>
      </c>
      <c r="AS20" s="1">
        <v>4</v>
      </c>
      <c r="AT20" s="1">
        <v>1.5</v>
      </c>
      <c r="AU20" s="1">
        <v>1.5</v>
      </c>
      <c r="AV20" s="1">
        <v>1</v>
      </c>
      <c r="AW20" s="1">
        <v>67</v>
      </c>
      <c r="AX20" s="1">
        <v>3</v>
      </c>
      <c r="AY20" s="1">
        <v>0.5</v>
      </c>
      <c r="AZ20" s="1">
        <v>0</v>
      </c>
      <c r="BA20" s="1">
        <v>0</v>
      </c>
      <c r="BB20" s="1">
        <v>0.5</v>
      </c>
      <c r="BC20" s="1">
        <v>8.5</v>
      </c>
      <c r="BD20" s="1">
        <v>5</v>
      </c>
      <c r="BE20" s="1">
        <v>4</v>
      </c>
      <c r="BF20" s="1">
        <v>1</v>
      </c>
      <c r="BG20" s="1">
        <v>0</v>
      </c>
      <c r="BH20" s="1">
        <v>1.5</v>
      </c>
      <c r="BI20" s="1">
        <v>1.36</v>
      </c>
      <c r="BJ20" s="1">
        <v>44.5</v>
      </c>
      <c r="BK20" s="1">
        <v>39.5</v>
      </c>
      <c r="BL20" s="1">
        <v>89</v>
      </c>
      <c r="BM20" s="1">
        <v>36.5</v>
      </c>
      <c r="BN20" s="1">
        <v>31</v>
      </c>
      <c r="BO20" s="1">
        <v>85</v>
      </c>
      <c r="BP20" s="1">
        <v>19.5</v>
      </c>
      <c r="BQ20" s="1">
        <v>17.5</v>
      </c>
      <c r="BR20" s="1">
        <v>90</v>
      </c>
      <c r="BS20" s="1">
        <v>0</v>
      </c>
      <c r="BT20" s="1">
        <v>0</v>
      </c>
      <c r="BU20" s="1">
        <v>2</v>
      </c>
      <c r="BV20" s="1">
        <v>0</v>
      </c>
      <c r="BW20" s="1">
        <v>0</v>
      </c>
      <c r="BX20" s="1">
        <v>3</v>
      </c>
      <c r="BY20" s="1">
        <v>76.5</v>
      </c>
      <c r="BZ20" s="1">
        <v>1.5</v>
      </c>
      <c r="CA20" s="1">
        <v>3.5</v>
      </c>
      <c r="CB20" s="1">
        <v>7</v>
      </c>
      <c r="CC20" s="1">
        <v>0.5</v>
      </c>
      <c r="CD20" s="1">
        <v>0</v>
      </c>
      <c r="CE20" s="1">
        <v>0.5</v>
      </c>
      <c r="CF20" s="1">
        <v>1</v>
      </c>
      <c r="CG20" s="1">
        <v>1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3.0908164199999995</v>
      </c>
      <c r="CL20" s="1">
        <v>6</v>
      </c>
    </row>
    <row r="21" spans="1:90" x14ac:dyDescent="0.25">
      <c r="A21" s="1" t="s">
        <v>150</v>
      </c>
      <c r="B21" s="1">
        <v>5.7</v>
      </c>
      <c r="C21" s="1">
        <v>2</v>
      </c>
      <c r="D21" s="1">
        <v>76.5</v>
      </c>
      <c r="E21" s="1">
        <v>0.01</v>
      </c>
      <c r="F21" s="1">
        <v>0</v>
      </c>
      <c r="G21" s="1">
        <v>0</v>
      </c>
      <c r="H21" s="1">
        <v>0</v>
      </c>
      <c r="I21" s="1">
        <v>0.5</v>
      </c>
      <c r="J21" s="1">
        <v>0</v>
      </c>
      <c r="K21" s="1">
        <v>0.5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14</v>
      </c>
      <c r="V21" s="1">
        <v>10.5</v>
      </c>
      <c r="W21" s="1">
        <v>75</v>
      </c>
      <c r="X21" s="1">
        <v>1.5</v>
      </c>
      <c r="Y21" s="1">
        <v>0</v>
      </c>
      <c r="Z21" s="1">
        <v>0</v>
      </c>
      <c r="AA21" s="1">
        <v>0</v>
      </c>
      <c r="AB21" s="1">
        <v>0</v>
      </c>
      <c r="AC21" s="1">
        <v>0.5</v>
      </c>
      <c r="AD21" s="1">
        <v>0</v>
      </c>
      <c r="AE21" s="1">
        <v>0.02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3</v>
      </c>
      <c r="AL21" s="1">
        <v>8.5</v>
      </c>
      <c r="AM21" s="1">
        <v>13.5</v>
      </c>
      <c r="AN21" s="1">
        <v>0.1</v>
      </c>
      <c r="AO21" s="1">
        <v>3</v>
      </c>
      <c r="AP21" s="1">
        <v>12.5</v>
      </c>
      <c r="AQ21" s="1">
        <v>12.5</v>
      </c>
      <c r="AR21" s="1">
        <v>0</v>
      </c>
      <c r="AS21" s="1">
        <v>2</v>
      </c>
      <c r="AT21" s="1">
        <v>1</v>
      </c>
      <c r="AU21" s="1">
        <v>1</v>
      </c>
      <c r="AV21" s="1">
        <v>1</v>
      </c>
      <c r="AW21" s="1">
        <v>100</v>
      </c>
      <c r="AX21" s="1">
        <v>4</v>
      </c>
      <c r="AY21" s="1">
        <v>1</v>
      </c>
      <c r="AZ21" s="1">
        <v>1</v>
      </c>
      <c r="BA21" s="1">
        <v>0.5</v>
      </c>
      <c r="BB21" s="1">
        <v>2.5</v>
      </c>
      <c r="BC21" s="1">
        <v>8.5</v>
      </c>
      <c r="BD21" s="1">
        <v>5</v>
      </c>
      <c r="BE21" s="1">
        <v>4</v>
      </c>
      <c r="BF21" s="1">
        <v>1</v>
      </c>
      <c r="BG21" s="1">
        <v>0</v>
      </c>
      <c r="BH21" s="1">
        <v>1.5</v>
      </c>
      <c r="BI21" s="1">
        <v>1.36</v>
      </c>
      <c r="BJ21" s="1">
        <v>67.5</v>
      </c>
      <c r="BK21" s="1">
        <v>57</v>
      </c>
      <c r="BL21" s="1">
        <v>84</v>
      </c>
      <c r="BM21" s="1">
        <v>38</v>
      </c>
      <c r="BN21" s="1">
        <v>30.5</v>
      </c>
      <c r="BO21" s="1">
        <v>80</v>
      </c>
      <c r="BP21" s="1">
        <v>14</v>
      </c>
      <c r="BQ21" s="1">
        <v>10.5</v>
      </c>
      <c r="BR21" s="1">
        <v>75</v>
      </c>
      <c r="BS21" s="1">
        <v>0</v>
      </c>
      <c r="BT21" s="1">
        <v>0</v>
      </c>
      <c r="BU21" s="1">
        <v>2</v>
      </c>
      <c r="BV21" s="1">
        <v>0</v>
      </c>
      <c r="BW21" s="1">
        <v>2</v>
      </c>
      <c r="BX21" s="1">
        <v>0</v>
      </c>
      <c r="BY21" s="1">
        <v>79</v>
      </c>
      <c r="BZ21" s="1">
        <v>1</v>
      </c>
      <c r="CA21" s="1">
        <v>6.5</v>
      </c>
      <c r="CB21" s="1">
        <v>2.5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3.8304996599999996</v>
      </c>
      <c r="CL21" s="1">
        <v>6</v>
      </c>
    </row>
    <row r="22" spans="1:90" x14ac:dyDescent="0.25">
      <c r="A22" s="1" t="s">
        <v>89</v>
      </c>
      <c r="B22" s="1">
        <v>6.2</v>
      </c>
      <c r="C22" s="1">
        <v>2</v>
      </c>
      <c r="D22" s="1">
        <v>90</v>
      </c>
      <c r="E22" s="1">
        <v>0.09</v>
      </c>
      <c r="F22" s="1">
        <v>0.5</v>
      </c>
      <c r="G22" s="1">
        <v>0.3</v>
      </c>
      <c r="H22" s="1">
        <v>2</v>
      </c>
      <c r="I22" s="1">
        <v>1.5</v>
      </c>
      <c r="J22" s="1">
        <v>0.5</v>
      </c>
      <c r="K22" s="1">
        <v>1</v>
      </c>
      <c r="L22" s="1">
        <v>0.5</v>
      </c>
      <c r="M22" s="1">
        <v>0.5</v>
      </c>
      <c r="N22" s="1">
        <v>1</v>
      </c>
      <c r="O22" s="1">
        <v>0.24</v>
      </c>
      <c r="P22" s="1">
        <v>0.24</v>
      </c>
      <c r="Q22" s="1">
        <v>0</v>
      </c>
      <c r="R22" s="1">
        <v>0</v>
      </c>
      <c r="S22" s="1">
        <v>0</v>
      </c>
      <c r="T22" s="1">
        <v>0</v>
      </c>
      <c r="U22" s="1">
        <v>19</v>
      </c>
      <c r="V22" s="1">
        <v>14</v>
      </c>
      <c r="W22" s="1">
        <v>74</v>
      </c>
      <c r="X22" s="1">
        <v>0.5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0.04</v>
      </c>
      <c r="AF22" s="1">
        <v>1</v>
      </c>
      <c r="AG22" s="1">
        <v>0</v>
      </c>
      <c r="AH22" s="1">
        <v>0</v>
      </c>
      <c r="AI22" s="1">
        <v>0</v>
      </c>
      <c r="AJ22" s="1">
        <v>0</v>
      </c>
      <c r="AK22" s="1">
        <v>19</v>
      </c>
      <c r="AL22" s="1">
        <v>4.5999999999999996</v>
      </c>
      <c r="AM22" s="1">
        <v>9.4</v>
      </c>
      <c r="AN22" s="1">
        <v>1.6</v>
      </c>
      <c r="AO22" s="1">
        <v>4.5</v>
      </c>
      <c r="AP22" s="1">
        <v>9.5</v>
      </c>
      <c r="AQ22" s="1">
        <v>18.5</v>
      </c>
      <c r="AR22" s="1">
        <v>1</v>
      </c>
      <c r="AS22" s="1">
        <v>5.5</v>
      </c>
      <c r="AT22" s="1">
        <v>1.5</v>
      </c>
      <c r="AU22" s="1">
        <v>0.5</v>
      </c>
      <c r="AV22" s="1">
        <v>0.5</v>
      </c>
      <c r="AW22" s="1">
        <v>100</v>
      </c>
      <c r="AX22" s="1">
        <v>4.5</v>
      </c>
      <c r="AY22" s="1">
        <v>0.5</v>
      </c>
      <c r="AZ22" s="1">
        <v>0</v>
      </c>
      <c r="BA22" s="1">
        <v>1</v>
      </c>
      <c r="BB22" s="1">
        <v>1.5</v>
      </c>
      <c r="BC22" s="1">
        <v>8.5</v>
      </c>
      <c r="BD22" s="1">
        <v>5</v>
      </c>
      <c r="BE22" s="1">
        <v>4</v>
      </c>
      <c r="BF22" s="1">
        <v>1</v>
      </c>
      <c r="BG22" s="1">
        <v>0</v>
      </c>
      <c r="BH22" s="1">
        <v>1.5</v>
      </c>
      <c r="BI22" s="1">
        <v>1.36</v>
      </c>
      <c r="BJ22" s="1">
        <v>77</v>
      </c>
      <c r="BK22" s="1">
        <v>68.5</v>
      </c>
      <c r="BL22" s="1">
        <v>89</v>
      </c>
      <c r="BM22" s="1">
        <v>46</v>
      </c>
      <c r="BN22" s="1">
        <v>39</v>
      </c>
      <c r="BO22" s="1">
        <v>85</v>
      </c>
      <c r="BP22" s="1">
        <v>19</v>
      </c>
      <c r="BQ22" s="1">
        <v>14</v>
      </c>
      <c r="BR22" s="1">
        <v>74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85</v>
      </c>
      <c r="BZ22" s="1">
        <v>2.5</v>
      </c>
      <c r="CA22" s="1">
        <v>10.5</v>
      </c>
      <c r="CB22" s="1">
        <v>1.5</v>
      </c>
      <c r="CC22" s="1">
        <v>1</v>
      </c>
      <c r="CD22" s="1">
        <v>1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3.2593698</v>
      </c>
      <c r="CL22" s="1">
        <v>5</v>
      </c>
    </row>
    <row r="23" spans="1:90" x14ac:dyDescent="0.25">
      <c r="A23" s="1" t="s">
        <v>62</v>
      </c>
      <c r="B23" s="1">
        <v>4.5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5.5</v>
      </c>
      <c r="V23" s="1">
        <v>3.5</v>
      </c>
      <c r="W23" s="1">
        <v>64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0</v>
      </c>
      <c r="AL23" s="1">
        <v>0.9</v>
      </c>
      <c r="AM23" s="1">
        <v>17.600000000000001</v>
      </c>
      <c r="AN23" s="1">
        <v>0</v>
      </c>
      <c r="AO23" s="1">
        <v>4.5</v>
      </c>
      <c r="AP23" s="1">
        <v>16.5</v>
      </c>
      <c r="AQ23" s="1">
        <v>28.5</v>
      </c>
      <c r="AR23" s="1">
        <v>0</v>
      </c>
      <c r="AS23" s="1">
        <v>6</v>
      </c>
      <c r="AT23" s="1">
        <v>0</v>
      </c>
      <c r="AU23" s="1">
        <v>2</v>
      </c>
      <c r="AV23" s="1">
        <v>2</v>
      </c>
      <c r="AW23" s="1">
        <v>100</v>
      </c>
      <c r="AX23" s="1">
        <v>8</v>
      </c>
      <c r="AY23" s="1">
        <v>3</v>
      </c>
      <c r="AZ23" s="1">
        <v>0.5</v>
      </c>
      <c r="BA23" s="1">
        <v>1</v>
      </c>
      <c r="BB23" s="1">
        <v>4.5</v>
      </c>
      <c r="BC23" s="1">
        <v>9</v>
      </c>
      <c r="BD23" s="1">
        <v>3</v>
      </c>
      <c r="BE23" s="1">
        <v>3.5</v>
      </c>
      <c r="BF23" s="1">
        <v>1</v>
      </c>
      <c r="BG23" s="1">
        <v>0.5</v>
      </c>
      <c r="BH23" s="1">
        <v>0</v>
      </c>
      <c r="BI23" s="1">
        <v>0.57999999999999996</v>
      </c>
      <c r="BJ23" s="1">
        <v>56</v>
      </c>
      <c r="BK23" s="1">
        <v>47.5</v>
      </c>
      <c r="BL23" s="1">
        <v>85</v>
      </c>
      <c r="BM23" s="1">
        <v>10.5</v>
      </c>
      <c r="BN23" s="1">
        <v>6</v>
      </c>
      <c r="BO23" s="1">
        <v>57</v>
      </c>
      <c r="BP23" s="1">
        <v>5.5</v>
      </c>
      <c r="BQ23" s="1">
        <v>3.5</v>
      </c>
      <c r="BR23" s="1">
        <v>64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65.5</v>
      </c>
      <c r="BZ23" s="1">
        <v>0</v>
      </c>
      <c r="CA23" s="1">
        <v>5.5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4.1000866999999985</v>
      </c>
      <c r="CL23" s="1">
        <v>2</v>
      </c>
    </row>
    <row r="24" spans="1:90" x14ac:dyDescent="0.25">
      <c r="A24" s="1" t="s">
        <v>72</v>
      </c>
      <c r="B24" s="1">
        <v>5.0999999999999996</v>
      </c>
      <c r="C24" s="1">
        <v>2</v>
      </c>
      <c r="D24" s="1">
        <v>90</v>
      </c>
      <c r="E24" s="1">
        <v>0.05</v>
      </c>
      <c r="F24" s="1">
        <v>0.2</v>
      </c>
      <c r="G24" s="1">
        <v>0.1</v>
      </c>
      <c r="H24" s="1">
        <v>1</v>
      </c>
      <c r="I24" s="1">
        <v>0.5</v>
      </c>
      <c r="J24" s="1">
        <v>0.5</v>
      </c>
      <c r="K24" s="1">
        <v>0</v>
      </c>
      <c r="L24" s="1">
        <v>0.5</v>
      </c>
      <c r="M24" s="1">
        <v>0</v>
      </c>
      <c r="N24" s="1">
        <v>0</v>
      </c>
      <c r="O24" s="1">
        <v>0.08</v>
      </c>
      <c r="P24" s="1">
        <v>0.08</v>
      </c>
      <c r="Q24" s="1">
        <v>0</v>
      </c>
      <c r="R24" s="1">
        <v>0</v>
      </c>
      <c r="S24" s="1">
        <v>0</v>
      </c>
      <c r="T24" s="1">
        <v>0</v>
      </c>
      <c r="U24" s="1">
        <v>16.5</v>
      </c>
      <c r="V24" s="1">
        <v>15</v>
      </c>
      <c r="W24" s="1">
        <v>91</v>
      </c>
      <c r="X24" s="1">
        <v>2.5</v>
      </c>
      <c r="Y24" s="1">
        <v>0</v>
      </c>
      <c r="Z24" s="1">
        <v>0</v>
      </c>
      <c r="AA24" s="1">
        <v>0</v>
      </c>
      <c r="AB24" s="1">
        <v>0</v>
      </c>
      <c r="AC24" s="1">
        <v>0.5</v>
      </c>
      <c r="AD24" s="1">
        <v>0</v>
      </c>
      <c r="AE24" s="1">
        <v>0.04</v>
      </c>
      <c r="AF24" s="1">
        <v>0.5</v>
      </c>
      <c r="AG24" s="1">
        <v>0</v>
      </c>
      <c r="AH24" s="1">
        <v>0</v>
      </c>
      <c r="AI24" s="1">
        <v>0</v>
      </c>
      <c r="AJ24" s="1">
        <v>1</v>
      </c>
      <c r="AK24" s="1">
        <v>8.5</v>
      </c>
      <c r="AL24" s="1">
        <v>9.35</v>
      </c>
      <c r="AM24" s="1">
        <v>19.5</v>
      </c>
      <c r="AN24" s="1">
        <v>0.6</v>
      </c>
      <c r="AO24" s="1">
        <v>5.0999999999999996</v>
      </c>
      <c r="AP24" s="1">
        <v>14.5</v>
      </c>
      <c r="AQ24" s="1">
        <v>31</v>
      </c>
      <c r="AR24" s="1">
        <v>2</v>
      </c>
      <c r="AS24" s="1">
        <v>9.5</v>
      </c>
      <c r="AT24" s="1">
        <v>0</v>
      </c>
      <c r="AU24" s="1">
        <v>1</v>
      </c>
      <c r="AV24" s="1">
        <v>1</v>
      </c>
      <c r="AW24" s="1">
        <v>100</v>
      </c>
      <c r="AX24" s="1">
        <v>3</v>
      </c>
      <c r="AY24" s="1">
        <v>2</v>
      </c>
      <c r="AZ24" s="1">
        <v>0</v>
      </c>
      <c r="BA24" s="1">
        <v>1</v>
      </c>
      <c r="BB24" s="1">
        <v>3</v>
      </c>
      <c r="BC24" s="1">
        <v>9</v>
      </c>
      <c r="BD24" s="1">
        <v>3</v>
      </c>
      <c r="BE24" s="1">
        <v>3.5</v>
      </c>
      <c r="BF24" s="1">
        <v>1</v>
      </c>
      <c r="BG24" s="1">
        <v>0.5</v>
      </c>
      <c r="BH24" s="1">
        <v>0</v>
      </c>
      <c r="BI24" s="1">
        <v>0.57999999999999996</v>
      </c>
      <c r="BJ24" s="1">
        <v>37.5</v>
      </c>
      <c r="BK24" s="1">
        <v>32</v>
      </c>
      <c r="BL24" s="1">
        <v>85</v>
      </c>
      <c r="BM24" s="1">
        <v>27.5</v>
      </c>
      <c r="BN24" s="1">
        <v>22.5</v>
      </c>
      <c r="BO24" s="1">
        <v>82</v>
      </c>
      <c r="BP24" s="1">
        <v>16.5</v>
      </c>
      <c r="BQ24" s="1">
        <v>15</v>
      </c>
      <c r="BR24" s="1">
        <v>91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0.5</v>
      </c>
      <c r="BY24" s="1">
        <v>59</v>
      </c>
      <c r="BZ24" s="1">
        <v>2.5</v>
      </c>
      <c r="CA24" s="1">
        <v>5.5</v>
      </c>
      <c r="CB24" s="1">
        <v>2.5</v>
      </c>
      <c r="CC24" s="1">
        <v>0.5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3.6014518200000003</v>
      </c>
      <c r="CL24" s="1">
        <v>2</v>
      </c>
    </row>
    <row r="25" spans="1:90" x14ac:dyDescent="0.25">
      <c r="A25" s="1" t="s">
        <v>101</v>
      </c>
      <c r="B25" s="1">
        <v>4.9000000000000004</v>
      </c>
      <c r="C25" s="1">
        <v>2</v>
      </c>
      <c r="D25" s="1">
        <v>90</v>
      </c>
      <c r="E25" s="1">
        <v>0.09</v>
      </c>
      <c r="F25" s="1">
        <v>0</v>
      </c>
      <c r="G25" s="1">
        <v>0.3</v>
      </c>
      <c r="H25" s="1">
        <v>0</v>
      </c>
      <c r="I25" s="1">
        <v>1.5</v>
      </c>
      <c r="J25" s="1">
        <v>1</v>
      </c>
      <c r="K25" s="1">
        <v>1.5</v>
      </c>
      <c r="L25" s="1">
        <v>0</v>
      </c>
      <c r="M25" s="1">
        <v>0</v>
      </c>
      <c r="N25" s="1">
        <v>1.5</v>
      </c>
      <c r="O25" s="1">
        <v>0.18</v>
      </c>
      <c r="P25" s="1">
        <v>0.18</v>
      </c>
      <c r="Q25" s="1">
        <v>0</v>
      </c>
      <c r="R25" s="1">
        <v>0</v>
      </c>
      <c r="S25" s="1">
        <v>0</v>
      </c>
      <c r="T25" s="1">
        <v>0</v>
      </c>
      <c r="U25" s="1">
        <v>14.5</v>
      </c>
      <c r="V25" s="1">
        <v>12.5</v>
      </c>
      <c r="W25" s="1">
        <v>86</v>
      </c>
      <c r="X25" s="1">
        <v>0</v>
      </c>
      <c r="Y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0.08</v>
      </c>
      <c r="AF25" s="1">
        <v>0</v>
      </c>
      <c r="AG25" s="1">
        <v>0</v>
      </c>
      <c r="AH25" s="1">
        <v>0</v>
      </c>
      <c r="AI25" s="1">
        <v>0</v>
      </c>
      <c r="AJ25" s="1">
        <v>0.5</v>
      </c>
      <c r="AK25" s="1">
        <v>23</v>
      </c>
      <c r="AL25" s="1">
        <v>13.25</v>
      </c>
      <c r="AM25" s="1">
        <v>19.7</v>
      </c>
      <c r="AN25" s="1">
        <v>1.3</v>
      </c>
      <c r="AO25" s="1">
        <v>6.7</v>
      </c>
      <c r="AP25" s="1">
        <v>18</v>
      </c>
      <c r="AQ25" s="1">
        <v>24</v>
      </c>
      <c r="AR25" s="1">
        <v>0.5</v>
      </c>
      <c r="AS25" s="1">
        <v>4.5</v>
      </c>
      <c r="AT25" s="1">
        <v>0.5</v>
      </c>
      <c r="AU25" s="1">
        <v>2.5</v>
      </c>
      <c r="AV25" s="1">
        <v>1.5</v>
      </c>
      <c r="AW25" s="1">
        <v>60</v>
      </c>
      <c r="AX25" s="1">
        <v>7</v>
      </c>
      <c r="AY25" s="1">
        <v>2</v>
      </c>
      <c r="AZ25" s="1">
        <v>0</v>
      </c>
      <c r="BA25" s="1">
        <v>1.5</v>
      </c>
      <c r="BB25" s="1">
        <v>3.5</v>
      </c>
      <c r="BC25" s="1">
        <v>4.5</v>
      </c>
      <c r="BD25" s="1">
        <v>0.5</v>
      </c>
      <c r="BE25" s="1">
        <v>1.5</v>
      </c>
      <c r="BF25" s="1">
        <v>0</v>
      </c>
      <c r="BG25" s="1">
        <v>0</v>
      </c>
      <c r="BH25" s="1">
        <v>0</v>
      </c>
      <c r="BI25" s="1">
        <v>0.28000000000000003</v>
      </c>
      <c r="BJ25" s="1">
        <v>73</v>
      </c>
      <c r="BK25" s="1">
        <v>67.5</v>
      </c>
      <c r="BL25" s="1">
        <v>92</v>
      </c>
      <c r="BM25" s="1">
        <v>35</v>
      </c>
      <c r="BN25" s="1">
        <v>31</v>
      </c>
      <c r="BO25" s="1">
        <v>89</v>
      </c>
      <c r="BP25" s="1">
        <v>14.5</v>
      </c>
      <c r="BQ25" s="1">
        <v>12.5</v>
      </c>
      <c r="BR25" s="1">
        <v>86</v>
      </c>
      <c r="BS25" s="1">
        <v>0</v>
      </c>
      <c r="BT25" s="1">
        <v>0</v>
      </c>
      <c r="BU25" s="1">
        <v>2</v>
      </c>
      <c r="BV25" s="1">
        <v>0</v>
      </c>
      <c r="BW25" s="1">
        <v>0</v>
      </c>
      <c r="BX25" s="1">
        <v>0</v>
      </c>
      <c r="BY25" s="1">
        <v>85</v>
      </c>
      <c r="BZ25" s="1">
        <v>3.5</v>
      </c>
      <c r="CA25" s="1">
        <v>9.5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4.7040642599999973</v>
      </c>
      <c r="CL25" s="1">
        <v>2</v>
      </c>
    </row>
    <row r="26" spans="1:90" x14ac:dyDescent="0.25">
      <c r="A26" s="1" t="s">
        <v>178</v>
      </c>
      <c r="B26" s="1">
        <v>5.3</v>
      </c>
      <c r="C26" s="1">
        <v>2</v>
      </c>
      <c r="D26" s="1">
        <v>80</v>
      </c>
      <c r="E26" s="1">
        <v>0.13</v>
      </c>
      <c r="F26" s="1">
        <v>0.2</v>
      </c>
      <c r="G26" s="1">
        <v>0.3</v>
      </c>
      <c r="H26" s="1">
        <v>1</v>
      </c>
      <c r="I26" s="1">
        <v>1.5</v>
      </c>
      <c r="J26" s="1">
        <v>0.5</v>
      </c>
      <c r="K26" s="1">
        <v>1.5</v>
      </c>
      <c r="L26" s="1">
        <v>0</v>
      </c>
      <c r="M26" s="1">
        <v>0.5</v>
      </c>
      <c r="N26" s="1">
        <v>0.5</v>
      </c>
      <c r="O26" s="1">
        <v>0.25</v>
      </c>
      <c r="P26" s="1">
        <v>0.25</v>
      </c>
      <c r="Q26" s="1">
        <v>0.5</v>
      </c>
      <c r="R26" s="1">
        <v>0.5</v>
      </c>
      <c r="S26" s="1">
        <v>0</v>
      </c>
      <c r="T26" s="1">
        <v>0.5</v>
      </c>
      <c r="U26" s="1">
        <v>4</v>
      </c>
      <c r="V26" s="1">
        <v>2.5</v>
      </c>
      <c r="W26" s="1">
        <v>63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0.04</v>
      </c>
      <c r="AF26" s="1">
        <v>0</v>
      </c>
      <c r="AG26" s="1">
        <v>0</v>
      </c>
      <c r="AH26" s="1">
        <v>0.5</v>
      </c>
      <c r="AI26" s="1">
        <v>0</v>
      </c>
      <c r="AJ26" s="1">
        <v>1</v>
      </c>
      <c r="AK26" s="1">
        <v>20.5</v>
      </c>
      <c r="AL26" s="1">
        <v>0.8</v>
      </c>
      <c r="AM26" s="1">
        <v>26</v>
      </c>
      <c r="AN26" s="1">
        <v>1.6</v>
      </c>
      <c r="AO26" s="1">
        <v>5.6</v>
      </c>
      <c r="AP26" s="1">
        <v>10</v>
      </c>
      <c r="AQ26" s="1">
        <v>28</v>
      </c>
      <c r="AR26" s="1">
        <v>0</v>
      </c>
      <c r="AS26" s="1">
        <v>8.5</v>
      </c>
      <c r="AT26" s="1">
        <v>0</v>
      </c>
      <c r="AU26" s="1">
        <v>0</v>
      </c>
      <c r="AV26" s="1">
        <v>0</v>
      </c>
      <c r="AX26" s="1">
        <v>4</v>
      </c>
      <c r="AY26" s="1">
        <v>4.5</v>
      </c>
      <c r="AZ26" s="1">
        <v>0.5</v>
      </c>
      <c r="BA26" s="1">
        <v>1</v>
      </c>
      <c r="BB26" s="1">
        <v>6</v>
      </c>
      <c r="BC26" s="1">
        <v>9</v>
      </c>
      <c r="BD26" s="1">
        <v>3</v>
      </c>
      <c r="BE26" s="1">
        <v>3.5</v>
      </c>
      <c r="BF26" s="1">
        <v>1</v>
      </c>
      <c r="BG26" s="1">
        <v>0.5</v>
      </c>
      <c r="BH26" s="1">
        <v>0</v>
      </c>
      <c r="BI26" s="1">
        <v>0.57999999999999996</v>
      </c>
      <c r="BJ26" s="1">
        <v>45.5</v>
      </c>
      <c r="BK26" s="1">
        <v>39.5</v>
      </c>
      <c r="BL26" s="1">
        <v>87</v>
      </c>
      <c r="BM26" s="1">
        <v>13.5</v>
      </c>
      <c r="BN26" s="1">
        <v>10</v>
      </c>
      <c r="BO26" s="1">
        <v>74</v>
      </c>
      <c r="BP26" s="1">
        <v>4</v>
      </c>
      <c r="BQ26" s="1">
        <v>2.5</v>
      </c>
      <c r="BR26" s="1">
        <v>63</v>
      </c>
      <c r="BS26" s="1">
        <v>0</v>
      </c>
      <c r="BT26" s="1">
        <v>0</v>
      </c>
      <c r="BU26" s="1">
        <v>2</v>
      </c>
      <c r="BV26" s="1">
        <v>0</v>
      </c>
      <c r="BW26" s="1">
        <v>1</v>
      </c>
      <c r="BX26" s="1">
        <v>0.5</v>
      </c>
      <c r="BY26" s="1">
        <v>55</v>
      </c>
      <c r="BZ26" s="1">
        <v>1.5</v>
      </c>
      <c r="CA26" s="1">
        <v>3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3.6257568300000007</v>
      </c>
      <c r="CL26" s="1">
        <v>2</v>
      </c>
    </row>
    <row r="27" spans="1:90" x14ac:dyDescent="0.25">
      <c r="A27" s="1" t="s">
        <v>91</v>
      </c>
      <c r="B27" s="1">
        <v>4.9000000000000004</v>
      </c>
      <c r="C27" s="1">
        <v>2</v>
      </c>
      <c r="D27" s="1">
        <v>40</v>
      </c>
      <c r="E27" s="1">
        <v>0.22</v>
      </c>
      <c r="F27" s="1">
        <v>0</v>
      </c>
      <c r="G27" s="1">
        <v>0.1</v>
      </c>
      <c r="H27" s="1">
        <v>0</v>
      </c>
      <c r="I27" s="1">
        <v>0.5</v>
      </c>
      <c r="J27" s="1">
        <v>0.5</v>
      </c>
      <c r="K27" s="1">
        <v>0.5</v>
      </c>
      <c r="L27" s="1">
        <v>0</v>
      </c>
      <c r="M27" s="1">
        <v>0</v>
      </c>
      <c r="N27" s="1">
        <v>0.5</v>
      </c>
      <c r="O27" s="1">
        <v>0.1</v>
      </c>
      <c r="P27" s="1">
        <v>0.1</v>
      </c>
      <c r="Q27" s="1">
        <v>0</v>
      </c>
      <c r="R27" s="1">
        <v>0</v>
      </c>
      <c r="S27" s="1">
        <v>0</v>
      </c>
      <c r="T27" s="1">
        <v>0</v>
      </c>
      <c r="U27" s="1">
        <v>5</v>
      </c>
      <c r="V27" s="1">
        <v>3.5</v>
      </c>
      <c r="W27" s="1">
        <v>70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0.04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16.5</v>
      </c>
      <c r="AL27" s="1">
        <v>0.95</v>
      </c>
      <c r="AM27" s="1">
        <v>6.4</v>
      </c>
      <c r="AN27" s="1">
        <v>0.7</v>
      </c>
      <c r="AO27" s="1">
        <v>1.7</v>
      </c>
      <c r="AP27" s="1">
        <v>6</v>
      </c>
      <c r="AQ27" s="1">
        <v>6</v>
      </c>
      <c r="AR27" s="1">
        <v>0</v>
      </c>
      <c r="AS27" s="1">
        <v>1</v>
      </c>
      <c r="AT27" s="1">
        <v>2</v>
      </c>
      <c r="AU27" s="1">
        <v>0</v>
      </c>
      <c r="AV27" s="1">
        <v>0</v>
      </c>
      <c r="AX27" s="1">
        <v>3</v>
      </c>
      <c r="AY27" s="1">
        <v>0</v>
      </c>
      <c r="AZ27" s="1">
        <v>0.5</v>
      </c>
      <c r="BA27" s="1">
        <v>1</v>
      </c>
      <c r="BB27" s="1">
        <v>1.5</v>
      </c>
      <c r="BC27" s="1">
        <v>15.5</v>
      </c>
      <c r="BD27" s="1">
        <v>10.5</v>
      </c>
      <c r="BE27" s="1">
        <v>6.5</v>
      </c>
      <c r="BF27" s="1">
        <v>1</v>
      </c>
      <c r="BG27" s="1">
        <v>2.5</v>
      </c>
      <c r="BH27" s="1">
        <v>4</v>
      </c>
      <c r="BI27" s="1">
        <v>2.58</v>
      </c>
      <c r="BJ27" s="1">
        <v>17.5</v>
      </c>
      <c r="BK27" s="1">
        <v>14.5</v>
      </c>
      <c r="BL27" s="1">
        <v>83</v>
      </c>
      <c r="BM27" s="1">
        <v>12</v>
      </c>
      <c r="BN27" s="1">
        <v>8.5</v>
      </c>
      <c r="BO27" s="1">
        <v>71</v>
      </c>
      <c r="BP27" s="1">
        <v>5</v>
      </c>
      <c r="BQ27" s="1">
        <v>3.5</v>
      </c>
      <c r="BR27" s="1">
        <v>70</v>
      </c>
      <c r="BS27" s="1">
        <v>0</v>
      </c>
      <c r="BT27" s="1">
        <v>0</v>
      </c>
      <c r="BU27" s="1">
        <v>0</v>
      </c>
      <c r="BV27" s="1">
        <v>2</v>
      </c>
      <c r="BW27" s="1">
        <v>0</v>
      </c>
      <c r="BX27" s="1">
        <v>0</v>
      </c>
      <c r="BY27" s="1">
        <v>24</v>
      </c>
      <c r="BZ27" s="1">
        <v>0.5</v>
      </c>
      <c r="CA27" s="1">
        <v>4.5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2.9873087199999993</v>
      </c>
      <c r="CL27" s="1">
        <v>0</v>
      </c>
    </row>
    <row r="28" spans="1:90" x14ac:dyDescent="0.25">
      <c r="A28" s="1" t="s">
        <v>108</v>
      </c>
      <c r="B28" s="1">
        <v>4.4000000000000004</v>
      </c>
      <c r="C28" s="1">
        <v>2</v>
      </c>
      <c r="D28" s="1">
        <v>90</v>
      </c>
      <c r="E28" s="1">
        <v>0.02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</v>
      </c>
      <c r="AL28" s="1">
        <v>0.3</v>
      </c>
      <c r="AM28" s="1">
        <v>16.2</v>
      </c>
      <c r="AN28" s="1">
        <v>0.1</v>
      </c>
      <c r="AO28" s="1">
        <v>1.6</v>
      </c>
      <c r="AP28" s="1">
        <v>11</v>
      </c>
      <c r="AQ28" s="1">
        <v>11</v>
      </c>
      <c r="AR28" s="1">
        <v>0</v>
      </c>
      <c r="AS28" s="1">
        <v>0.5</v>
      </c>
      <c r="AT28" s="1">
        <v>3.5</v>
      </c>
      <c r="AU28" s="1">
        <v>0.5</v>
      </c>
      <c r="AV28" s="1">
        <v>0.5</v>
      </c>
      <c r="AW28" s="1">
        <v>100</v>
      </c>
      <c r="AX28" s="1">
        <v>6</v>
      </c>
      <c r="AY28" s="1">
        <v>3.5</v>
      </c>
      <c r="AZ28" s="1">
        <v>1.5</v>
      </c>
      <c r="BA28" s="1">
        <v>1.5</v>
      </c>
      <c r="BB28" s="1">
        <v>6.5</v>
      </c>
      <c r="BC28" s="1">
        <v>15.5</v>
      </c>
      <c r="BD28" s="1">
        <v>10.5</v>
      </c>
      <c r="BE28" s="1">
        <v>6.5</v>
      </c>
      <c r="BF28" s="1">
        <v>1</v>
      </c>
      <c r="BG28" s="1">
        <v>2.5</v>
      </c>
      <c r="BH28" s="1">
        <v>4</v>
      </c>
      <c r="BI28" s="1">
        <v>2.58</v>
      </c>
      <c r="BJ28" s="1">
        <v>31.5</v>
      </c>
      <c r="BK28" s="1">
        <v>25.5</v>
      </c>
      <c r="BL28" s="1">
        <v>81</v>
      </c>
      <c r="BM28" s="1">
        <v>8</v>
      </c>
      <c r="BN28" s="1">
        <v>5.5</v>
      </c>
      <c r="BO28" s="1">
        <v>69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42</v>
      </c>
      <c r="BZ28" s="1">
        <v>1.5</v>
      </c>
      <c r="CA28" s="1">
        <v>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2.8005902200000001</v>
      </c>
      <c r="CL28" s="1">
        <v>0</v>
      </c>
    </row>
    <row r="29" spans="1:90" x14ac:dyDescent="0.25">
      <c r="A29" s="1" t="s">
        <v>151</v>
      </c>
      <c r="B29" s="1">
        <v>4.3</v>
      </c>
      <c r="C29" s="1">
        <v>2</v>
      </c>
      <c r="D29" s="1">
        <v>90</v>
      </c>
      <c r="E29" s="1">
        <v>0.01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4</v>
      </c>
      <c r="V29" s="1">
        <v>1.5</v>
      </c>
      <c r="W29" s="1">
        <v>38</v>
      </c>
      <c r="X29" s="1">
        <v>0</v>
      </c>
      <c r="Y29" s="1">
        <v>0</v>
      </c>
      <c r="AA29" s="1">
        <v>0</v>
      </c>
      <c r="AB29" s="1">
        <v>0</v>
      </c>
      <c r="AC29" s="1">
        <v>0.5</v>
      </c>
      <c r="AD29" s="1">
        <v>0</v>
      </c>
      <c r="AE29" s="1">
        <v>0.02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5.45</v>
      </c>
      <c r="AM29" s="1">
        <v>25.9</v>
      </c>
      <c r="AN29" s="1">
        <v>0.1</v>
      </c>
      <c r="AO29" s="1">
        <v>1.2</v>
      </c>
      <c r="AP29" s="1">
        <v>16</v>
      </c>
      <c r="AQ29" s="1">
        <v>16</v>
      </c>
      <c r="AR29" s="1">
        <v>0</v>
      </c>
      <c r="AS29" s="1">
        <v>0</v>
      </c>
      <c r="AT29" s="1">
        <v>5</v>
      </c>
      <c r="AU29" s="1">
        <v>1.5</v>
      </c>
      <c r="AV29" s="1">
        <v>1</v>
      </c>
      <c r="AW29" s="1">
        <v>67</v>
      </c>
      <c r="AX29" s="1">
        <v>6.5</v>
      </c>
      <c r="AY29" s="1">
        <v>2</v>
      </c>
      <c r="AZ29" s="1">
        <v>2.5</v>
      </c>
      <c r="BA29" s="1">
        <v>1</v>
      </c>
      <c r="BB29" s="1">
        <v>5.5</v>
      </c>
      <c r="BC29" s="1">
        <v>23.5</v>
      </c>
      <c r="BD29" s="1">
        <v>13.5</v>
      </c>
      <c r="BE29" s="1">
        <v>10.5</v>
      </c>
      <c r="BF29" s="1">
        <v>2</v>
      </c>
      <c r="BG29" s="1">
        <v>3</v>
      </c>
      <c r="BH29" s="1">
        <v>4</v>
      </c>
      <c r="BI29" s="1">
        <v>3.36</v>
      </c>
      <c r="BJ29" s="1">
        <v>48</v>
      </c>
      <c r="BK29" s="1">
        <v>38.5</v>
      </c>
      <c r="BL29" s="1">
        <v>80</v>
      </c>
      <c r="BM29" s="1">
        <v>11</v>
      </c>
      <c r="BN29" s="1">
        <v>7</v>
      </c>
      <c r="BO29" s="1">
        <v>64</v>
      </c>
      <c r="BP29" s="1">
        <v>4</v>
      </c>
      <c r="BQ29" s="1">
        <v>1.5</v>
      </c>
      <c r="BR29" s="1">
        <v>38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0.5</v>
      </c>
      <c r="BY29" s="1">
        <v>59</v>
      </c>
      <c r="BZ29" s="1">
        <v>0</v>
      </c>
      <c r="CA29" s="1">
        <v>2.5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3.0012324599999993</v>
      </c>
      <c r="CL29" s="1">
        <v>0</v>
      </c>
    </row>
  </sheetData>
  <sortState xmlns:xlrd2="http://schemas.microsoft.com/office/spreadsheetml/2017/richdata2" ref="A2:CL29">
    <sortCondition ref="C6:C2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E65AA-1826-48DC-B0DE-E9BDBCD228BE}">
  <dimension ref="A1:CL43"/>
  <sheetViews>
    <sheetView zoomScale="80" zoomScaleNormal="80" workbookViewId="0">
      <pane xSplit="1" ySplit="1" topLeftCell="BU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180</v>
      </c>
      <c r="B2" s="1">
        <v>5</v>
      </c>
      <c r="C2" s="1">
        <v>1</v>
      </c>
      <c r="D2" s="1">
        <v>90</v>
      </c>
      <c r="E2" s="1">
        <v>0.03</v>
      </c>
      <c r="F2" s="1">
        <v>0</v>
      </c>
      <c r="G2" s="1">
        <v>0.1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4</v>
      </c>
      <c r="W2" s="1">
        <v>67</v>
      </c>
      <c r="X2" s="1">
        <v>4</v>
      </c>
      <c r="Y2" s="1">
        <v>1</v>
      </c>
      <c r="Z2" s="1">
        <v>25</v>
      </c>
      <c r="AA2" s="1">
        <v>0</v>
      </c>
      <c r="AB2" s="1">
        <v>0</v>
      </c>
      <c r="AC2" s="1">
        <v>2</v>
      </c>
      <c r="AD2" s="1">
        <v>0</v>
      </c>
      <c r="AE2" s="1">
        <v>7.0000000000000007E-2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2</v>
      </c>
      <c r="AL2" s="1">
        <v>25.8</v>
      </c>
      <c r="AM2" s="1">
        <v>16.2</v>
      </c>
      <c r="AN2" s="1">
        <v>0.2</v>
      </c>
      <c r="AO2" s="1">
        <v>1.7</v>
      </c>
      <c r="AP2" s="1">
        <v>12</v>
      </c>
      <c r="AQ2" s="1">
        <v>12</v>
      </c>
      <c r="AR2" s="1">
        <v>0</v>
      </c>
      <c r="AS2" s="1">
        <v>0</v>
      </c>
      <c r="AT2" s="1">
        <v>2</v>
      </c>
      <c r="AU2" s="1">
        <v>4</v>
      </c>
      <c r="AV2" s="1">
        <v>4</v>
      </c>
      <c r="AW2" s="1">
        <v>100</v>
      </c>
      <c r="AX2" s="1">
        <v>9</v>
      </c>
      <c r="AY2" s="1">
        <v>2</v>
      </c>
      <c r="AZ2" s="1">
        <v>0</v>
      </c>
      <c r="BA2" s="1">
        <v>0</v>
      </c>
      <c r="BB2" s="1">
        <v>2</v>
      </c>
      <c r="BC2" s="1">
        <v>18</v>
      </c>
      <c r="BD2" s="1">
        <v>11</v>
      </c>
      <c r="BE2" s="1">
        <v>6</v>
      </c>
      <c r="BF2" s="1">
        <v>4</v>
      </c>
      <c r="BG2" s="1">
        <v>7</v>
      </c>
      <c r="BH2" s="1">
        <v>1</v>
      </c>
      <c r="BI2" s="1">
        <v>1.52</v>
      </c>
      <c r="BJ2" s="1">
        <v>33</v>
      </c>
      <c r="BK2" s="1">
        <v>21</v>
      </c>
      <c r="BL2" s="1">
        <v>64</v>
      </c>
      <c r="BM2" s="1">
        <v>18</v>
      </c>
      <c r="BN2" s="1">
        <v>10</v>
      </c>
      <c r="BO2" s="1">
        <v>56</v>
      </c>
      <c r="BP2" s="1">
        <v>6</v>
      </c>
      <c r="BQ2" s="1">
        <v>4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64</v>
      </c>
      <c r="BZ2" s="1">
        <v>1</v>
      </c>
      <c r="CA2" s="1">
        <v>1</v>
      </c>
      <c r="CB2" s="1">
        <v>4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3.9287618799999988</v>
      </c>
      <c r="CL2" s="1">
        <v>11</v>
      </c>
    </row>
    <row r="3" spans="1:90" x14ac:dyDescent="0.25">
      <c r="A3" s="1" t="s">
        <v>182</v>
      </c>
      <c r="B3" s="1">
        <v>5.0999999999999996</v>
      </c>
      <c r="C3" s="1">
        <v>1</v>
      </c>
      <c r="D3" s="1">
        <v>90</v>
      </c>
      <c r="E3" s="1">
        <v>0.03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29</v>
      </c>
      <c r="V3" s="1">
        <v>26</v>
      </c>
      <c r="W3" s="1">
        <v>90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10</v>
      </c>
      <c r="AL3" s="1">
        <v>16.2</v>
      </c>
      <c r="AM3" s="1">
        <v>11.6</v>
      </c>
      <c r="AN3" s="1">
        <v>0.1</v>
      </c>
      <c r="AO3" s="1">
        <v>2.8</v>
      </c>
      <c r="AP3" s="1">
        <v>13</v>
      </c>
      <c r="AQ3" s="1">
        <v>13</v>
      </c>
      <c r="AR3" s="1">
        <v>0</v>
      </c>
      <c r="AS3" s="1">
        <v>2</v>
      </c>
      <c r="AT3" s="1">
        <v>1</v>
      </c>
      <c r="AU3" s="1">
        <v>1</v>
      </c>
      <c r="AV3" s="1">
        <v>0</v>
      </c>
      <c r="AW3" s="1">
        <v>0</v>
      </c>
      <c r="AX3" s="1">
        <v>7</v>
      </c>
      <c r="AY3" s="1">
        <v>1</v>
      </c>
      <c r="AZ3" s="1">
        <v>0</v>
      </c>
      <c r="BA3" s="1">
        <v>1</v>
      </c>
      <c r="BB3" s="1">
        <v>2</v>
      </c>
      <c r="BC3" s="1">
        <v>8</v>
      </c>
      <c r="BD3" s="1">
        <v>5</v>
      </c>
      <c r="BE3" s="1">
        <v>5</v>
      </c>
      <c r="BF3" s="1">
        <v>0</v>
      </c>
      <c r="BG3" s="1">
        <v>0</v>
      </c>
      <c r="BH3" s="1">
        <v>2</v>
      </c>
      <c r="BI3" s="1">
        <v>1.4</v>
      </c>
      <c r="BJ3" s="1">
        <v>61</v>
      </c>
      <c r="BK3" s="1">
        <v>53</v>
      </c>
      <c r="BL3" s="1">
        <v>87</v>
      </c>
      <c r="BM3" s="1">
        <v>41</v>
      </c>
      <c r="BN3" s="1">
        <v>34</v>
      </c>
      <c r="BO3" s="1">
        <v>83</v>
      </c>
      <c r="BP3" s="1">
        <v>29</v>
      </c>
      <c r="BQ3" s="1">
        <v>26</v>
      </c>
      <c r="BR3" s="1">
        <v>90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82</v>
      </c>
      <c r="BZ3" s="1">
        <v>1</v>
      </c>
      <c r="CA3" s="1">
        <v>11</v>
      </c>
      <c r="CB3" s="1">
        <v>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2.9823601799999988</v>
      </c>
      <c r="CL3" s="1">
        <v>9</v>
      </c>
    </row>
    <row r="4" spans="1:90" x14ac:dyDescent="0.25">
      <c r="A4" s="1" t="s">
        <v>92</v>
      </c>
      <c r="B4" s="1">
        <v>5.4</v>
      </c>
      <c r="C4" s="1">
        <v>1</v>
      </c>
      <c r="D4" s="1">
        <v>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0.1</v>
      </c>
      <c r="AM4" s="1">
        <v>0</v>
      </c>
      <c r="AN4" s="1">
        <v>0</v>
      </c>
      <c r="AO4" s="1">
        <v>1.4</v>
      </c>
      <c r="AP4" s="1">
        <v>2</v>
      </c>
      <c r="AQ4" s="1">
        <v>2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X4" s="1">
        <v>2</v>
      </c>
      <c r="AY4" s="1">
        <v>0</v>
      </c>
      <c r="AZ4" s="1">
        <v>0</v>
      </c>
      <c r="BA4" s="1">
        <v>0</v>
      </c>
      <c r="BB4" s="1">
        <v>0</v>
      </c>
      <c r="BC4" s="1">
        <v>18</v>
      </c>
      <c r="BD4" s="1">
        <v>11</v>
      </c>
      <c r="BE4" s="1">
        <v>6</v>
      </c>
      <c r="BF4" s="1">
        <v>4</v>
      </c>
      <c r="BG4" s="1">
        <v>7</v>
      </c>
      <c r="BH4" s="1">
        <v>1</v>
      </c>
      <c r="BI4" s="1">
        <v>1.52</v>
      </c>
      <c r="BJ4" s="1">
        <v>4</v>
      </c>
      <c r="BK4" s="1">
        <v>2</v>
      </c>
      <c r="BL4" s="1">
        <v>50</v>
      </c>
      <c r="BM4" s="1">
        <v>3</v>
      </c>
      <c r="BN4" s="1">
        <v>1</v>
      </c>
      <c r="BO4" s="1">
        <v>33</v>
      </c>
      <c r="BP4" s="1">
        <v>2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</v>
      </c>
      <c r="BW4" s="1">
        <v>0</v>
      </c>
      <c r="BX4" s="1">
        <v>0</v>
      </c>
      <c r="BY4" s="1">
        <v>7</v>
      </c>
      <c r="BZ4" s="1">
        <v>0</v>
      </c>
      <c r="CA4" s="1">
        <v>1</v>
      </c>
      <c r="CB4" s="1">
        <v>2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3.5015690000000004</v>
      </c>
      <c r="CL4" s="1">
        <v>7</v>
      </c>
    </row>
    <row r="5" spans="1:90" x14ac:dyDescent="0.25">
      <c r="A5" s="1" t="s">
        <v>189</v>
      </c>
      <c r="B5" s="1">
        <v>4.4000000000000004</v>
      </c>
      <c r="C5" s="1">
        <v>1</v>
      </c>
      <c r="D5" s="1">
        <v>90</v>
      </c>
      <c r="E5" s="1">
        <v>0.45</v>
      </c>
      <c r="F5" s="1">
        <v>0</v>
      </c>
      <c r="G5" s="1">
        <v>0.4</v>
      </c>
      <c r="H5" s="1">
        <v>0</v>
      </c>
      <c r="I5" s="1">
        <v>1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O5" s="1">
        <v>0.01</v>
      </c>
      <c r="P5" s="1">
        <v>0.01</v>
      </c>
      <c r="Q5" s="1">
        <v>0</v>
      </c>
      <c r="R5" s="1">
        <v>0</v>
      </c>
      <c r="S5" s="1">
        <v>0</v>
      </c>
      <c r="T5" s="1">
        <v>0</v>
      </c>
      <c r="U5" s="1">
        <v>7</v>
      </c>
      <c r="V5" s="1">
        <v>4</v>
      </c>
      <c r="W5" s="1">
        <v>57</v>
      </c>
      <c r="X5" s="1">
        <v>0</v>
      </c>
      <c r="Y5" s="1">
        <v>0</v>
      </c>
      <c r="AA5" s="1">
        <v>0</v>
      </c>
      <c r="AB5" s="1">
        <v>0</v>
      </c>
      <c r="AC5" s="1">
        <v>1</v>
      </c>
      <c r="AD5" s="1">
        <v>1</v>
      </c>
      <c r="AE5" s="1">
        <v>0.42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7</v>
      </c>
      <c r="AL5" s="1">
        <v>10.4</v>
      </c>
      <c r="AM5" s="1">
        <v>20.2</v>
      </c>
      <c r="AN5" s="1">
        <v>1.4</v>
      </c>
      <c r="AO5" s="1">
        <v>3</v>
      </c>
      <c r="AP5" s="1">
        <v>12</v>
      </c>
      <c r="AQ5" s="1">
        <v>12</v>
      </c>
      <c r="AR5" s="1">
        <v>0</v>
      </c>
      <c r="AS5" s="1">
        <v>1</v>
      </c>
      <c r="AT5" s="1">
        <v>1</v>
      </c>
      <c r="AU5" s="1">
        <v>2</v>
      </c>
      <c r="AV5" s="1">
        <v>1</v>
      </c>
      <c r="AW5" s="1">
        <v>50</v>
      </c>
      <c r="AX5" s="1">
        <v>5</v>
      </c>
      <c r="AY5" s="1">
        <v>4</v>
      </c>
      <c r="AZ5" s="1">
        <v>1</v>
      </c>
      <c r="BA5" s="1">
        <v>0</v>
      </c>
      <c r="BB5" s="1">
        <v>5</v>
      </c>
      <c r="BC5" s="1">
        <v>8</v>
      </c>
      <c r="BD5" s="1">
        <v>5</v>
      </c>
      <c r="BE5" s="1">
        <v>5</v>
      </c>
      <c r="BF5" s="1">
        <v>0</v>
      </c>
      <c r="BG5" s="1">
        <v>0</v>
      </c>
      <c r="BH5" s="1">
        <v>2</v>
      </c>
      <c r="BI5" s="1">
        <v>1.4</v>
      </c>
      <c r="BJ5" s="1">
        <v>59</v>
      </c>
      <c r="BK5" s="1">
        <v>49</v>
      </c>
      <c r="BL5" s="1">
        <v>83</v>
      </c>
      <c r="BM5" s="1">
        <v>18</v>
      </c>
      <c r="BN5" s="1">
        <v>12</v>
      </c>
      <c r="BO5" s="1">
        <v>67</v>
      </c>
      <c r="BP5" s="1">
        <v>7</v>
      </c>
      <c r="BQ5" s="1">
        <v>4</v>
      </c>
      <c r="BR5" s="1">
        <v>57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72</v>
      </c>
      <c r="BZ5" s="1">
        <v>1</v>
      </c>
      <c r="CA5" s="1">
        <v>7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3.6606447899999992</v>
      </c>
      <c r="CL5" s="1">
        <v>7</v>
      </c>
    </row>
    <row r="6" spans="1:90" x14ac:dyDescent="0.25">
      <c r="A6" s="1" t="s">
        <v>195</v>
      </c>
      <c r="B6" s="1">
        <v>4.5</v>
      </c>
      <c r="C6" s="1">
        <v>1</v>
      </c>
      <c r="D6" s="1">
        <v>90</v>
      </c>
      <c r="E6" s="1">
        <v>0.02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0</v>
      </c>
      <c r="N6" s="1">
        <v>0</v>
      </c>
      <c r="O6" s="1">
        <v>0.01</v>
      </c>
      <c r="P6" s="1">
        <v>0.01</v>
      </c>
      <c r="Q6" s="1">
        <v>0</v>
      </c>
      <c r="R6" s="1">
        <v>0</v>
      </c>
      <c r="S6" s="1">
        <v>0</v>
      </c>
      <c r="T6" s="1">
        <v>0</v>
      </c>
      <c r="U6" s="1">
        <v>21</v>
      </c>
      <c r="V6" s="1">
        <v>17</v>
      </c>
      <c r="W6" s="1">
        <v>81</v>
      </c>
      <c r="X6" s="1">
        <v>5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0.01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</v>
      </c>
      <c r="AL6" s="1">
        <v>5.3</v>
      </c>
      <c r="AM6" s="1">
        <v>11.4</v>
      </c>
      <c r="AN6" s="1">
        <v>0.1</v>
      </c>
      <c r="AO6" s="1">
        <v>2.7</v>
      </c>
      <c r="AP6" s="1">
        <v>6</v>
      </c>
      <c r="AQ6" s="1">
        <v>6</v>
      </c>
      <c r="AR6" s="1">
        <v>0</v>
      </c>
      <c r="AS6" s="1">
        <v>2</v>
      </c>
      <c r="AT6" s="1">
        <v>1</v>
      </c>
      <c r="AU6" s="1">
        <v>5</v>
      </c>
      <c r="AV6" s="1">
        <v>2</v>
      </c>
      <c r="AW6" s="1">
        <v>40</v>
      </c>
      <c r="AX6" s="1">
        <v>6</v>
      </c>
      <c r="AY6" s="1">
        <v>0</v>
      </c>
      <c r="AZ6" s="1">
        <v>0</v>
      </c>
      <c r="BA6" s="1">
        <v>1</v>
      </c>
      <c r="BB6" s="1">
        <v>1</v>
      </c>
      <c r="BC6" s="1">
        <v>8</v>
      </c>
      <c r="BD6" s="1">
        <v>5</v>
      </c>
      <c r="BE6" s="1">
        <v>5</v>
      </c>
      <c r="BF6" s="1">
        <v>0</v>
      </c>
      <c r="BG6" s="1">
        <v>0</v>
      </c>
      <c r="BH6" s="1">
        <v>2</v>
      </c>
      <c r="BI6" s="1">
        <v>1.4</v>
      </c>
      <c r="BJ6" s="1">
        <v>52</v>
      </c>
      <c r="BK6" s="1">
        <v>45</v>
      </c>
      <c r="BL6" s="1">
        <v>87</v>
      </c>
      <c r="BM6" s="1">
        <v>35</v>
      </c>
      <c r="BN6" s="1">
        <v>25</v>
      </c>
      <c r="BO6" s="1">
        <v>71</v>
      </c>
      <c r="BP6" s="1">
        <v>21</v>
      </c>
      <c r="BQ6" s="1">
        <v>17</v>
      </c>
      <c r="BR6" s="1">
        <v>81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1</v>
      </c>
      <c r="BY6" s="1">
        <v>89</v>
      </c>
      <c r="BZ6" s="1">
        <v>1</v>
      </c>
      <c r="CA6" s="1">
        <v>8</v>
      </c>
      <c r="CB6" s="1">
        <v>4</v>
      </c>
      <c r="CC6" s="1">
        <v>3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5.371063809999999</v>
      </c>
      <c r="CL6" s="1">
        <v>6</v>
      </c>
    </row>
    <row r="7" spans="1:90" x14ac:dyDescent="0.25">
      <c r="A7" s="1" t="s">
        <v>133</v>
      </c>
      <c r="B7" s="1">
        <v>4.5999999999999996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8</v>
      </c>
      <c r="V7" s="1">
        <v>8</v>
      </c>
      <c r="W7" s="1">
        <v>100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3.6</v>
      </c>
      <c r="AM7" s="1">
        <v>25.4</v>
      </c>
      <c r="AN7" s="1">
        <v>0</v>
      </c>
      <c r="AO7" s="1">
        <v>2.6</v>
      </c>
      <c r="AP7" s="1">
        <v>16</v>
      </c>
      <c r="AQ7" s="1">
        <v>16</v>
      </c>
      <c r="AR7" s="1">
        <v>0</v>
      </c>
      <c r="AS7" s="1">
        <v>1</v>
      </c>
      <c r="AT7" s="1">
        <v>2</v>
      </c>
      <c r="AU7" s="1">
        <v>0</v>
      </c>
      <c r="AV7" s="1">
        <v>0</v>
      </c>
      <c r="AX7" s="1">
        <v>3</v>
      </c>
      <c r="AY7" s="1">
        <v>4</v>
      </c>
      <c r="AZ7" s="1">
        <v>2</v>
      </c>
      <c r="BA7" s="1">
        <v>1</v>
      </c>
      <c r="BB7" s="1">
        <v>7</v>
      </c>
      <c r="BC7" s="1">
        <v>18</v>
      </c>
      <c r="BD7" s="1">
        <v>11</v>
      </c>
      <c r="BE7" s="1">
        <v>6</v>
      </c>
      <c r="BF7" s="1">
        <v>4</v>
      </c>
      <c r="BG7" s="1">
        <v>7</v>
      </c>
      <c r="BH7" s="1">
        <v>1</v>
      </c>
      <c r="BI7" s="1">
        <v>1.52</v>
      </c>
      <c r="BJ7" s="1">
        <v>58</v>
      </c>
      <c r="BK7" s="1">
        <v>51</v>
      </c>
      <c r="BL7" s="1">
        <v>88</v>
      </c>
      <c r="BM7" s="1">
        <v>16</v>
      </c>
      <c r="BN7" s="1">
        <v>15</v>
      </c>
      <c r="BO7" s="1">
        <v>94</v>
      </c>
      <c r="BP7" s="1">
        <v>8</v>
      </c>
      <c r="BQ7" s="1">
        <v>8</v>
      </c>
      <c r="BR7" s="1">
        <v>100</v>
      </c>
      <c r="BS7" s="1">
        <v>1</v>
      </c>
      <c r="BT7" s="1">
        <v>1</v>
      </c>
      <c r="BU7" s="1">
        <v>1</v>
      </c>
      <c r="BV7" s="1">
        <v>0</v>
      </c>
      <c r="BW7" s="1">
        <v>0</v>
      </c>
      <c r="BX7" s="1">
        <v>0</v>
      </c>
      <c r="BY7" s="1">
        <v>65</v>
      </c>
      <c r="BZ7" s="1">
        <v>0</v>
      </c>
      <c r="CA7" s="1">
        <v>8</v>
      </c>
      <c r="CB7" s="1">
        <v>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3.5434897999999992</v>
      </c>
      <c r="CL7" s="1">
        <v>6</v>
      </c>
    </row>
    <row r="8" spans="1:90" x14ac:dyDescent="0.25">
      <c r="A8" s="1" t="s">
        <v>81</v>
      </c>
      <c r="B8" s="1">
        <v>4.5999999999999996</v>
      </c>
      <c r="C8" s="1">
        <v>1</v>
      </c>
      <c r="D8" s="1">
        <v>90</v>
      </c>
      <c r="E8" s="1">
        <v>0.1</v>
      </c>
      <c r="F8" s="1">
        <v>0</v>
      </c>
      <c r="G8" s="1">
        <v>0.3</v>
      </c>
      <c r="H8" s="1">
        <v>0</v>
      </c>
      <c r="I8" s="1">
        <v>1</v>
      </c>
      <c r="J8" s="1">
        <v>1</v>
      </c>
      <c r="K8" s="1">
        <v>1</v>
      </c>
      <c r="L8" s="1">
        <v>0</v>
      </c>
      <c r="M8" s="1">
        <v>0</v>
      </c>
      <c r="N8" s="1">
        <v>1</v>
      </c>
      <c r="O8" s="1">
        <v>0.2</v>
      </c>
      <c r="P8" s="1">
        <v>0.2</v>
      </c>
      <c r="Q8" s="1">
        <v>0</v>
      </c>
      <c r="R8" s="1">
        <v>0</v>
      </c>
      <c r="S8" s="1">
        <v>0</v>
      </c>
      <c r="T8" s="1">
        <v>0</v>
      </c>
      <c r="U8" s="1">
        <v>5</v>
      </c>
      <c r="V8" s="1">
        <v>4</v>
      </c>
      <c r="W8" s="1">
        <v>80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0.08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35</v>
      </c>
      <c r="AL8" s="1">
        <v>1.3</v>
      </c>
      <c r="AM8" s="1">
        <v>21</v>
      </c>
      <c r="AN8" s="1">
        <v>1.4</v>
      </c>
      <c r="AO8" s="1">
        <v>4</v>
      </c>
      <c r="AP8" s="1">
        <v>14</v>
      </c>
      <c r="AQ8" s="1">
        <v>14</v>
      </c>
      <c r="AR8" s="1">
        <v>0</v>
      </c>
      <c r="AS8" s="1">
        <v>1</v>
      </c>
      <c r="AT8" s="1">
        <v>2</v>
      </c>
      <c r="AU8" s="1">
        <v>4</v>
      </c>
      <c r="AV8" s="1">
        <v>1</v>
      </c>
      <c r="AW8" s="1">
        <v>25</v>
      </c>
      <c r="AX8" s="1">
        <v>6</v>
      </c>
      <c r="AY8" s="1">
        <v>5</v>
      </c>
      <c r="AZ8" s="1">
        <v>0</v>
      </c>
      <c r="BA8" s="1">
        <v>1</v>
      </c>
      <c r="BB8" s="1">
        <v>6</v>
      </c>
      <c r="BC8" s="1">
        <v>18</v>
      </c>
      <c r="BD8" s="1">
        <v>11</v>
      </c>
      <c r="BE8" s="1">
        <v>6</v>
      </c>
      <c r="BF8" s="1">
        <v>4</v>
      </c>
      <c r="BG8" s="1">
        <v>7</v>
      </c>
      <c r="BH8" s="1">
        <v>1</v>
      </c>
      <c r="BI8" s="1">
        <v>1.52</v>
      </c>
      <c r="BJ8" s="1">
        <v>57</v>
      </c>
      <c r="BK8" s="1">
        <v>47</v>
      </c>
      <c r="BL8" s="1">
        <v>82</v>
      </c>
      <c r="BM8" s="1">
        <v>15</v>
      </c>
      <c r="BN8" s="1">
        <v>13</v>
      </c>
      <c r="BO8" s="1">
        <v>87</v>
      </c>
      <c r="BP8" s="1">
        <v>5</v>
      </c>
      <c r="BQ8" s="1">
        <v>4</v>
      </c>
      <c r="BR8" s="1">
        <v>80</v>
      </c>
      <c r="BS8" s="1">
        <v>1</v>
      </c>
      <c r="BT8" s="1">
        <v>1</v>
      </c>
      <c r="BU8" s="1">
        <v>1</v>
      </c>
      <c r="BV8" s="1">
        <v>0</v>
      </c>
      <c r="BW8" s="1">
        <v>0</v>
      </c>
      <c r="BX8" s="1">
        <v>0</v>
      </c>
      <c r="BY8" s="1">
        <v>71</v>
      </c>
      <c r="BZ8" s="1">
        <v>2</v>
      </c>
      <c r="CA8" s="1">
        <v>4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4.9740644000000005</v>
      </c>
      <c r="CL8" s="1">
        <v>5</v>
      </c>
    </row>
    <row r="9" spans="1:90" x14ac:dyDescent="0.25">
      <c r="A9" s="1" t="s">
        <v>77</v>
      </c>
      <c r="B9" s="1">
        <v>4.7</v>
      </c>
      <c r="C9" s="1">
        <v>1</v>
      </c>
      <c r="D9" s="1">
        <v>90</v>
      </c>
      <c r="E9" s="1">
        <v>0.03</v>
      </c>
      <c r="F9" s="1">
        <v>0</v>
      </c>
      <c r="G9" s="1">
        <v>0.1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0.01</v>
      </c>
      <c r="P9" s="1">
        <v>0.01</v>
      </c>
      <c r="Q9" s="1">
        <v>0</v>
      </c>
      <c r="R9" s="1">
        <v>0</v>
      </c>
      <c r="S9" s="1">
        <v>0</v>
      </c>
      <c r="T9" s="1">
        <v>0</v>
      </c>
      <c r="U9" s="1">
        <v>15</v>
      </c>
      <c r="V9" s="1">
        <v>10</v>
      </c>
      <c r="W9" s="1">
        <v>67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0.04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4</v>
      </c>
      <c r="AL9" s="1">
        <v>13.2</v>
      </c>
      <c r="AM9" s="1">
        <v>12.6</v>
      </c>
      <c r="AN9" s="1">
        <v>0.2</v>
      </c>
      <c r="AO9" s="1">
        <v>3.6</v>
      </c>
      <c r="AP9" s="1">
        <v>9</v>
      </c>
      <c r="AQ9" s="1">
        <v>21</v>
      </c>
      <c r="AR9" s="1">
        <v>0</v>
      </c>
      <c r="AS9" s="1">
        <v>6</v>
      </c>
      <c r="AT9" s="1">
        <v>0</v>
      </c>
      <c r="AU9" s="1">
        <v>5</v>
      </c>
      <c r="AV9" s="1">
        <v>3</v>
      </c>
      <c r="AW9" s="1">
        <v>60</v>
      </c>
      <c r="AX9" s="1">
        <v>5</v>
      </c>
      <c r="AY9" s="1">
        <v>0</v>
      </c>
      <c r="AZ9" s="1">
        <v>0</v>
      </c>
      <c r="BA9" s="1">
        <v>1</v>
      </c>
      <c r="BB9" s="1">
        <v>1</v>
      </c>
      <c r="BC9" s="1">
        <v>7</v>
      </c>
      <c r="BD9" s="1">
        <v>6</v>
      </c>
      <c r="BE9" s="1">
        <v>3</v>
      </c>
      <c r="BF9" s="1">
        <v>3</v>
      </c>
      <c r="BG9" s="1">
        <v>4</v>
      </c>
      <c r="BH9" s="1">
        <v>1</v>
      </c>
      <c r="BI9" s="1">
        <v>0.92</v>
      </c>
      <c r="BJ9" s="1">
        <v>38</v>
      </c>
      <c r="BK9" s="1">
        <v>30</v>
      </c>
      <c r="BL9" s="1">
        <v>79</v>
      </c>
      <c r="BM9" s="1">
        <v>24</v>
      </c>
      <c r="BN9" s="1">
        <v>18</v>
      </c>
      <c r="BO9" s="1">
        <v>75</v>
      </c>
      <c r="BP9" s="1">
        <v>15</v>
      </c>
      <c r="BQ9" s="1">
        <v>10</v>
      </c>
      <c r="BR9" s="1">
        <v>67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59</v>
      </c>
      <c r="BZ9" s="1">
        <v>1</v>
      </c>
      <c r="CA9" s="1">
        <v>5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3.3879338699999995</v>
      </c>
      <c r="CL9" s="1">
        <v>4</v>
      </c>
    </row>
    <row r="10" spans="1:90" x14ac:dyDescent="0.25">
      <c r="A10" s="1" t="s">
        <v>135</v>
      </c>
      <c r="B10" s="1">
        <v>4.9000000000000004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8</v>
      </c>
      <c r="V10" s="1">
        <v>5</v>
      </c>
      <c r="W10" s="1">
        <v>63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1.7</v>
      </c>
      <c r="AM10" s="1">
        <v>30</v>
      </c>
      <c r="AN10" s="1">
        <v>0</v>
      </c>
      <c r="AO10" s="1">
        <v>1.4</v>
      </c>
      <c r="AP10" s="1">
        <v>10</v>
      </c>
      <c r="AQ10" s="1">
        <v>10</v>
      </c>
      <c r="AR10" s="1">
        <v>0</v>
      </c>
      <c r="AS10" s="1">
        <v>1</v>
      </c>
      <c r="AT10" s="1">
        <v>2</v>
      </c>
      <c r="AU10" s="1">
        <v>2</v>
      </c>
      <c r="AV10" s="1">
        <v>1</v>
      </c>
      <c r="AW10" s="1">
        <v>50</v>
      </c>
      <c r="AX10" s="1">
        <v>2</v>
      </c>
      <c r="AY10" s="1">
        <v>3</v>
      </c>
      <c r="AZ10" s="1">
        <v>4</v>
      </c>
      <c r="BA10" s="1">
        <v>0</v>
      </c>
      <c r="BB10" s="1">
        <v>7</v>
      </c>
      <c r="BC10" s="1">
        <v>21</v>
      </c>
      <c r="BD10" s="1">
        <v>11</v>
      </c>
      <c r="BE10" s="1">
        <v>8</v>
      </c>
      <c r="BF10" s="1">
        <v>0</v>
      </c>
      <c r="BG10" s="1">
        <v>0</v>
      </c>
      <c r="BH10" s="1">
        <v>3</v>
      </c>
      <c r="BI10" s="1">
        <v>2.72</v>
      </c>
      <c r="BJ10" s="1">
        <v>42</v>
      </c>
      <c r="BK10" s="1">
        <v>36</v>
      </c>
      <c r="BL10" s="1">
        <v>86</v>
      </c>
      <c r="BM10" s="1">
        <v>21</v>
      </c>
      <c r="BN10" s="1">
        <v>16</v>
      </c>
      <c r="BO10" s="1">
        <v>76</v>
      </c>
      <c r="BP10" s="1">
        <v>8</v>
      </c>
      <c r="BQ10" s="1">
        <v>5</v>
      </c>
      <c r="BR10" s="1">
        <v>63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58</v>
      </c>
      <c r="BZ10" s="1">
        <v>0</v>
      </c>
      <c r="CA10" s="1">
        <v>8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2.648407999999999</v>
      </c>
      <c r="CL10" s="1">
        <v>4</v>
      </c>
    </row>
    <row r="11" spans="1:90" x14ac:dyDescent="0.25">
      <c r="A11" s="1" t="s">
        <v>148</v>
      </c>
      <c r="B11" s="1">
        <v>7.1</v>
      </c>
      <c r="C11" s="1">
        <v>1</v>
      </c>
      <c r="D11" s="1">
        <v>90</v>
      </c>
      <c r="E11" s="1">
        <v>0.28000000000000003</v>
      </c>
      <c r="F11" s="1">
        <v>0.5</v>
      </c>
      <c r="G11" s="1">
        <v>0.8</v>
      </c>
      <c r="H11" s="1">
        <v>2</v>
      </c>
      <c r="I11" s="1">
        <v>3</v>
      </c>
      <c r="J11" s="1">
        <v>2</v>
      </c>
      <c r="K11" s="1">
        <v>2</v>
      </c>
      <c r="L11" s="1">
        <v>1</v>
      </c>
      <c r="M11" s="1">
        <v>0</v>
      </c>
      <c r="N11" s="1">
        <v>0</v>
      </c>
      <c r="O11" s="1">
        <v>0.32</v>
      </c>
      <c r="P11" s="1">
        <v>0.32</v>
      </c>
      <c r="Q11" s="1">
        <v>1</v>
      </c>
      <c r="R11" s="1">
        <v>0</v>
      </c>
      <c r="S11" s="1">
        <v>1</v>
      </c>
      <c r="T11" s="1">
        <v>0</v>
      </c>
      <c r="U11" s="1">
        <v>18</v>
      </c>
      <c r="V11" s="1">
        <v>15</v>
      </c>
      <c r="W11" s="1">
        <v>83</v>
      </c>
      <c r="X11" s="1">
        <v>3</v>
      </c>
      <c r="Y11" s="1">
        <v>1</v>
      </c>
      <c r="Z11" s="1">
        <v>33</v>
      </c>
      <c r="AA11" s="1">
        <v>0</v>
      </c>
      <c r="AB11" s="1">
        <v>0</v>
      </c>
      <c r="AC11" s="1">
        <v>1</v>
      </c>
      <c r="AD11" s="1">
        <v>1</v>
      </c>
      <c r="AE11" s="1">
        <v>0.48</v>
      </c>
      <c r="AF11" s="1">
        <v>1</v>
      </c>
      <c r="AG11" s="1">
        <v>0</v>
      </c>
      <c r="AH11" s="1">
        <v>0</v>
      </c>
      <c r="AI11" s="1">
        <v>0</v>
      </c>
      <c r="AJ11" s="1">
        <v>1</v>
      </c>
      <c r="AK11" s="1">
        <v>34</v>
      </c>
      <c r="AL11" s="1">
        <v>21.1</v>
      </c>
      <c r="AM11" s="1">
        <v>62.6</v>
      </c>
      <c r="AN11" s="1">
        <v>3.4</v>
      </c>
      <c r="AO11" s="1">
        <v>9</v>
      </c>
      <c r="AP11" s="1">
        <v>22</v>
      </c>
      <c r="AQ11" s="1">
        <v>55</v>
      </c>
      <c r="AR11" s="1">
        <v>3</v>
      </c>
      <c r="AS11" s="1">
        <v>18</v>
      </c>
      <c r="AT11" s="1">
        <v>0</v>
      </c>
      <c r="AU11" s="1">
        <v>2</v>
      </c>
      <c r="AV11" s="1">
        <v>2</v>
      </c>
      <c r="AW11" s="1">
        <v>100</v>
      </c>
      <c r="AX11" s="1">
        <v>5</v>
      </c>
      <c r="AY11" s="1">
        <v>1</v>
      </c>
      <c r="AZ11" s="1">
        <v>0</v>
      </c>
      <c r="BA11" s="1">
        <v>0</v>
      </c>
      <c r="BB11" s="1">
        <v>1</v>
      </c>
      <c r="BC11" s="1">
        <v>5</v>
      </c>
      <c r="BD11" s="1">
        <v>2</v>
      </c>
      <c r="BE11" s="1">
        <v>1</v>
      </c>
      <c r="BF11" s="1">
        <v>1</v>
      </c>
      <c r="BG11" s="1">
        <v>2</v>
      </c>
      <c r="BH11" s="1">
        <v>0</v>
      </c>
      <c r="BI11" s="1">
        <v>0.22</v>
      </c>
      <c r="BJ11" s="1">
        <v>70</v>
      </c>
      <c r="BK11" s="1">
        <v>63</v>
      </c>
      <c r="BL11" s="1">
        <v>90</v>
      </c>
      <c r="BM11" s="1">
        <v>40</v>
      </c>
      <c r="BN11" s="1">
        <v>32</v>
      </c>
      <c r="BO11" s="1">
        <v>80</v>
      </c>
      <c r="BP11" s="1">
        <v>18</v>
      </c>
      <c r="BQ11" s="1">
        <v>15</v>
      </c>
      <c r="BR11" s="1">
        <v>83</v>
      </c>
      <c r="BS11" s="1">
        <v>1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87</v>
      </c>
      <c r="BZ11" s="1">
        <v>5</v>
      </c>
      <c r="CA11" s="1">
        <v>8</v>
      </c>
      <c r="CB11" s="1">
        <v>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3.9001137600000004</v>
      </c>
      <c r="CL11" s="1">
        <v>4</v>
      </c>
    </row>
    <row r="12" spans="1:90" x14ac:dyDescent="0.25">
      <c r="A12" s="1" t="s">
        <v>66</v>
      </c>
      <c r="B12" s="1">
        <v>4.8</v>
      </c>
      <c r="C12" s="1">
        <v>1</v>
      </c>
      <c r="D12" s="1">
        <v>90</v>
      </c>
      <c r="E12" s="1">
        <v>0.13</v>
      </c>
      <c r="F12" s="1">
        <v>0.5</v>
      </c>
      <c r="G12" s="1">
        <v>0.1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0.01</v>
      </c>
      <c r="P12" s="1">
        <v>0.01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6</v>
      </c>
      <c r="W12" s="1">
        <v>86</v>
      </c>
      <c r="X12" s="1">
        <v>0</v>
      </c>
      <c r="Y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0.08</v>
      </c>
      <c r="AF12" s="1">
        <v>1</v>
      </c>
      <c r="AG12" s="1">
        <v>0</v>
      </c>
      <c r="AH12" s="1">
        <v>0</v>
      </c>
      <c r="AI12" s="1">
        <v>0</v>
      </c>
      <c r="AJ12" s="1">
        <v>0</v>
      </c>
      <c r="AK12" s="1">
        <v>4</v>
      </c>
      <c r="AL12" s="1">
        <v>21.5</v>
      </c>
      <c r="AM12" s="1">
        <v>41.8</v>
      </c>
      <c r="AN12" s="1">
        <v>0.3</v>
      </c>
      <c r="AO12" s="1">
        <v>2.2000000000000002</v>
      </c>
      <c r="AP12" s="1">
        <v>19</v>
      </c>
      <c r="AQ12" s="1">
        <v>28</v>
      </c>
      <c r="AR12" s="1">
        <v>0</v>
      </c>
      <c r="AS12" s="1">
        <v>4</v>
      </c>
      <c r="AT12" s="1">
        <v>2</v>
      </c>
      <c r="AU12" s="1">
        <v>8</v>
      </c>
      <c r="AV12" s="1">
        <v>7</v>
      </c>
      <c r="AW12" s="1">
        <v>88</v>
      </c>
      <c r="AX12" s="1">
        <v>8</v>
      </c>
      <c r="AY12" s="1">
        <v>2</v>
      </c>
      <c r="AZ12" s="1">
        <v>0</v>
      </c>
      <c r="BA12" s="1">
        <v>2</v>
      </c>
      <c r="BB12" s="1">
        <v>4</v>
      </c>
      <c r="BC12" s="1">
        <v>9</v>
      </c>
      <c r="BD12" s="1">
        <v>9</v>
      </c>
      <c r="BE12" s="1">
        <v>6</v>
      </c>
      <c r="BF12" s="1">
        <v>1</v>
      </c>
      <c r="BG12" s="1">
        <v>0</v>
      </c>
      <c r="BH12" s="1">
        <v>4</v>
      </c>
      <c r="BI12" s="1">
        <v>2.1800000000000002</v>
      </c>
      <c r="BJ12" s="1">
        <v>19</v>
      </c>
      <c r="BK12" s="1">
        <v>14</v>
      </c>
      <c r="BL12" s="1">
        <v>74</v>
      </c>
      <c r="BM12" s="1">
        <v>11</v>
      </c>
      <c r="BN12" s="1">
        <v>8</v>
      </c>
      <c r="BO12" s="1">
        <v>73</v>
      </c>
      <c r="BP12" s="1">
        <v>7</v>
      </c>
      <c r="BQ12" s="1">
        <v>6</v>
      </c>
      <c r="BR12" s="1">
        <v>86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51</v>
      </c>
      <c r="BZ12" s="1">
        <v>2</v>
      </c>
      <c r="CA12" s="1">
        <v>2</v>
      </c>
      <c r="CB12" s="1">
        <v>2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3.9507373699999988</v>
      </c>
      <c r="CL12" s="1">
        <v>3</v>
      </c>
    </row>
    <row r="13" spans="1:90" x14ac:dyDescent="0.25">
      <c r="A13" s="1" t="s">
        <v>86</v>
      </c>
      <c r="B13" s="1">
        <v>4.3</v>
      </c>
      <c r="C13" s="1">
        <v>1</v>
      </c>
      <c r="D13" s="1">
        <v>90</v>
      </c>
      <c r="E13" s="1">
        <v>0.3</v>
      </c>
      <c r="F13" s="1">
        <v>0</v>
      </c>
      <c r="G13" s="1">
        <v>0.1</v>
      </c>
      <c r="H13" s="1">
        <v>0</v>
      </c>
      <c r="I13" s="1">
        <v>1</v>
      </c>
      <c r="J13" s="1">
        <v>1</v>
      </c>
      <c r="K13" s="1">
        <v>0</v>
      </c>
      <c r="L13" s="1">
        <v>1</v>
      </c>
      <c r="M13" s="1">
        <v>0</v>
      </c>
      <c r="N13" s="1">
        <v>0</v>
      </c>
      <c r="O13" s="1">
        <v>0.13</v>
      </c>
      <c r="P13" s="1">
        <v>0.13</v>
      </c>
      <c r="Q13" s="1">
        <v>0</v>
      </c>
      <c r="R13" s="1">
        <v>0</v>
      </c>
      <c r="S13" s="1">
        <v>0</v>
      </c>
      <c r="T13" s="1">
        <v>0</v>
      </c>
      <c r="U13" s="1">
        <v>7</v>
      </c>
      <c r="V13" s="1">
        <v>3</v>
      </c>
      <c r="W13" s="1">
        <v>43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14.6</v>
      </c>
      <c r="AN13" s="1">
        <v>0.8</v>
      </c>
      <c r="AO13" s="1">
        <v>2</v>
      </c>
      <c r="AP13" s="1">
        <v>11</v>
      </c>
      <c r="AQ13" s="1">
        <v>11</v>
      </c>
      <c r="AR13" s="1">
        <v>0</v>
      </c>
      <c r="AS13" s="1">
        <v>1</v>
      </c>
      <c r="AT13" s="1">
        <v>3</v>
      </c>
      <c r="AU13" s="1">
        <v>0</v>
      </c>
      <c r="AV13" s="1">
        <v>0</v>
      </c>
      <c r="AX13" s="1">
        <v>3</v>
      </c>
      <c r="AY13" s="1">
        <v>7</v>
      </c>
      <c r="AZ13" s="1">
        <v>0</v>
      </c>
      <c r="BA13" s="1">
        <v>3</v>
      </c>
      <c r="BB13" s="1">
        <v>10</v>
      </c>
      <c r="BC13" s="1">
        <v>23</v>
      </c>
      <c r="BD13" s="1">
        <v>16</v>
      </c>
      <c r="BE13" s="1">
        <v>8</v>
      </c>
      <c r="BF13" s="1">
        <v>1</v>
      </c>
      <c r="BG13" s="1">
        <v>4</v>
      </c>
      <c r="BH13" s="1">
        <v>5</v>
      </c>
      <c r="BI13" s="1">
        <v>3.12</v>
      </c>
      <c r="BJ13" s="1">
        <v>22</v>
      </c>
      <c r="BK13" s="1">
        <v>13</v>
      </c>
      <c r="BL13" s="1">
        <v>59</v>
      </c>
      <c r="BM13" s="1">
        <v>12</v>
      </c>
      <c r="BN13" s="1">
        <v>5</v>
      </c>
      <c r="BO13" s="1">
        <v>42</v>
      </c>
      <c r="BP13" s="1">
        <v>7</v>
      </c>
      <c r="BQ13" s="1">
        <v>3</v>
      </c>
      <c r="BR13" s="1">
        <v>43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38</v>
      </c>
      <c r="BZ13" s="1">
        <v>0</v>
      </c>
      <c r="CA13" s="1">
        <v>7</v>
      </c>
      <c r="CB13" s="1">
        <v>3</v>
      </c>
      <c r="CC13" s="1">
        <v>0</v>
      </c>
      <c r="CD13" s="1">
        <v>0</v>
      </c>
      <c r="CE13" s="1">
        <v>0</v>
      </c>
      <c r="CF13" s="1">
        <v>0</v>
      </c>
      <c r="CG13" s="1">
        <v>1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2.0176894699999997</v>
      </c>
      <c r="CL13" s="1">
        <v>2</v>
      </c>
    </row>
    <row r="14" spans="1:90" x14ac:dyDescent="0.25">
      <c r="A14" s="1" t="s">
        <v>64</v>
      </c>
      <c r="B14" s="1">
        <v>4.5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8</v>
      </c>
      <c r="V14" s="1">
        <v>3</v>
      </c>
      <c r="W14" s="1">
        <v>38</v>
      </c>
      <c r="X14" s="1">
        <v>2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4</v>
      </c>
      <c r="AL14" s="1">
        <v>0.8</v>
      </c>
      <c r="AM14" s="1">
        <v>16.8</v>
      </c>
      <c r="AN14" s="1">
        <v>0</v>
      </c>
      <c r="AO14" s="1">
        <v>3.9</v>
      </c>
      <c r="AP14" s="1">
        <v>9</v>
      </c>
      <c r="AQ14" s="1">
        <v>9</v>
      </c>
      <c r="AR14" s="1">
        <v>0</v>
      </c>
      <c r="AS14" s="1">
        <v>1</v>
      </c>
      <c r="AT14" s="1">
        <v>2</v>
      </c>
      <c r="AU14" s="1">
        <v>2</v>
      </c>
      <c r="AV14" s="1">
        <v>1</v>
      </c>
      <c r="AW14" s="1">
        <v>50</v>
      </c>
      <c r="AX14" s="1">
        <v>7</v>
      </c>
      <c r="AY14" s="1">
        <v>6</v>
      </c>
      <c r="AZ14" s="1">
        <v>0</v>
      </c>
      <c r="BA14" s="1">
        <v>1</v>
      </c>
      <c r="BB14" s="1">
        <v>7</v>
      </c>
      <c r="BC14" s="1">
        <v>15</v>
      </c>
      <c r="BD14" s="1">
        <v>6</v>
      </c>
      <c r="BE14" s="1">
        <v>4</v>
      </c>
      <c r="BF14" s="1">
        <v>4</v>
      </c>
      <c r="BG14" s="1">
        <v>4</v>
      </c>
      <c r="BH14" s="1">
        <v>0</v>
      </c>
      <c r="BI14" s="1">
        <v>0.71</v>
      </c>
      <c r="BJ14" s="1">
        <v>50</v>
      </c>
      <c r="BK14" s="1">
        <v>32</v>
      </c>
      <c r="BL14" s="1">
        <v>64</v>
      </c>
      <c r="BM14" s="1">
        <v>20</v>
      </c>
      <c r="BN14" s="1">
        <v>10</v>
      </c>
      <c r="BO14" s="1">
        <v>50</v>
      </c>
      <c r="BP14" s="1">
        <v>8</v>
      </c>
      <c r="BQ14" s="1">
        <v>3</v>
      </c>
      <c r="BR14" s="1">
        <v>38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84</v>
      </c>
      <c r="BZ14" s="1">
        <v>1</v>
      </c>
      <c r="CA14" s="1">
        <v>9</v>
      </c>
      <c r="CB14" s="1">
        <v>2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3.9645166000000001</v>
      </c>
      <c r="CL14" s="1">
        <v>1</v>
      </c>
    </row>
    <row r="15" spans="1:90" x14ac:dyDescent="0.25">
      <c r="A15" s="1" t="s">
        <v>88</v>
      </c>
      <c r="B15" s="1">
        <v>4.5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6</v>
      </c>
      <c r="V15" s="1">
        <v>3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1</v>
      </c>
      <c r="AI15" s="1">
        <v>0</v>
      </c>
      <c r="AJ15" s="1">
        <v>0</v>
      </c>
      <c r="AK15" s="1">
        <v>2</v>
      </c>
      <c r="AL15" s="1">
        <v>0.4</v>
      </c>
      <c r="AM15" s="1">
        <v>19.600000000000001</v>
      </c>
      <c r="AN15" s="1">
        <v>0</v>
      </c>
      <c r="AO15" s="1">
        <v>0.8</v>
      </c>
      <c r="AP15" s="1">
        <v>11</v>
      </c>
      <c r="AQ15" s="1">
        <v>11</v>
      </c>
      <c r="AR15" s="1">
        <v>0</v>
      </c>
      <c r="AS15" s="1">
        <v>0</v>
      </c>
      <c r="AT15" s="1">
        <v>2</v>
      </c>
      <c r="AU15" s="1">
        <v>3</v>
      </c>
      <c r="AV15" s="1">
        <v>2</v>
      </c>
      <c r="AW15" s="1">
        <v>67</v>
      </c>
      <c r="AX15" s="1">
        <v>7</v>
      </c>
      <c r="AY15" s="1">
        <v>8</v>
      </c>
      <c r="AZ15" s="1">
        <v>0</v>
      </c>
      <c r="BA15" s="1">
        <v>0</v>
      </c>
      <c r="BB15" s="1">
        <v>8</v>
      </c>
      <c r="BC15" s="1">
        <v>9</v>
      </c>
      <c r="BD15" s="1">
        <v>9</v>
      </c>
      <c r="BE15" s="1">
        <v>6</v>
      </c>
      <c r="BF15" s="1">
        <v>1</v>
      </c>
      <c r="BG15" s="1">
        <v>0</v>
      </c>
      <c r="BH15" s="1">
        <v>4</v>
      </c>
      <c r="BI15" s="1">
        <v>2.1800000000000002</v>
      </c>
      <c r="BJ15" s="1">
        <v>39</v>
      </c>
      <c r="BK15" s="1">
        <v>30</v>
      </c>
      <c r="BL15" s="1">
        <v>77</v>
      </c>
      <c r="BM15" s="1">
        <v>19</v>
      </c>
      <c r="BN15" s="1">
        <v>12</v>
      </c>
      <c r="BO15" s="1">
        <v>63</v>
      </c>
      <c r="BP15" s="1">
        <v>6</v>
      </c>
      <c r="BQ15" s="1">
        <v>3</v>
      </c>
      <c r="BR15" s="1">
        <v>50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60</v>
      </c>
      <c r="BZ15" s="1">
        <v>1</v>
      </c>
      <c r="CA15" s="1">
        <v>6</v>
      </c>
      <c r="CB15" s="1">
        <v>3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4.3896591999999997</v>
      </c>
      <c r="CL15" s="1">
        <v>1</v>
      </c>
    </row>
    <row r="16" spans="1:90" x14ac:dyDescent="0.25">
      <c r="A16" s="1" t="s">
        <v>97</v>
      </c>
      <c r="B16" s="1">
        <v>4.5</v>
      </c>
      <c r="C16" s="1">
        <v>1</v>
      </c>
      <c r="D16" s="1">
        <v>90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0.01</v>
      </c>
      <c r="P16" s="1">
        <v>0.01</v>
      </c>
      <c r="Q16" s="1">
        <v>0</v>
      </c>
      <c r="R16" s="1">
        <v>0</v>
      </c>
      <c r="S16" s="1">
        <v>0</v>
      </c>
      <c r="T16" s="1">
        <v>0</v>
      </c>
      <c r="U16" s="1">
        <v>16</v>
      </c>
      <c r="V16" s="1">
        <v>8</v>
      </c>
      <c r="W16" s="1">
        <v>50</v>
      </c>
      <c r="X16" s="1">
        <v>2</v>
      </c>
      <c r="Y16" s="1">
        <v>1</v>
      </c>
      <c r="Z16" s="1">
        <v>50</v>
      </c>
      <c r="AA16" s="1">
        <v>0</v>
      </c>
      <c r="AB16" s="1">
        <v>0</v>
      </c>
      <c r="AC16" s="1">
        <v>0</v>
      </c>
      <c r="AD16" s="1">
        <v>0</v>
      </c>
      <c r="AE16" s="1">
        <v>0.01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</v>
      </c>
      <c r="AL16" s="1">
        <v>8.6</v>
      </c>
      <c r="AM16" s="1">
        <v>9.6</v>
      </c>
      <c r="AN16" s="1">
        <v>0.1</v>
      </c>
      <c r="AO16" s="1">
        <v>4</v>
      </c>
      <c r="AP16" s="1">
        <v>11</v>
      </c>
      <c r="AQ16" s="1">
        <v>11</v>
      </c>
      <c r="AR16" s="1">
        <v>0</v>
      </c>
      <c r="AS16" s="1">
        <v>1</v>
      </c>
      <c r="AT16" s="1">
        <v>2</v>
      </c>
      <c r="AU16" s="1">
        <v>1</v>
      </c>
      <c r="AV16" s="1">
        <v>1</v>
      </c>
      <c r="AW16" s="1">
        <v>100</v>
      </c>
      <c r="AX16" s="1">
        <v>6</v>
      </c>
      <c r="AY16" s="1">
        <v>1</v>
      </c>
      <c r="AZ16" s="1">
        <v>0</v>
      </c>
      <c r="BA16" s="1">
        <v>1</v>
      </c>
      <c r="BB16" s="1">
        <v>2</v>
      </c>
      <c r="BC16" s="1">
        <v>15</v>
      </c>
      <c r="BD16" s="1">
        <v>6</v>
      </c>
      <c r="BE16" s="1">
        <v>4</v>
      </c>
      <c r="BF16" s="1">
        <v>4</v>
      </c>
      <c r="BG16" s="1">
        <v>4</v>
      </c>
      <c r="BH16" s="1">
        <v>0</v>
      </c>
      <c r="BI16" s="1">
        <v>0.71</v>
      </c>
      <c r="BJ16" s="1">
        <v>45</v>
      </c>
      <c r="BK16" s="1">
        <v>25</v>
      </c>
      <c r="BL16" s="1">
        <v>56</v>
      </c>
      <c r="BM16" s="1">
        <v>29</v>
      </c>
      <c r="BN16" s="1">
        <v>14</v>
      </c>
      <c r="BO16" s="1">
        <v>48</v>
      </c>
      <c r="BP16" s="1">
        <v>16</v>
      </c>
      <c r="BQ16" s="1">
        <v>8</v>
      </c>
      <c r="BR16" s="1">
        <v>50</v>
      </c>
      <c r="BS16" s="1">
        <v>1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73</v>
      </c>
      <c r="BZ16" s="1">
        <v>2</v>
      </c>
      <c r="CA16" s="1">
        <v>9</v>
      </c>
      <c r="CB16" s="1">
        <v>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5.3170730500000003</v>
      </c>
      <c r="CL16" s="1">
        <v>1</v>
      </c>
    </row>
    <row r="17" spans="1:90" x14ac:dyDescent="0.25">
      <c r="A17" s="1" t="s">
        <v>200</v>
      </c>
      <c r="B17" s="1">
        <v>4.4000000000000004</v>
      </c>
      <c r="C17" s="1">
        <v>1</v>
      </c>
      <c r="D17" s="1">
        <v>90</v>
      </c>
      <c r="E17" s="1">
        <v>0.19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8</v>
      </c>
      <c r="V17" s="1">
        <v>7</v>
      </c>
      <c r="W17" s="1">
        <v>88</v>
      </c>
      <c r="X17" s="1">
        <v>2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0.03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</v>
      </c>
      <c r="AL17" s="1">
        <v>13.8</v>
      </c>
      <c r="AM17" s="1">
        <v>25.4</v>
      </c>
      <c r="AN17" s="1">
        <v>0.1</v>
      </c>
      <c r="AO17" s="1">
        <v>1.7</v>
      </c>
      <c r="AP17" s="1">
        <v>20</v>
      </c>
      <c r="AQ17" s="1">
        <v>20</v>
      </c>
      <c r="AR17" s="1">
        <v>0</v>
      </c>
      <c r="AS17" s="1">
        <v>1</v>
      </c>
      <c r="AT17" s="1">
        <v>2</v>
      </c>
      <c r="AU17" s="1">
        <v>6</v>
      </c>
      <c r="AV17" s="1">
        <v>4</v>
      </c>
      <c r="AW17" s="1">
        <v>67</v>
      </c>
      <c r="AX17" s="1">
        <v>6</v>
      </c>
      <c r="AY17" s="1">
        <v>2</v>
      </c>
      <c r="AZ17" s="1">
        <v>0</v>
      </c>
      <c r="BA17" s="1">
        <v>4</v>
      </c>
      <c r="BB17" s="1">
        <v>6</v>
      </c>
      <c r="BC17" s="1">
        <v>21</v>
      </c>
      <c r="BD17" s="1">
        <v>11</v>
      </c>
      <c r="BE17" s="1">
        <v>8</v>
      </c>
      <c r="BF17" s="1">
        <v>0</v>
      </c>
      <c r="BG17" s="1">
        <v>0</v>
      </c>
      <c r="BH17" s="1">
        <v>3</v>
      </c>
      <c r="BI17" s="1">
        <v>2.72</v>
      </c>
      <c r="BJ17" s="1">
        <v>42</v>
      </c>
      <c r="BK17" s="1">
        <v>31</v>
      </c>
      <c r="BL17" s="1">
        <v>74</v>
      </c>
      <c r="BM17" s="1">
        <v>20</v>
      </c>
      <c r="BN17" s="1">
        <v>14</v>
      </c>
      <c r="BO17" s="1">
        <v>70</v>
      </c>
      <c r="BP17" s="1">
        <v>8</v>
      </c>
      <c r="BQ17" s="1">
        <v>7</v>
      </c>
      <c r="BR17" s="1">
        <v>88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2</v>
      </c>
      <c r="BY17" s="1">
        <v>76</v>
      </c>
      <c r="BZ17" s="1">
        <v>1</v>
      </c>
      <c r="CA17" s="1">
        <v>1</v>
      </c>
      <c r="CB17" s="1">
        <v>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3.8602443399999995</v>
      </c>
      <c r="CL17" s="1">
        <v>1</v>
      </c>
    </row>
    <row r="18" spans="1:90" x14ac:dyDescent="0.25">
      <c r="A18" s="1" t="s">
        <v>175</v>
      </c>
      <c r="B18" s="1">
        <v>3.9</v>
      </c>
      <c r="C18" s="1">
        <v>1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100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0.4</v>
      </c>
      <c r="AM18" s="1">
        <v>16</v>
      </c>
      <c r="AN18" s="1">
        <v>0</v>
      </c>
      <c r="AO18" s="1">
        <v>1.3</v>
      </c>
      <c r="AP18" s="1">
        <v>18</v>
      </c>
      <c r="AQ18" s="1">
        <v>18</v>
      </c>
      <c r="AR18" s="1">
        <v>0</v>
      </c>
      <c r="AS18" s="1">
        <v>1</v>
      </c>
      <c r="AT18" s="1">
        <v>3</v>
      </c>
      <c r="AU18" s="1">
        <v>4</v>
      </c>
      <c r="AV18" s="1">
        <v>4</v>
      </c>
      <c r="AW18" s="1">
        <v>100</v>
      </c>
      <c r="AX18" s="1">
        <v>5</v>
      </c>
      <c r="AY18" s="1">
        <v>4</v>
      </c>
      <c r="AZ18" s="1">
        <v>0</v>
      </c>
      <c r="BA18" s="1">
        <v>2</v>
      </c>
      <c r="BB18" s="1">
        <v>6</v>
      </c>
      <c r="BC18" s="1">
        <v>23</v>
      </c>
      <c r="BD18" s="1">
        <v>16</v>
      </c>
      <c r="BE18" s="1">
        <v>8</v>
      </c>
      <c r="BF18" s="1">
        <v>1</v>
      </c>
      <c r="BG18" s="1">
        <v>4</v>
      </c>
      <c r="BH18" s="1">
        <v>5</v>
      </c>
      <c r="BI18" s="1">
        <v>3.12</v>
      </c>
      <c r="BJ18" s="1">
        <v>15</v>
      </c>
      <c r="BK18" s="1">
        <v>10</v>
      </c>
      <c r="BL18" s="1">
        <v>67</v>
      </c>
      <c r="BM18" s="1">
        <v>3</v>
      </c>
      <c r="BN18" s="1">
        <v>3</v>
      </c>
      <c r="BO18" s="1">
        <v>100</v>
      </c>
      <c r="BP18" s="1">
        <v>1</v>
      </c>
      <c r="BQ18" s="1">
        <v>1</v>
      </c>
      <c r="BR18" s="1">
        <v>100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31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2.4880799999999992</v>
      </c>
      <c r="CL18" s="1">
        <v>1</v>
      </c>
    </row>
    <row r="19" spans="1:90" x14ac:dyDescent="0.25">
      <c r="A19" s="1" t="s">
        <v>106</v>
      </c>
      <c r="B19" s="1">
        <v>4.3</v>
      </c>
      <c r="C19" s="1">
        <v>1</v>
      </c>
      <c r="D19" s="1">
        <v>90</v>
      </c>
      <c r="E19" s="1">
        <v>0.03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2</v>
      </c>
      <c r="W19" s="1">
        <v>29</v>
      </c>
      <c r="X19" s="1">
        <v>3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0.01</v>
      </c>
      <c r="AF19" s="1">
        <v>0</v>
      </c>
      <c r="AG19" s="1">
        <v>0</v>
      </c>
      <c r="AH19" s="1">
        <v>1</v>
      </c>
      <c r="AI19" s="1">
        <v>0</v>
      </c>
      <c r="AJ19" s="1">
        <v>0</v>
      </c>
      <c r="AK19" s="1">
        <v>6</v>
      </c>
      <c r="AL19" s="1">
        <v>0.9</v>
      </c>
      <c r="AM19" s="1">
        <v>15.2</v>
      </c>
      <c r="AN19" s="1">
        <v>0.1</v>
      </c>
      <c r="AO19" s="1">
        <v>0.8</v>
      </c>
      <c r="AP19" s="1">
        <v>7</v>
      </c>
      <c r="AQ19" s="1">
        <v>7</v>
      </c>
      <c r="AR19" s="1">
        <v>0</v>
      </c>
      <c r="AS19" s="1">
        <v>0</v>
      </c>
      <c r="AT19" s="1">
        <v>2</v>
      </c>
      <c r="AU19" s="1">
        <v>3</v>
      </c>
      <c r="AV19" s="1">
        <v>2</v>
      </c>
      <c r="AW19" s="1">
        <v>67</v>
      </c>
      <c r="AX19" s="1">
        <v>5</v>
      </c>
      <c r="AY19" s="1">
        <v>5</v>
      </c>
      <c r="AZ19" s="1">
        <v>0</v>
      </c>
      <c r="BA19" s="1">
        <v>4</v>
      </c>
      <c r="BB19" s="1">
        <v>9</v>
      </c>
      <c r="BC19" s="1">
        <v>9</v>
      </c>
      <c r="BD19" s="1">
        <v>9</v>
      </c>
      <c r="BE19" s="1">
        <v>6</v>
      </c>
      <c r="BF19" s="1">
        <v>1</v>
      </c>
      <c r="BG19" s="1">
        <v>0</v>
      </c>
      <c r="BH19" s="1">
        <v>4</v>
      </c>
      <c r="BI19" s="1">
        <v>2.1800000000000002</v>
      </c>
      <c r="BJ19" s="1">
        <v>28</v>
      </c>
      <c r="BK19" s="1">
        <v>15</v>
      </c>
      <c r="BL19" s="1">
        <v>54</v>
      </c>
      <c r="BM19" s="1">
        <v>20</v>
      </c>
      <c r="BN19" s="1">
        <v>7</v>
      </c>
      <c r="BO19" s="1">
        <v>35</v>
      </c>
      <c r="BP19" s="1">
        <v>7</v>
      </c>
      <c r="BQ19" s="1">
        <v>2</v>
      </c>
      <c r="BR19" s="1">
        <v>29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61</v>
      </c>
      <c r="BZ19" s="1">
        <v>3</v>
      </c>
      <c r="CA19" s="1">
        <v>5</v>
      </c>
      <c r="CB19" s="1">
        <v>1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4.8085015699999998</v>
      </c>
      <c r="CL19" s="1">
        <v>1</v>
      </c>
    </row>
    <row r="20" spans="1:90" x14ac:dyDescent="0.25">
      <c r="A20" s="1" t="s">
        <v>111</v>
      </c>
      <c r="B20" s="1">
        <v>4.5</v>
      </c>
      <c r="C20" s="1">
        <v>1</v>
      </c>
      <c r="D20" s="1">
        <v>64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9</v>
      </c>
      <c r="V20" s="1">
        <v>6</v>
      </c>
      <c r="W20" s="1">
        <v>67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1.1000000000000001</v>
      </c>
      <c r="AM20" s="1">
        <v>16.600000000000001</v>
      </c>
      <c r="AN20" s="1">
        <v>0</v>
      </c>
      <c r="AO20" s="1">
        <v>3.9</v>
      </c>
      <c r="AP20" s="1">
        <v>10</v>
      </c>
      <c r="AQ20" s="1">
        <v>10</v>
      </c>
      <c r="AR20" s="1">
        <v>0</v>
      </c>
      <c r="AS20" s="1">
        <v>1</v>
      </c>
      <c r="AT20" s="1">
        <v>2</v>
      </c>
      <c r="AU20" s="1">
        <v>1</v>
      </c>
      <c r="AV20" s="1">
        <v>0</v>
      </c>
      <c r="AW20" s="1">
        <v>0</v>
      </c>
      <c r="AX20" s="1">
        <v>3</v>
      </c>
      <c r="AY20" s="1">
        <v>3</v>
      </c>
      <c r="AZ20" s="1">
        <v>1</v>
      </c>
      <c r="BA20" s="1">
        <v>2</v>
      </c>
      <c r="BB20" s="1">
        <v>6</v>
      </c>
      <c r="BC20" s="1">
        <v>15</v>
      </c>
      <c r="BD20" s="1">
        <v>6</v>
      </c>
      <c r="BE20" s="1">
        <v>4</v>
      </c>
      <c r="BF20" s="1">
        <v>4</v>
      </c>
      <c r="BG20" s="1">
        <v>4</v>
      </c>
      <c r="BH20" s="1">
        <v>0</v>
      </c>
      <c r="BI20" s="1">
        <v>0.71</v>
      </c>
      <c r="BJ20" s="1">
        <v>23</v>
      </c>
      <c r="BK20" s="1">
        <v>16</v>
      </c>
      <c r="BL20" s="1">
        <v>70</v>
      </c>
      <c r="BM20" s="1">
        <v>12</v>
      </c>
      <c r="BN20" s="1">
        <v>8</v>
      </c>
      <c r="BO20" s="1">
        <v>67</v>
      </c>
      <c r="BP20" s="1">
        <v>9</v>
      </c>
      <c r="BQ20" s="1">
        <v>6</v>
      </c>
      <c r="BR20" s="1">
        <v>67</v>
      </c>
      <c r="BS20" s="1">
        <v>0</v>
      </c>
      <c r="BT20" s="1">
        <v>0</v>
      </c>
      <c r="BU20" s="1">
        <v>1</v>
      </c>
      <c r="BV20" s="1">
        <v>0</v>
      </c>
      <c r="BW20" s="1">
        <v>1</v>
      </c>
      <c r="BX20" s="1">
        <v>0</v>
      </c>
      <c r="BY20" s="1">
        <v>36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2.7799171999999994</v>
      </c>
      <c r="CL20" s="1">
        <v>1</v>
      </c>
    </row>
    <row r="21" spans="1:90" x14ac:dyDescent="0.25">
      <c r="A21" s="1" t="s">
        <v>204</v>
      </c>
      <c r="B21" s="1">
        <v>4.3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4</v>
      </c>
      <c r="V21" s="1">
        <v>2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0.6</v>
      </c>
      <c r="AM21" s="1">
        <v>23.8</v>
      </c>
      <c r="AN21" s="1">
        <v>0</v>
      </c>
      <c r="AO21" s="1">
        <v>1.5</v>
      </c>
      <c r="AP21" s="1">
        <v>16</v>
      </c>
      <c r="AQ21" s="1">
        <v>16</v>
      </c>
      <c r="AR21" s="1">
        <v>0</v>
      </c>
      <c r="AS21" s="1">
        <v>1</v>
      </c>
      <c r="AT21" s="1">
        <v>2</v>
      </c>
      <c r="AU21" s="1">
        <v>2</v>
      </c>
      <c r="AV21" s="1">
        <v>2</v>
      </c>
      <c r="AW21" s="1">
        <v>100</v>
      </c>
      <c r="AX21" s="1">
        <v>2</v>
      </c>
      <c r="AY21" s="1">
        <v>3</v>
      </c>
      <c r="AZ21" s="1">
        <v>2</v>
      </c>
      <c r="BA21" s="1">
        <v>0</v>
      </c>
      <c r="BB21" s="1">
        <v>5</v>
      </c>
      <c r="BC21" s="1">
        <v>21</v>
      </c>
      <c r="BD21" s="1">
        <v>11</v>
      </c>
      <c r="BE21" s="1">
        <v>8</v>
      </c>
      <c r="BF21" s="1">
        <v>0</v>
      </c>
      <c r="BG21" s="1">
        <v>0</v>
      </c>
      <c r="BH21" s="1">
        <v>3</v>
      </c>
      <c r="BI21" s="1">
        <v>2.72</v>
      </c>
      <c r="BJ21" s="1">
        <v>46</v>
      </c>
      <c r="BK21" s="1">
        <v>37</v>
      </c>
      <c r="BL21" s="1">
        <v>80</v>
      </c>
      <c r="BM21" s="1">
        <v>13</v>
      </c>
      <c r="BN21" s="1">
        <v>8</v>
      </c>
      <c r="BO21" s="1">
        <v>62</v>
      </c>
      <c r="BP21" s="1">
        <v>4</v>
      </c>
      <c r="BQ21" s="1">
        <v>2</v>
      </c>
      <c r="BR21" s="1">
        <v>50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54</v>
      </c>
      <c r="BZ21" s="1">
        <v>0</v>
      </c>
      <c r="CA21" s="1">
        <v>4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3.4644025999999983</v>
      </c>
      <c r="CL21" s="1">
        <v>1</v>
      </c>
    </row>
    <row r="22" spans="1:90" x14ac:dyDescent="0.25">
      <c r="A22" s="1" t="s">
        <v>138</v>
      </c>
      <c r="B22" s="1">
        <v>4.7</v>
      </c>
      <c r="C22" s="1">
        <v>1</v>
      </c>
      <c r="D22" s="1">
        <v>67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12</v>
      </c>
      <c r="V22" s="1">
        <v>9</v>
      </c>
      <c r="W22" s="1">
        <v>75</v>
      </c>
      <c r="X22" s="1">
        <v>2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</v>
      </c>
      <c r="AJ22" s="1">
        <v>0</v>
      </c>
      <c r="AK22" s="1">
        <v>0</v>
      </c>
      <c r="AL22" s="1">
        <v>3</v>
      </c>
      <c r="AM22" s="1">
        <v>0</v>
      </c>
      <c r="AN22" s="1">
        <v>0</v>
      </c>
      <c r="AO22" s="1">
        <v>1.3</v>
      </c>
      <c r="AP22" s="1">
        <v>2</v>
      </c>
      <c r="AQ22" s="1">
        <v>-7</v>
      </c>
      <c r="AR22" s="1">
        <v>0</v>
      </c>
      <c r="AS22" s="1">
        <v>-2</v>
      </c>
      <c r="AT22" s="1">
        <v>2</v>
      </c>
      <c r="AU22" s="1">
        <v>0</v>
      </c>
      <c r="AV22" s="1">
        <v>0</v>
      </c>
      <c r="AX22" s="1">
        <v>3</v>
      </c>
      <c r="AY22" s="1">
        <v>2</v>
      </c>
      <c r="AZ22" s="1">
        <v>0</v>
      </c>
      <c r="BA22" s="1">
        <v>0</v>
      </c>
      <c r="BB22" s="1">
        <v>2</v>
      </c>
      <c r="BC22" s="1">
        <v>21</v>
      </c>
      <c r="BD22" s="1">
        <v>11</v>
      </c>
      <c r="BE22" s="1">
        <v>8</v>
      </c>
      <c r="BF22" s="1">
        <v>0</v>
      </c>
      <c r="BG22" s="1">
        <v>0</v>
      </c>
      <c r="BH22" s="1">
        <v>3</v>
      </c>
      <c r="BI22" s="1">
        <v>2.72</v>
      </c>
      <c r="BJ22" s="1">
        <v>29</v>
      </c>
      <c r="BK22" s="1">
        <v>23</v>
      </c>
      <c r="BL22" s="1">
        <v>79</v>
      </c>
      <c r="BM22" s="1">
        <v>23</v>
      </c>
      <c r="BN22" s="1">
        <v>16</v>
      </c>
      <c r="BO22" s="1">
        <v>70</v>
      </c>
      <c r="BP22" s="1">
        <v>12</v>
      </c>
      <c r="BQ22" s="1">
        <v>9</v>
      </c>
      <c r="BR22" s="1">
        <v>75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46</v>
      </c>
      <c r="BZ22" s="1">
        <v>0</v>
      </c>
      <c r="CA22" s="1">
        <v>3</v>
      </c>
      <c r="CB22" s="1">
        <v>4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3.9850059999999994</v>
      </c>
      <c r="CL22" s="1">
        <v>1</v>
      </c>
    </row>
    <row r="23" spans="1:90" x14ac:dyDescent="0.25">
      <c r="A23" s="1" t="s">
        <v>147</v>
      </c>
      <c r="B23" s="1">
        <v>5.0999999999999996</v>
      </c>
      <c r="C23" s="1">
        <v>1</v>
      </c>
      <c r="D23" s="1">
        <v>90</v>
      </c>
      <c r="E23" s="1">
        <v>0.11</v>
      </c>
      <c r="F23" s="1">
        <v>0</v>
      </c>
      <c r="G23" s="1">
        <v>0.2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0.06</v>
      </c>
      <c r="P23" s="1">
        <v>0.06</v>
      </c>
      <c r="Q23" s="1">
        <v>0</v>
      </c>
      <c r="R23" s="1">
        <v>0</v>
      </c>
      <c r="S23" s="1">
        <v>0</v>
      </c>
      <c r="T23" s="1">
        <v>0</v>
      </c>
      <c r="U23" s="1">
        <v>17</v>
      </c>
      <c r="V23" s="1">
        <v>13</v>
      </c>
      <c r="W23" s="1">
        <v>76</v>
      </c>
      <c r="X23" s="1">
        <v>4</v>
      </c>
      <c r="Y23" s="1">
        <v>1</v>
      </c>
      <c r="Z23" s="1">
        <v>25</v>
      </c>
      <c r="AA23" s="1">
        <v>0</v>
      </c>
      <c r="AB23" s="1">
        <v>0</v>
      </c>
      <c r="AC23" s="1">
        <v>2</v>
      </c>
      <c r="AD23" s="1">
        <v>0</v>
      </c>
      <c r="AE23" s="1">
        <v>0.13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28</v>
      </c>
      <c r="AL23" s="1">
        <v>27.7</v>
      </c>
      <c r="AM23" s="1">
        <v>19.2</v>
      </c>
      <c r="AN23" s="1">
        <v>0.7</v>
      </c>
      <c r="AO23" s="1">
        <v>4.2</v>
      </c>
      <c r="AP23" s="1">
        <v>10</v>
      </c>
      <c r="AQ23" s="1">
        <v>22</v>
      </c>
      <c r="AR23" s="1">
        <v>0</v>
      </c>
      <c r="AS23" s="1">
        <v>6</v>
      </c>
      <c r="AT23" s="1">
        <v>0</v>
      </c>
      <c r="AU23" s="1">
        <v>3</v>
      </c>
      <c r="AV23" s="1">
        <v>0</v>
      </c>
      <c r="AW23" s="1">
        <v>0</v>
      </c>
      <c r="AX23" s="1">
        <v>5</v>
      </c>
      <c r="AY23" s="1">
        <v>0</v>
      </c>
      <c r="AZ23" s="1">
        <v>1</v>
      </c>
      <c r="BA23" s="1">
        <v>1</v>
      </c>
      <c r="BB23" s="1">
        <v>2</v>
      </c>
      <c r="BC23" s="1">
        <v>7</v>
      </c>
      <c r="BD23" s="1">
        <v>6</v>
      </c>
      <c r="BE23" s="1">
        <v>3</v>
      </c>
      <c r="BF23" s="1">
        <v>3</v>
      </c>
      <c r="BG23" s="1">
        <v>4</v>
      </c>
      <c r="BH23" s="1">
        <v>1</v>
      </c>
      <c r="BI23" s="1">
        <v>0.92</v>
      </c>
      <c r="BJ23" s="1">
        <v>36</v>
      </c>
      <c r="BK23" s="1">
        <v>29</v>
      </c>
      <c r="BL23" s="1">
        <v>81</v>
      </c>
      <c r="BM23" s="1">
        <v>33</v>
      </c>
      <c r="BN23" s="1">
        <v>25</v>
      </c>
      <c r="BO23" s="1">
        <v>76</v>
      </c>
      <c r="BP23" s="1">
        <v>17</v>
      </c>
      <c r="BQ23" s="1">
        <v>13</v>
      </c>
      <c r="BR23" s="1">
        <v>76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1</v>
      </c>
      <c r="BY23" s="1">
        <v>71</v>
      </c>
      <c r="BZ23" s="1">
        <v>6</v>
      </c>
      <c r="CA23" s="1">
        <v>12</v>
      </c>
      <c r="CB23" s="1">
        <v>4</v>
      </c>
      <c r="CC23" s="1">
        <v>2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4.5159527999999991</v>
      </c>
      <c r="CL23" s="1">
        <v>1</v>
      </c>
    </row>
    <row r="24" spans="1:90" x14ac:dyDescent="0.25">
      <c r="A24" s="1" t="s">
        <v>152</v>
      </c>
      <c r="B24" s="1">
        <v>4.5</v>
      </c>
      <c r="C24" s="1">
        <v>1</v>
      </c>
      <c r="D24" s="1">
        <v>9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1</v>
      </c>
      <c r="W24" s="1">
        <v>100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0.2</v>
      </c>
      <c r="AM24" s="1">
        <v>0.6</v>
      </c>
      <c r="AN24" s="1">
        <v>0</v>
      </c>
      <c r="AO24" s="1">
        <v>2.8</v>
      </c>
      <c r="AP24" s="1">
        <v>3</v>
      </c>
      <c r="AQ24" s="1">
        <v>3</v>
      </c>
      <c r="AR24" s="1">
        <v>0</v>
      </c>
      <c r="AS24" s="1">
        <v>1</v>
      </c>
      <c r="AT24" s="1">
        <v>0</v>
      </c>
      <c r="AU24" s="1">
        <v>0</v>
      </c>
      <c r="AV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15</v>
      </c>
      <c r="BD24" s="1">
        <v>6</v>
      </c>
      <c r="BE24" s="1">
        <v>4</v>
      </c>
      <c r="BF24" s="1">
        <v>4</v>
      </c>
      <c r="BG24" s="1">
        <v>4</v>
      </c>
      <c r="BH24" s="1">
        <v>0</v>
      </c>
      <c r="BI24" s="1">
        <v>0.71</v>
      </c>
      <c r="BJ24" s="1">
        <v>9</v>
      </c>
      <c r="BK24" s="1">
        <v>9</v>
      </c>
      <c r="BL24" s="1">
        <v>100</v>
      </c>
      <c r="BM24" s="1">
        <v>1</v>
      </c>
      <c r="BN24" s="1">
        <v>1</v>
      </c>
      <c r="BO24" s="1">
        <v>100</v>
      </c>
      <c r="BP24" s="1">
        <v>1</v>
      </c>
      <c r="BQ24" s="1">
        <v>1</v>
      </c>
      <c r="BR24" s="1">
        <v>100</v>
      </c>
      <c r="BS24" s="1">
        <v>0</v>
      </c>
      <c r="BT24" s="1">
        <v>0</v>
      </c>
      <c r="BU24" s="1">
        <v>0</v>
      </c>
      <c r="BV24" s="1">
        <v>1</v>
      </c>
      <c r="BW24" s="1">
        <v>0</v>
      </c>
      <c r="BX24" s="1">
        <v>0</v>
      </c>
      <c r="BY24" s="1">
        <v>11</v>
      </c>
      <c r="BZ24" s="1">
        <v>0</v>
      </c>
      <c r="CA24" s="1">
        <v>1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2.7834831999999996</v>
      </c>
      <c r="CL24" s="1">
        <v>1</v>
      </c>
    </row>
    <row r="25" spans="1:90" x14ac:dyDescent="0.25">
      <c r="A25" s="1" t="s">
        <v>160</v>
      </c>
      <c r="B25" s="1">
        <v>3.9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16</v>
      </c>
      <c r="V25" s="1">
        <v>10</v>
      </c>
      <c r="W25" s="1">
        <v>63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0</v>
      </c>
      <c r="AJ25" s="1">
        <v>0</v>
      </c>
      <c r="AK25" s="1">
        <v>2</v>
      </c>
      <c r="AL25" s="1">
        <v>1.8</v>
      </c>
      <c r="AM25" s="1">
        <v>18.399999999999999</v>
      </c>
      <c r="AN25" s="1">
        <v>0</v>
      </c>
      <c r="AO25" s="1">
        <v>1.3</v>
      </c>
      <c r="AP25" s="1">
        <v>11</v>
      </c>
      <c r="AQ25" s="1">
        <v>11</v>
      </c>
      <c r="AR25" s="1">
        <v>0</v>
      </c>
      <c r="AS25" s="1">
        <v>0</v>
      </c>
      <c r="AT25" s="1">
        <v>2</v>
      </c>
      <c r="AU25" s="1">
        <v>4</v>
      </c>
      <c r="AV25" s="1">
        <v>3</v>
      </c>
      <c r="AW25" s="1">
        <v>75</v>
      </c>
      <c r="AX25" s="1">
        <v>3</v>
      </c>
      <c r="AY25" s="1">
        <v>2</v>
      </c>
      <c r="AZ25" s="1">
        <v>1</v>
      </c>
      <c r="BA25" s="1">
        <v>0</v>
      </c>
      <c r="BB25" s="1">
        <v>3</v>
      </c>
      <c r="BC25" s="1">
        <v>17</v>
      </c>
      <c r="BD25" s="1">
        <v>12</v>
      </c>
      <c r="BE25" s="1">
        <v>6</v>
      </c>
      <c r="BF25" s="1">
        <v>0</v>
      </c>
      <c r="BG25" s="1">
        <v>2</v>
      </c>
      <c r="BH25" s="1">
        <v>1</v>
      </c>
      <c r="BI25" s="1">
        <v>1.73</v>
      </c>
      <c r="BJ25" s="1">
        <v>54</v>
      </c>
      <c r="BK25" s="1">
        <v>45</v>
      </c>
      <c r="BL25" s="1">
        <v>83</v>
      </c>
      <c r="BM25" s="1">
        <v>23</v>
      </c>
      <c r="BN25" s="1">
        <v>15</v>
      </c>
      <c r="BO25" s="1">
        <v>65</v>
      </c>
      <c r="BP25" s="1">
        <v>16</v>
      </c>
      <c r="BQ25" s="1">
        <v>10</v>
      </c>
      <c r="BR25" s="1">
        <v>63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2</v>
      </c>
      <c r="BY25" s="1">
        <v>77</v>
      </c>
      <c r="BZ25" s="1">
        <v>1</v>
      </c>
      <c r="CA25" s="1">
        <v>11</v>
      </c>
      <c r="CB25" s="1">
        <v>1</v>
      </c>
      <c r="CC25" s="1">
        <v>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3.7903377999999988</v>
      </c>
      <c r="CL25" s="1">
        <v>0</v>
      </c>
    </row>
    <row r="26" spans="1:90" x14ac:dyDescent="0.25">
      <c r="A26" s="1" t="s">
        <v>193</v>
      </c>
      <c r="B26" s="1">
        <v>4.3</v>
      </c>
      <c r="C26" s="1">
        <v>1</v>
      </c>
      <c r="D26" s="1">
        <v>81</v>
      </c>
      <c r="E26" s="1">
        <v>0.06</v>
      </c>
      <c r="F26" s="1">
        <v>0</v>
      </c>
      <c r="G26" s="1">
        <v>0.1</v>
      </c>
      <c r="H26" s="1">
        <v>0</v>
      </c>
      <c r="I26" s="1">
        <v>1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  <c r="O26" s="1">
        <v>0.13</v>
      </c>
      <c r="P26" s="1">
        <v>0.13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100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  <c r="AK26" s="1">
        <v>33</v>
      </c>
      <c r="AL26" s="1">
        <v>0.2</v>
      </c>
      <c r="AM26" s="1">
        <v>29.6</v>
      </c>
      <c r="AN26" s="1">
        <v>0.8</v>
      </c>
      <c r="AO26" s="1">
        <v>3.7</v>
      </c>
      <c r="AP26" s="1">
        <v>11</v>
      </c>
      <c r="AQ26" s="1">
        <v>11</v>
      </c>
      <c r="AR26" s="1">
        <v>0</v>
      </c>
      <c r="AS26" s="1">
        <v>0</v>
      </c>
      <c r="AT26" s="1">
        <v>2</v>
      </c>
      <c r="AU26" s="1">
        <v>2</v>
      </c>
      <c r="AV26" s="1">
        <v>1</v>
      </c>
      <c r="AW26" s="1">
        <v>50</v>
      </c>
      <c r="AX26" s="1">
        <v>6</v>
      </c>
      <c r="AY26" s="1">
        <v>8</v>
      </c>
      <c r="AZ26" s="1">
        <v>3</v>
      </c>
      <c r="BA26" s="1">
        <v>1</v>
      </c>
      <c r="BB26" s="1">
        <v>12</v>
      </c>
      <c r="BC26" s="1">
        <v>15</v>
      </c>
      <c r="BD26" s="1">
        <v>6</v>
      </c>
      <c r="BE26" s="1">
        <v>4</v>
      </c>
      <c r="BF26" s="1">
        <v>4</v>
      </c>
      <c r="BG26" s="1">
        <v>4</v>
      </c>
      <c r="BH26" s="1">
        <v>0</v>
      </c>
      <c r="BI26" s="1">
        <v>0.71</v>
      </c>
      <c r="BJ26" s="1">
        <v>52</v>
      </c>
      <c r="BK26" s="1">
        <v>40</v>
      </c>
      <c r="BL26" s="1">
        <v>77</v>
      </c>
      <c r="BM26" s="1">
        <v>10</v>
      </c>
      <c r="BN26" s="1">
        <v>6</v>
      </c>
      <c r="BO26" s="1">
        <v>60</v>
      </c>
      <c r="BP26" s="1">
        <v>1</v>
      </c>
      <c r="BQ26" s="1">
        <v>1</v>
      </c>
      <c r="BR26" s="1">
        <v>100</v>
      </c>
      <c r="BS26" s="1">
        <v>0</v>
      </c>
      <c r="BT26" s="1">
        <v>0</v>
      </c>
      <c r="BU26" s="1">
        <v>1</v>
      </c>
      <c r="BV26" s="1">
        <v>0</v>
      </c>
      <c r="BW26" s="1">
        <v>1</v>
      </c>
      <c r="BX26" s="1">
        <v>1</v>
      </c>
      <c r="BY26" s="1">
        <v>70</v>
      </c>
      <c r="BZ26" s="1">
        <v>1</v>
      </c>
      <c r="CA26" s="1">
        <v>1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1.3175296299999995</v>
      </c>
      <c r="CL26" s="1">
        <v>0</v>
      </c>
    </row>
    <row r="27" spans="1:90" x14ac:dyDescent="0.25">
      <c r="A27" s="1" t="s">
        <v>98</v>
      </c>
      <c r="B27" s="1">
        <v>5</v>
      </c>
      <c r="C27" s="1">
        <v>1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8</v>
      </c>
      <c r="V27" s="1">
        <v>5</v>
      </c>
      <c r="W27" s="1">
        <v>63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0</v>
      </c>
      <c r="AL27" s="1">
        <v>0.8</v>
      </c>
      <c r="AM27" s="1">
        <v>20</v>
      </c>
      <c r="AN27" s="1">
        <v>0</v>
      </c>
      <c r="AO27" s="1">
        <v>3.6</v>
      </c>
      <c r="AP27" s="1">
        <v>16</v>
      </c>
      <c r="AQ27" s="1">
        <v>28</v>
      </c>
      <c r="AR27" s="1">
        <v>1</v>
      </c>
      <c r="AS27" s="1">
        <v>7</v>
      </c>
      <c r="AT27" s="1">
        <v>0</v>
      </c>
      <c r="AU27" s="1">
        <v>0</v>
      </c>
      <c r="AV27" s="1">
        <v>0</v>
      </c>
      <c r="AX27" s="1">
        <v>7</v>
      </c>
      <c r="AY27" s="1">
        <v>8</v>
      </c>
      <c r="AZ27" s="1">
        <v>0</v>
      </c>
      <c r="BA27" s="1">
        <v>2</v>
      </c>
      <c r="BB27" s="1">
        <v>10</v>
      </c>
      <c r="BC27" s="1">
        <v>7</v>
      </c>
      <c r="BD27" s="1">
        <v>6</v>
      </c>
      <c r="BE27" s="1">
        <v>3</v>
      </c>
      <c r="BF27" s="1">
        <v>3</v>
      </c>
      <c r="BG27" s="1">
        <v>4</v>
      </c>
      <c r="BH27" s="1">
        <v>1</v>
      </c>
      <c r="BI27" s="1">
        <v>0.92</v>
      </c>
      <c r="BJ27" s="1">
        <v>39</v>
      </c>
      <c r="BK27" s="1">
        <v>28</v>
      </c>
      <c r="BL27" s="1">
        <v>72</v>
      </c>
      <c r="BM27" s="1">
        <v>15</v>
      </c>
      <c r="BN27" s="1">
        <v>10</v>
      </c>
      <c r="BO27" s="1">
        <v>67</v>
      </c>
      <c r="BP27" s="1">
        <v>8</v>
      </c>
      <c r="BQ27" s="1">
        <v>5</v>
      </c>
      <c r="BR27" s="1">
        <v>63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2</v>
      </c>
      <c r="BY27" s="1">
        <v>57</v>
      </c>
      <c r="BZ27" s="1">
        <v>0</v>
      </c>
      <c r="CA27" s="1">
        <v>6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3.3218139999999989</v>
      </c>
      <c r="CL27" s="1">
        <v>0</v>
      </c>
    </row>
    <row r="28" spans="1:90" x14ac:dyDescent="0.25">
      <c r="A28" s="1" t="s">
        <v>112</v>
      </c>
      <c r="B28" s="1">
        <v>4.9000000000000004</v>
      </c>
      <c r="C28" s="1">
        <v>1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</v>
      </c>
      <c r="V28" s="1">
        <v>2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1</v>
      </c>
      <c r="AK28" s="1">
        <v>0</v>
      </c>
      <c r="AL28" s="1">
        <v>0.4</v>
      </c>
      <c r="AM28" s="1">
        <v>4</v>
      </c>
      <c r="AN28" s="1">
        <v>0</v>
      </c>
      <c r="AO28" s="1">
        <v>2.4</v>
      </c>
      <c r="AP28" s="1">
        <v>5</v>
      </c>
      <c r="AQ28" s="1">
        <v>17</v>
      </c>
      <c r="AR28" s="1">
        <v>0</v>
      </c>
      <c r="AS28" s="1">
        <v>5</v>
      </c>
      <c r="AT28" s="1">
        <v>0</v>
      </c>
      <c r="AU28" s="1">
        <v>0</v>
      </c>
      <c r="AV28" s="1">
        <v>0</v>
      </c>
      <c r="AX28" s="1">
        <v>5</v>
      </c>
      <c r="AY28" s="1">
        <v>1</v>
      </c>
      <c r="AZ28" s="1">
        <v>0</v>
      </c>
      <c r="BA28" s="1">
        <v>0</v>
      </c>
      <c r="BB28" s="1">
        <v>1</v>
      </c>
      <c r="BC28" s="1">
        <v>7</v>
      </c>
      <c r="BD28" s="1">
        <v>6</v>
      </c>
      <c r="BE28" s="1">
        <v>3</v>
      </c>
      <c r="BF28" s="1">
        <v>3</v>
      </c>
      <c r="BG28" s="1">
        <v>4</v>
      </c>
      <c r="BH28" s="1">
        <v>1</v>
      </c>
      <c r="BI28" s="1">
        <v>0.92</v>
      </c>
      <c r="BJ28" s="1">
        <v>26</v>
      </c>
      <c r="BK28" s="1">
        <v>21</v>
      </c>
      <c r="BL28" s="1">
        <v>81</v>
      </c>
      <c r="BM28" s="1">
        <v>7</v>
      </c>
      <c r="BN28" s="1">
        <v>3</v>
      </c>
      <c r="BO28" s="1">
        <v>43</v>
      </c>
      <c r="BP28" s="1">
        <v>4</v>
      </c>
      <c r="BQ28" s="1">
        <v>2</v>
      </c>
      <c r="BR28" s="1">
        <v>50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1</v>
      </c>
      <c r="BY28" s="1">
        <v>29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3.4685299999999994</v>
      </c>
      <c r="CL28" s="1">
        <v>0</v>
      </c>
    </row>
    <row r="29" spans="1:90" x14ac:dyDescent="0.25">
      <c r="A29" s="1" t="s">
        <v>187</v>
      </c>
      <c r="B29" s="1">
        <v>4.4000000000000004</v>
      </c>
      <c r="C29" s="1">
        <v>1</v>
      </c>
      <c r="D29" s="1">
        <v>45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0</v>
      </c>
      <c r="W29" s="1">
        <v>0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0.2</v>
      </c>
      <c r="AM29" s="1">
        <v>17.399999999999999</v>
      </c>
      <c r="AN29" s="1">
        <v>0</v>
      </c>
      <c r="AO29" s="1">
        <v>1.2</v>
      </c>
      <c r="AP29" s="1">
        <v>9</v>
      </c>
      <c r="AQ29" s="1">
        <v>9</v>
      </c>
      <c r="AR29" s="1">
        <v>0</v>
      </c>
      <c r="AS29" s="1">
        <v>1</v>
      </c>
      <c r="AT29" s="1">
        <v>1</v>
      </c>
      <c r="AU29" s="1">
        <v>0</v>
      </c>
      <c r="AV29" s="1">
        <v>0</v>
      </c>
      <c r="AX29" s="1">
        <v>2</v>
      </c>
      <c r="AY29" s="1">
        <v>2</v>
      </c>
      <c r="AZ29" s="1">
        <v>2</v>
      </c>
      <c r="BA29" s="1">
        <v>1</v>
      </c>
      <c r="BB29" s="1">
        <v>5</v>
      </c>
      <c r="BC29" s="1">
        <v>17</v>
      </c>
      <c r="BD29" s="1">
        <v>12</v>
      </c>
      <c r="BE29" s="1">
        <v>6</v>
      </c>
      <c r="BF29" s="1">
        <v>0</v>
      </c>
      <c r="BG29" s="1">
        <v>2</v>
      </c>
      <c r="BH29" s="1">
        <v>1</v>
      </c>
      <c r="BI29" s="1">
        <v>1.73</v>
      </c>
      <c r="BJ29" s="1">
        <v>34</v>
      </c>
      <c r="BK29" s="1">
        <v>30</v>
      </c>
      <c r="BL29" s="1">
        <v>88</v>
      </c>
      <c r="BM29" s="1">
        <v>6</v>
      </c>
      <c r="BN29" s="1">
        <v>4</v>
      </c>
      <c r="BO29" s="1">
        <v>67</v>
      </c>
      <c r="BP29" s="1">
        <v>2</v>
      </c>
      <c r="BQ29" s="1">
        <v>0</v>
      </c>
      <c r="BR29" s="1">
        <v>0</v>
      </c>
      <c r="BS29" s="1">
        <v>0</v>
      </c>
      <c r="BT29" s="1">
        <v>0</v>
      </c>
      <c r="BU29" s="1">
        <v>1</v>
      </c>
      <c r="BV29" s="1">
        <v>0</v>
      </c>
      <c r="BW29" s="1">
        <v>1</v>
      </c>
      <c r="BX29" s="1">
        <v>0</v>
      </c>
      <c r="BY29" s="1">
        <v>41</v>
      </c>
      <c r="BZ29" s="1">
        <v>0</v>
      </c>
      <c r="CA29" s="1">
        <v>2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3.0847957999999998</v>
      </c>
      <c r="CL29" s="1">
        <v>0</v>
      </c>
    </row>
    <row r="30" spans="1:90" x14ac:dyDescent="0.25">
      <c r="A30" s="1" t="s">
        <v>125</v>
      </c>
      <c r="B30" s="1">
        <v>4.4000000000000004</v>
      </c>
      <c r="C30" s="1">
        <v>1</v>
      </c>
      <c r="D30" s="1">
        <v>90</v>
      </c>
      <c r="E30" s="1">
        <v>0.22</v>
      </c>
      <c r="F30" s="1">
        <v>0</v>
      </c>
      <c r="G30" s="1">
        <v>0.2</v>
      </c>
      <c r="H30" s="1">
        <v>0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1</v>
      </c>
      <c r="O30" s="1">
        <v>0.16</v>
      </c>
      <c r="P30" s="1">
        <v>0.16</v>
      </c>
      <c r="Q30" s="1">
        <v>0</v>
      </c>
      <c r="R30" s="1">
        <v>0</v>
      </c>
      <c r="S30" s="1">
        <v>0</v>
      </c>
      <c r="T30" s="1">
        <v>0</v>
      </c>
      <c r="U30" s="1">
        <v>5</v>
      </c>
      <c r="V30" s="1">
        <v>3</v>
      </c>
      <c r="W30" s="1">
        <v>60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0.04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17</v>
      </c>
      <c r="AL30" s="1">
        <v>0.7</v>
      </c>
      <c r="AM30" s="1">
        <v>31.8</v>
      </c>
      <c r="AN30" s="1">
        <v>1.1000000000000001</v>
      </c>
      <c r="AO30" s="1">
        <v>3.5</v>
      </c>
      <c r="AP30" s="1">
        <v>19</v>
      </c>
      <c r="AQ30" s="1">
        <v>19</v>
      </c>
      <c r="AR30" s="1">
        <v>0</v>
      </c>
      <c r="AS30" s="1">
        <v>1</v>
      </c>
      <c r="AT30" s="1">
        <v>2</v>
      </c>
      <c r="AU30" s="1">
        <v>2</v>
      </c>
      <c r="AV30" s="1">
        <v>2</v>
      </c>
      <c r="AW30" s="1">
        <v>100</v>
      </c>
      <c r="AX30" s="1">
        <v>2</v>
      </c>
      <c r="AY30" s="1">
        <v>4</v>
      </c>
      <c r="AZ30" s="1">
        <v>1</v>
      </c>
      <c r="BA30" s="1">
        <v>2</v>
      </c>
      <c r="BB30" s="1">
        <v>7</v>
      </c>
      <c r="BC30" s="1">
        <v>17</v>
      </c>
      <c r="BD30" s="1">
        <v>12</v>
      </c>
      <c r="BE30" s="1">
        <v>6</v>
      </c>
      <c r="BF30" s="1">
        <v>0</v>
      </c>
      <c r="BG30" s="1">
        <v>2</v>
      </c>
      <c r="BH30" s="1">
        <v>1</v>
      </c>
      <c r="BI30" s="1">
        <v>1.73</v>
      </c>
      <c r="BJ30" s="1">
        <v>71</v>
      </c>
      <c r="BK30" s="1">
        <v>66</v>
      </c>
      <c r="BL30" s="1">
        <v>93</v>
      </c>
      <c r="BM30" s="1">
        <v>24</v>
      </c>
      <c r="BN30" s="1">
        <v>19</v>
      </c>
      <c r="BO30" s="1">
        <v>79</v>
      </c>
      <c r="BP30" s="1">
        <v>5</v>
      </c>
      <c r="BQ30" s="1">
        <v>3</v>
      </c>
      <c r="BR30" s="1">
        <v>60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1</v>
      </c>
      <c r="BY30" s="1">
        <v>82</v>
      </c>
      <c r="BZ30" s="1">
        <v>1</v>
      </c>
      <c r="CA30" s="1">
        <v>4</v>
      </c>
      <c r="CB30" s="1">
        <v>1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3.4080476599999989</v>
      </c>
      <c r="CL30" s="1">
        <v>0</v>
      </c>
    </row>
    <row r="31" spans="1:90" x14ac:dyDescent="0.25">
      <c r="A31" s="1" t="s">
        <v>159</v>
      </c>
      <c r="B31" s="1">
        <v>4.3</v>
      </c>
      <c r="C31" s="1">
        <v>1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16</v>
      </c>
      <c r="V31" s="1">
        <v>13</v>
      </c>
      <c r="W31" s="1">
        <v>81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  <c r="AK31" s="1">
        <v>0</v>
      </c>
      <c r="AL31" s="1">
        <v>4.3</v>
      </c>
      <c r="AM31" s="1">
        <v>29.2</v>
      </c>
      <c r="AN31" s="1">
        <v>0</v>
      </c>
      <c r="AO31" s="1">
        <v>1.2</v>
      </c>
      <c r="AP31" s="1">
        <v>8</v>
      </c>
      <c r="AQ31" s="1">
        <v>8</v>
      </c>
      <c r="AR31" s="1">
        <v>0</v>
      </c>
      <c r="AS31" s="1">
        <v>0</v>
      </c>
      <c r="AT31" s="1">
        <v>2</v>
      </c>
      <c r="AU31" s="1">
        <v>3</v>
      </c>
      <c r="AV31" s="1">
        <v>2</v>
      </c>
      <c r="AW31" s="1">
        <v>67</v>
      </c>
      <c r="AX31" s="1">
        <v>9</v>
      </c>
      <c r="AY31" s="1">
        <v>2</v>
      </c>
      <c r="AZ31" s="1">
        <v>3</v>
      </c>
      <c r="BA31" s="1">
        <v>2</v>
      </c>
      <c r="BB31" s="1">
        <v>7</v>
      </c>
      <c r="BC31" s="1">
        <v>17</v>
      </c>
      <c r="BD31" s="1">
        <v>12</v>
      </c>
      <c r="BE31" s="1">
        <v>6</v>
      </c>
      <c r="BF31" s="1">
        <v>0</v>
      </c>
      <c r="BG31" s="1">
        <v>2</v>
      </c>
      <c r="BH31" s="1">
        <v>1</v>
      </c>
      <c r="BI31" s="1">
        <v>1.73</v>
      </c>
      <c r="BJ31" s="1">
        <v>57</v>
      </c>
      <c r="BK31" s="1">
        <v>46</v>
      </c>
      <c r="BL31" s="1">
        <v>81</v>
      </c>
      <c r="BM31" s="1">
        <v>32</v>
      </c>
      <c r="BN31" s="1">
        <v>25</v>
      </c>
      <c r="BO31" s="1">
        <v>78</v>
      </c>
      <c r="BP31" s="1">
        <v>16</v>
      </c>
      <c r="BQ31" s="1">
        <v>13</v>
      </c>
      <c r="BR31" s="1">
        <v>81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88</v>
      </c>
      <c r="BZ31" s="1">
        <v>0</v>
      </c>
      <c r="CA31" s="1">
        <v>5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3.5319893999999983</v>
      </c>
      <c r="CL31" s="1">
        <v>0</v>
      </c>
    </row>
    <row r="32" spans="1:90" x14ac:dyDescent="0.25">
      <c r="A32" s="1" t="s">
        <v>72</v>
      </c>
      <c r="B32" s="1">
        <v>5.0999999999999996</v>
      </c>
      <c r="C32" s="1">
        <v>2</v>
      </c>
      <c r="D32" s="1">
        <v>90</v>
      </c>
      <c r="E32" s="1">
        <v>0.08</v>
      </c>
      <c r="F32" s="1">
        <v>0</v>
      </c>
      <c r="G32" s="1">
        <v>0.3</v>
      </c>
      <c r="H32" s="1">
        <v>0</v>
      </c>
      <c r="I32" s="1">
        <v>1.5</v>
      </c>
      <c r="J32" s="1">
        <v>1.5</v>
      </c>
      <c r="K32" s="1">
        <v>0.5</v>
      </c>
      <c r="L32" s="1">
        <v>1</v>
      </c>
      <c r="M32" s="1">
        <v>0</v>
      </c>
      <c r="N32" s="1">
        <v>0</v>
      </c>
      <c r="O32" s="1">
        <v>0.22</v>
      </c>
      <c r="P32" s="1">
        <v>0.22</v>
      </c>
      <c r="Q32" s="1">
        <v>0</v>
      </c>
      <c r="R32" s="1">
        <v>0</v>
      </c>
      <c r="S32" s="1">
        <v>0</v>
      </c>
      <c r="T32" s="1">
        <v>0</v>
      </c>
      <c r="U32" s="1">
        <v>13</v>
      </c>
      <c r="V32" s="1">
        <v>9.5</v>
      </c>
      <c r="W32" s="1">
        <v>73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0.04</v>
      </c>
      <c r="AF32" s="1">
        <v>0</v>
      </c>
      <c r="AG32" s="1">
        <v>0</v>
      </c>
      <c r="AH32" s="1">
        <v>0</v>
      </c>
      <c r="AI32" s="1">
        <v>0</v>
      </c>
      <c r="AJ32" s="1">
        <v>0.5</v>
      </c>
      <c r="AK32" s="1">
        <v>17.5</v>
      </c>
      <c r="AL32" s="1">
        <v>3.2</v>
      </c>
      <c r="AM32" s="1">
        <v>14.8</v>
      </c>
      <c r="AN32" s="1">
        <v>1.5</v>
      </c>
      <c r="AO32" s="1">
        <v>5.8</v>
      </c>
      <c r="AP32" s="1">
        <v>14</v>
      </c>
      <c r="AQ32" s="1">
        <v>20</v>
      </c>
      <c r="AR32" s="1">
        <v>0.5</v>
      </c>
      <c r="AS32" s="1">
        <v>4.5</v>
      </c>
      <c r="AT32" s="1">
        <v>0.5</v>
      </c>
      <c r="AU32" s="1">
        <v>1</v>
      </c>
      <c r="AV32" s="1">
        <v>1</v>
      </c>
      <c r="AW32" s="1">
        <v>100</v>
      </c>
      <c r="AX32" s="1">
        <v>3.5</v>
      </c>
      <c r="AY32" s="1">
        <v>2.5</v>
      </c>
      <c r="AZ32" s="1">
        <v>0</v>
      </c>
      <c r="BA32" s="1">
        <v>1</v>
      </c>
      <c r="BB32" s="1">
        <v>3.5</v>
      </c>
      <c r="BC32" s="1">
        <v>8</v>
      </c>
      <c r="BD32" s="1">
        <v>3</v>
      </c>
      <c r="BE32" s="1">
        <v>1.5</v>
      </c>
      <c r="BF32" s="1">
        <v>1</v>
      </c>
      <c r="BG32" s="1">
        <v>0.5</v>
      </c>
      <c r="BH32" s="1">
        <v>1</v>
      </c>
      <c r="BI32" s="1">
        <v>0.72</v>
      </c>
      <c r="BJ32" s="1">
        <v>32</v>
      </c>
      <c r="BK32" s="1">
        <v>26.5</v>
      </c>
      <c r="BL32" s="1">
        <v>83</v>
      </c>
      <c r="BM32" s="1">
        <v>22.5</v>
      </c>
      <c r="BN32" s="1">
        <v>16.5</v>
      </c>
      <c r="BO32" s="1">
        <v>73</v>
      </c>
      <c r="BP32" s="1">
        <v>13</v>
      </c>
      <c r="BQ32" s="1">
        <v>9.5</v>
      </c>
      <c r="BR32" s="1">
        <v>73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53.5</v>
      </c>
      <c r="BZ32" s="1">
        <v>1.5</v>
      </c>
      <c r="CA32" s="1">
        <v>5.5</v>
      </c>
      <c r="CB32" s="1">
        <v>1.5</v>
      </c>
      <c r="CC32" s="1">
        <v>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3.9611915600000001</v>
      </c>
      <c r="CL32" s="1">
        <v>13</v>
      </c>
    </row>
    <row r="33" spans="1:90" x14ac:dyDescent="0.25">
      <c r="A33" s="1" t="s">
        <v>109</v>
      </c>
      <c r="B33" s="1">
        <v>5.7</v>
      </c>
      <c r="C33" s="1">
        <v>2</v>
      </c>
      <c r="D33" s="1">
        <v>90</v>
      </c>
      <c r="E33" s="1">
        <v>0.08</v>
      </c>
      <c r="F33" s="1">
        <v>0</v>
      </c>
      <c r="G33" s="1">
        <v>0.3</v>
      </c>
      <c r="H33" s="1">
        <v>0</v>
      </c>
      <c r="I33" s="1">
        <v>1.5</v>
      </c>
      <c r="J33" s="1">
        <v>0.5</v>
      </c>
      <c r="K33" s="1">
        <v>1.5</v>
      </c>
      <c r="L33" s="1">
        <v>0</v>
      </c>
      <c r="M33" s="1">
        <v>0.5</v>
      </c>
      <c r="N33" s="1">
        <v>0.5</v>
      </c>
      <c r="O33" s="1">
        <v>0.23</v>
      </c>
      <c r="P33" s="1">
        <v>0.23</v>
      </c>
      <c r="Q33" s="1">
        <v>0</v>
      </c>
      <c r="R33" s="1">
        <v>0</v>
      </c>
      <c r="S33" s="1">
        <v>0</v>
      </c>
      <c r="T33" s="1">
        <v>0</v>
      </c>
      <c r="U33" s="1">
        <v>8</v>
      </c>
      <c r="V33" s="1">
        <v>5</v>
      </c>
      <c r="W33" s="1">
        <v>63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0.05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14</v>
      </c>
      <c r="AL33" s="1">
        <v>7.95</v>
      </c>
      <c r="AM33" s="1">
        <v>17.8</v>
      </c>
      <c r="AN33" s="1">
        <v>1.5</v>
      </c>
      <c r="AO33" s="1">
        <v>6.5</v>
      </c>
      <c r="AP33" s="1">
        <v>10.5</v>
      </c>
      <c r="AQ33" s="1">
        <v>22.5</v>
      </c>
      <c r="AR33" s="1">
        <v>0</v>
      </c>
      <c r="AS33" s="1">
        <v>6</v>
      </c>
      <c r="AT33" s="1">
        <v>0</v>
      </c>
      <c r="AU33" s="1">
        <v>3</v>
      </c>
      <c r="AV33" s="1">
        <v>0.5</v>
      </c>
      <c r="AW33" s="1">
        <v>17</v>
      </c>
      <c r="AX33" s="1">
        <v>4.5</v>
      </c>
      <c r="AY33" s="1">
        <v>1</v>
      </c>
      <c r="AZ33" s="1">
        <v>0</v>
      </c>
      <c r="BA33" s="1">
        <v>0</v>
      </c>
      <c r="BB33" s="1">
        <v>1</v>
      </c>
      <c r="BC33" s="1">
        <v>5.5</v>
      </c>
      <c r="BD33" s="1">
        <v>2</v>
      </c>
      <c r="BE33" s="1">
        <v>2</v>
      </c>
      <c r="BF33" s="1">
        <v>0.5</v>
      </c>
      <c r="BG33" s="1">
        <v>1</v>
      </c>
      <c r="BH33" s="1">
        <v>0</v>
      </c>
      <c r="BI33" s="1">
        <v>0.38</v>
      </c>
      <c r="BJ33" s="1">
        <v>94</v>
      </c>
      <c r="BK33" s="1">
        <v>88.5</v>
      </c>
      <c r="BL33" s="1">
        <v>94</v>
      </c>
      <c r="BM33" s="1">
        <v>32.5</v>
      </c>
      <c r="BN33" s="1">
        <v>29</v>
      </c>
      <c r="BO33" s="1">
        <v>89</v>
      </c>
      <c r="BP33" s="1">
        <v>8</v>
      </c>
      <c r="BQ33" s="1">
        <v>5</v>
      </c>
      <c r="BR33" s="1">
        <v>63</v>
      </c>
      <c r="BS33" s="1">
        <v>0.5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102.5</v>
      </c>
      <c r="BZ33" s="1">
        <v>1.5</v>
      </c>
      <c r="CA33" s="1">
        <v>6.5</v>
      </c>
      <c r="CB33" s="1">
        <v>1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5.0277502499999986</v>
      </c>
      <c r="CL33" s="1">
        <v>10</v>
      </c>
    </row>
    <row r="34" spans="1:90" x14ac:dyDescent="0.25">
      <c r="A34" s="1" t="s">
        <v>62</v>
      </c>
      <c r="B34" s="1">
        <v>4.5</v>
      </c>
      <c r="C34" s="1">
        <v>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5.5</v>
      </c>
      <c r="V34" s="1">
        <v>4</v>
      </c>
      <c r="W34" s="1">
        <v>73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0</v>
      </c>
      <c r="AL34" s="1">
        <v>5.45</v>
      </c>
      <c r="AM34" s="1">
        <v>8.9</v>
      </c>
      <c r="AN34" s="1">
        <v>0.1</v>
      </c>
      <c r="AO34" s="1">
        <v>4.3</v>
      </c>
      <c r="AP34" s="1">
        <v>10.5</v>
      </c>
      <c r="AQ34" s="1">
        <v>16.5</v>
      </c>
      <c r="AR34" s="1">
        <v>0</v>
      </c>
      <c r="AS34" s="1">
        <v>4</v>
      </c>
      <c r="AT34" s="1">
        <v>0.5</v>
      </c>
      <c r="AU34" s="1">
        <v>1</v>
      </c>
      <c r="AV34" s="1">
        <v>1</v>
      </c>
      <c r="AW34" s="1">
        <v>100</v>
      </c>
      <c r="AX34" s="1">
        <v>5.5</v>
      </c>
      <c r="AY34" s="1">
        <v>3</v>
      </c>
      <c r="AZ34" s="1">
        <v>0</v>
      </c>
      <c r="BA34" s="1">
        <v>0.5</v>
      </c>
      <c r="BB34" s="1">
        <v>3.5</v>
      </c>
      <c r="BC34" s="1">
        <v>8</v>
      </c>
      <c r="BD34" s="1">
        <v>3</v>
      </c>
      <c r="BE34" s="1">
        <v>1.5</v>
      </c>
      <c r="BF34" s="1">
        <v>1</v>
      </c>
      <c r="BG34" s="1">
        <v>0.5</v>
      </c>
      <c r="BH34" s="1">
        <v>1</v>
      </c>
      <c r="BI34" s="1">
        <v>0.72</v>
      </c>
      <c r="BJ34" s="1">
        <v>50.5</v>
      </c>
      <c r="BK34" s="1">
        <v>43.5</v>
      </c>
      <c r="BL34" s="1">
        <v>86</v>
      </c>
      <c r="BM34" s="1">
        <v>13.5</v>
      </c>
      <c r="BN34" s="1">
        <v>9.5</v>
      </c>
      <c r="BO34" s="1">
        <v>70</v>
      </c>
      <c r="BP34" s="1">
        <v>5.5</v>
      </c>
      <c r="BQ34" s="1">
        <v>4</v>
      </c>
      <c r="BR34" s="1">
        <v>73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57.5</v>
      </c>
      <c r="BZ34" s="1">
        <v>0</v>
      </c>
      <c r="CA34" s="1">
        <v>5.5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3.9099757999999998</v>
      </c>
      <c r="CL34" s="1">
        <v>6</v>
      </c>
    </row>
    <row r="35" spans="1:90" x14ac:dyDescent="0.25">
      <c r="A35" s="1" t="s">
        <v>178</v>
      </c>
      <c r="B35" s="1">
        <v>5.3</v>
      </c>
      <c r="C35" s="1">
        <v>2</v>
      </c>
      <c r="D35" s="1">
        <v>90</v>
      </c>
      <c r="E35" s="1">
        <v>0.02</v>
      </c>
      <c r="F35" s="1">
        <v>0</v>
      </c>
      <c r="G35" s="1">
        <v>0.1</v>
      </c>
      <c r="H35" s="1">
        <v>0</v>
      </c>
      <c r="I35" s="1">
        <v>1.5</v>
      </c>
      <c r="J35" s="1">
        <v>0</v>
      </c>
      <c r="K35" s="1">
        <v>1</v>
      </c>
      <c r="L35" s="1">
        <v>0.5</v>
      </c>
      <c r="M35" s="1">
        <v>0</v>
      </c>
      <c r="N35" s="1">
        <v>0.5</v>
      </c>
      <c r="O35" s="1">
        <v>0.02</v>
      </c>
      <c r="P35" s="1">
        <v>0.02</v>
      </c>
      <c r="Q35" s="1">
        <v>0</v>
      </c>
      <c r="R35" s="1">
        <v>0</v>
      </c>
      <c r="S35" s="1">
        <v>0</v>
      </c>
      <c r="T35" s="1">
        <v>0</v>
      </c>
      <c r="U35" s="1">
        <v>4.5</v>
      </c>
      <c r="V35" s="1">
        <v>1.5</v>
      </c>
      <c r="W35" s="1">
        <v>33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</v>
      </c>
      <c r="AG35" s="1">
        <v>0</v>
      </c>
      <c r="AH35" s="1">
        <v>0</v>
      </c>
      <c r="AI35" s="1">
        <v>0</v>
      </c>
      <c r="AJ35" s="1">
        <v>0.5</v>
      </c>
      <c r="AK35" s="1">
        <v>12.5</v>
      </c>
      <c r="AL35" s="1">
        <v>0.65</v>
      </c>
      <c r="AM35" s="1">
        <v>6.9</v>
      </c>
      <c r="AN35" s="1">
        <v>0.2</v>
      </c>
      <c r="AO35" s="1">
        <v>4.5</v>
      </c>
      <c r="AP35" s="1">
        <v>11.5</v>
      </c>
      <c r="AQ35" s="1">
        <v>17.5</v>
      </c>
      <c r="AR35" s="1">
        <v>0</v>
      </c>
      <c r="AS35" s="1">
        <v>4</v>
      </c>
      <c r="AT35" s="1">
        <v>0.5</v>
      </c>
      <c r="AU35" s="1">
        <v>0</v>
      </c>
      <c r="AV35" s="1">
        <v>0</v>
      </c>
      <c r="AX35" s="1">
        <v>4.5</v>
      </c>
      <c r="AY35" s="1">
        <v>3.5</v>
      </c>
      <c r="AZ35" s="1">
        <v>0</v>
      </c>
      <c r="BA35" s="1">
        <v>1</v>
      </c>
      <c r="BB35" s="1">
        <v>4.5</v>
      </c>
      <c r="BC35" s="1">
        <v>8</v>
      </c>
      <c r="BD35" s="1">
        <v>3</v>
      </c>
      <c r="BE35" s="1">
        <v>1.5</v>
      </c>
      <c r="BF35" s="1">
        <v>1</v>
      </c>
      <c r="BG35" s="1">
        <v>0.5</v>
      </c>
      <c r="BH35" s="1">
        <v>1</v>
      </c>
      <c r="BI35" s="1">
        <v>0.72</v>
      </c>
      <c r="BJ35" s="1">
        <v>48</v>
      </c>
      <c r="BK35" s="1">
        <v>40</v>
      </c>
      <c r="BL35" s="1">
        <v>83</v>
      </c>
      <c r="BM35" s="1">
        <v>13.5</v>
      </c>
      <c r="BN35" s="1">
        <v>8</v>
      </c>
      <c r="BO35" s="1">
        <v>59</v>
      </c>
      <c r="BP35" s="1">
        <v>4.5</v>
      </c>
      <c r="BQ35" s="1">
        <v>1.5</v>
      </c>
      <c r="BR35" s="1">
        <v>33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0.5</v>
      </c>
      <c r="BY35" s="1">
        <v>56.5</v>
      </c>
      <c r="BZ35" s="1">
        <v>1.5</v>
      </c>
      <c r="CA35" s="1">
        <v>3.5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3.9881944999999996</v>
      </c>
      <c r="CL35" s="1">
        <v>6</v>
      </c>
    </row>
    <row r="36" spans="1:90" x14ac:dyDescent="0.25">
      <c r="A36" s="1" t="s">
        <v>134</v>
      </c>
      <c r="B36" s="1">
        <v>6.3</v>
      </c>
      <c r="C36" s="1">
        <v>2</v>
      </c>
      <c r="D36" s="1">
        <v>67.5</v>
      </c>
      <c r="E36" s="1">
        <v>0.13</v>
      </c>
      <c r="F36" s="1">
        <v>0.09</v>
      </c>
      <c r="G36" s="1">
        <v>0.4</v>
      </c>
      <c r="H36" s="1">
        <v>1</v>
      </c>
      <c r="I36" s="1">
        <v>1</v>
      </c>
      <c r="J36" s="1">
        <v>0.5</v>
      </c>
      <c r="K36" s="1">
        <v>1</v>
      </c>
      <c r="L36" s="1">
        <v>0</v>
      </c>
      <c r="M36" s="1">
        <v>1</v>
      </c>
      <c r="N36" s="1">
        <v>1</v>
      </c>
      <c r="O36" s="1">
        <v>0.38</v>
      </c>
      <c r="P36" s="1">
        <v>0.38</v>
      </c>
      <c r="Q36" s="1">
        <v>0.5</v>
      </c>
      <c r="R36" s="1">
        <v>0.5</v>
      </c>
      <c r="S36" s="1">
        <v>0</v>
      </c>
      <c r="T36" s="1">
        <v>0.5</v>
      </c>
      <c r="U36" s="1">
        <v>9</v>
      </c>
      <c r="V36" s="1">
        <v>8.5</v>
      </c>
      <c r="W36" s="1">
        <v>94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0.04</v>
      </c>
      <c r="AF36" s="1">
        <v>0</v>
      </c>
      <c r="AG36" s="1">
        <v>0</v>
      </c>
      <c r="AH36" s="1">
        <v>0.5</v>
      </c>
      <c r="AI36" s="1">
        <v>0</v>
      </c>
      <c r="AJ36" s="1">
        <v>1</v>
      </c>
      <c r="AK36" s="1">
        <v>18.5</v>
      </c>
      <c r="AL36" s="1">
        <v>1.55</v>
      </c>
      <c r="AM36" s="1">
        <v>24.8</v>
      </c>
      <c r="AN36" s="1">
        <v>2.4</v>
      </c>
      <c r="AO36" s="1">
        <v>6.9</v>
      </c>
      <c r="AP36" s="1">
        <v>9.5</v>
      </c>
      <c r="AQ36" s="1">
        <v>27.5</v>
      </c>
      <c r="AR36" s="1">
        <v>0</v>
      </c>
      <c r="AS36" s="1">
        <v>8.5</v>
      </c>
      <c r="AT36" s="1">
        <v>0</v>
      </c>
      <c r="AU36" s="1">
        <v>0</v>
      </c>
      <c r="AV36" s="1">
        <v>0</v>
      </c>
      <c r="AX36" s="1">
        <v>1.5</v>
      </c>
      <c r="AY36" s="1">
        <v>1.5</v>
      </c>
      <c r="AZ36" s="1">
        <v>0.5</v>
      </c>
      <c r="BA36" s="1">
        <v>0</v>
      </c>
      <c r="BB36" s="1">
        <v>2</v>
      </c>
      <c r="BC36" s="1">
        <v>5.5</v>
      </c>
      <c r="BD36" s="1">
        <v>2</v>
      </c>
      <c r="BE36" s="1">
        <v>2</v>
      </c>
      <c r="BF36" s="1">
        <v>0.5</v>
      </c>
      <c r="BG36" s="1">
        <v>1</v>
      </c>
      <c r="BH36" s="1">
        <v>0</v>
      </c>
      <c r="BI36" s="1">
        <v>0.38</v>
      </c>
      <c r="BJ36" s="1">
        <v>64.5</v>
      </c>
      <c r="BK36" s="1">
        <v>60</v>
      </c>
      <c r="BL36" s="1">
        <v>93</v>
      </c>
      <c r="BM36" s="1">
        <v>25</v>
      </c>
      <c r="BN36" s="1">
        <v>22.5</v>
      </c>
      <c r="BO36" s="1">
        <v>90</v>
      </c>
      <c r="BP36" s="1">
        <v>9</v>
      </c>
      <c r="BQ36" s="1">
        <v>8.5</v>
      </c>
      <c r="BR36" s="1">
        <v>94</v>
      </c>
      <c r="BS36" s="1">
        <v>0</v>
      </c>
      <c r="BT36" s="1">
        <v>0</v>
      </c>
      <c r="BU36" s="1">
        <v>2</v>
      </c>
      <c r="BV36" s="1">
        <v>0</v>
      </c>
      <c r="BW36" s="1">
        <v>2</v>
      </c>
      <c r="BX36" s="1">
        <v>0</v>
      </c>
      <c r="BY36" s="1">
        <v>70.5</v>
      </c>
      <c r="BZ36" s="1">
        <v>1</v>
      </c>
      <c r="CA36" s="1">
        <v>7.5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3.284753500000003</v>
      </c>
      <c r="CL36" s="1">
        <v>4</v>
      </c>
    </row>
    <row r="37" spans="1:90" x14ac:dyDescent="0.25">
      <c r="A37" s="1" t="s">
        <v>89</v>
      </c>
      <c r="B37" s="1">
        <v>6.2</v>
      </c>
      <c r="C37" s="1">
        <v>2</v>
      </c>
      <c r="D37" s="1">
        <v>90</v>
      </c>
      <c r="E37" s="1">
        <v>0.14000000000000001</v>
      </c>
      <c r="F37" s="1">
        <v>0</v>
      </c>
      <c r="G37" s="1">
        <v>0.3</v>
      </c>
      <c r="H37" s="1">
        <v>0</v>
      </c>
      <c r="I37" s="1">
        <v>2</v>
      </c>
      <c r="J37" s="1">
        <v>0.5</v>
      </c>
      <c r="K37" s="1">
        <v>1.5</v>
      </c>
      <c r="L37" s="1">
        <v>0.5</v>
      </c>
      <c r="M37" s="1">
        <v>0.5</v>
      </c>
      <c r="N37" s="1">
        <v>1.5</v>
      </c>
      <c r="O37" s="1">
        <v>0.24</v>
      </c>
      <c r="P37" s="1">
        <v>0.24</v>
      </c>
      <c r="Q37" s="1">
        <v>0</v>
      </c>
      <c r="R37" s="1">
        <v>0</v>
      </c>
      <c r="S37" s="1">
        <v>0</v>
      </c>
      <c r="T37" s="1">
        <v>0</v>
      </c>
      <c r="U37" s="1">
        <v>19</v>
      </c>
      <c r="V37" s="1">
        <v>14</v>
      </c>
      <c r="W37" s="1">
        <v>74</v>
      </c>
      <c r="X37" s="1">
        <v>0.5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0.04</v>
      </c>
      <c r="AF37" s="1">
        <v>0</v>
      </c>
      <c r="AG37" s="1">
        <v>0</v>
      </c>
      <c r="AH37" s="1">
        <v>0.5</v>
      </c>
      <c r="AI37" s="1">
        <v>0</v>
      </c>
      <c r="AJ37" s="1">
        <v>0.5</v>
      </c>
      <c r="AK37" s="1">
        <v>19</v>
      </c>
      <c r="AL37" s="1">
        <v>5.05</v>
      </c>
      <c r="AM37" s="1">
        <v>12.1</v>
      </c>
      <c r="AN37" s="1">
        <v>1.6</v>
      </c>
      <c r="AO37" s="1">
        <v>5.3</v>
      </c>
      <c r="AP37" s="1">
        <v>11</v>
      </c>
      <c r="AQ37" s="1">
        <v>17</v>
      </c>
      <c r="AR37" s="1">
        <v>0</v>
      </c>
      <c r="AS37" s="1">
        <v>3.5</v>
      </c>
      <c r="AT37" s="1">
        <v>0.5</v>
      </c>
      <c r="AU37" s="1">
        <v>1</v>
      </c>
      <c r="AV37" s="1">
        <v>1</v>
      </c>
      <c r="AW37" s="1">
        <v>100</v>
      </c>
      <c r="AX37" s="1">
        <v>4</v>
      </c>
      <c r="AY37" s="1">
        <v>2</v>
      </c>
      <c r="AZ37" s="1">
        <v>0</v>
      </c>
      <c r="BA37" s="1">
        <v>0.5</v>
      </c>
      <c r="BB37" s="1">
        <v>2.5</v>
      </c>
      <c r="BC37" s="1">
        <v>4.5</v>
      </c>
      <c r="BD37" s="1">
        <v>1.5</v>
      </c>
      <c r="BE37" s="1">
        <v>2</v>
      </c>
      <c r="BF37" s="1">
        <v>0.5</v>
      </c>
      <c r="BG37" s="1">
        <v>0.5</v>
      </c>
      <c r="BH37" s="1">
        <v>1</v>
      </c>
      <c r="BI37" s="1">
        <v>0.66</v>
      </c>
      <c r="BJ37" s="1">
        <v>104.5</v>
      </c>
      <c r="BK37" s="1">
        <v>95.5</v>
      </c>
      <c r="BL37" s="1">
        <v>91</v>
      </c>
      <c r="BM37" s="1">
        <v>57.5</v>
      </c>
      <c r="BN37" s="1">
        <v>50.5</v>
      </c>
      <c r="BO37" s="1">
        <v>88</v>
      </c>
      <c r="BP37" s="1">
        <v>19</v>
      </c>
      <c r="BQ37" s="1">
        <v>14</v>
      </c>
      <c r="BR37" s="1">
        <v>74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113.5</v>
      </c>
      <c r="BZ37" s="1">
        <v>2</v>
      </c>
      <c r="CA37" s="1">
        <v>11</v>
      </c>
      <c r="CB37" s="1">
        <v>2.5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4.9961284999999993</v>
      </c>
      <c r="CL37" s="1">
        <v>2</v>
      </c>
    </row>
    <row r="38" spans="1:90" x14ac:dyDescent="0.25">
      <c r="A38" s="1" t="s">
        <v>108</v>
      </c>
      <c r="B38" s="1">
        <v>4.4000000000000004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3.5</v>
      </c>
      <c r="V38" s="1">
        <v>2</v>
      </c>
      <c r="W38" s="1">
        <v>57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0.35</v>
      </c>
      <c r="AM38" s="1">
        <v>16.7</v>
      </c>
      <c r="AN38" s="1">
        <v>0</v>
      </c>
      <c r="AO38" s="1">
        <v>1.3</v>
      </c>
      <c r="AP38" s="1">
        <v>14</v>
      </c>
      <c r="AQ38" s="1">
        <v>14</v>
      </c>
      <c r="AR38" s="1">
        <v>0</v>
      </c>
      <c r="AS38" s="1">
        <v>0.5</v>
      </c>
      <c r="AT38" s="1">
        <v>3.5</v>
      </c>
      <c r="AU38" s="1">
        <v>0.5</v>
      </c>
      <c r="AV38" s="1">
        <v>0.5</v>
      </c>
      <c r="AW38" s="1">
        <v>100</v>
      </c>
      <c r="AX38" s="1">
        <v>4</v>
      </c>
      <c r="AY38" s="1">
        <v>4.5</v>
      </c>
      <c r="AZ38" s="1">
        <v>1</v>
      </c>
      <c r="BA38" s="1">
        <v>1.5</v>
      </c>
      <c r="BB38" s="1">
        <v>7</v>
      </c>
      <c r="BC38" s="1">
        <v>20.5</v>
      </c>
      <c r="BD38" s="1">
        <v>16</v>
      </c>
      <c r="BE38" s="1">
        <v>7.5</v>
      </c>
      <c r="BF38" s="1">
        <v>1</v>
      </c>
      <c r="BG38" s="1">
        <v>5</v>
      </c>
      <c r="BH38" s="1">
        <v>5</v>
      </c>
      <c r="BI38" s="1">
        <v>3</v>
      </c>
      <c r="BJ38" s="1">
        <v>29.5</v>
      </c>
      <c r="BK38" s="1">
        <v>25</v>
      </c>
      <c r="BL38" s="1">
        <v>85</v>
      </c>
      <c r="BM38" s="1">
        <v>6.5</v>
      </c>
      <c r="BN38" s="1">
        <v>4.5</v>
      </c>
      <c r="BO38" s="1">
        <v>69</v>
      </c>
      <c r="BP38" s="1">
        <v>3.5</v>
      </c>
      <c r="BQ38" s="1">
        <v>2</v>
      </c>
      <c r="BR38" s="1">
        <v>57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38</v>
      </c>
      <c r="BZ38" s="1">
        <v>0</v>
      </c>
      <c r="CA38" s="1">
        <v>3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2.6764524000000001</v>
      </c>
      <c r="CL38" s="1">
        <v>2</v>
      </c>
    </row>
    <row r="39" spans="1:90" x14ac:dyDescent="0.25">
      <c r="A39" s="1" t="s">
        <v>60</v>
      </c>
      <c r="B39" s="1">
        <v>5.3</v>
      </c>
      <c r="C39" s="1">
        <v>2</v>
      </c>
      <c r="D39" s="1">
        <v>90</v>
      </c>
      <c r="E39" s="1">
        <v>0.06</v>
      </c>
      <c r="F39" s="1">
        <v>0.09</v>
      </c>
      <c r="G39" s="1">
        <v>0.2</v>
      </c>
      <c r="H39" s="1">
        <v>1</v>
      </c>
      <c r="I39" s="1">
        <v>0.5</v>
      </c>
      <c r="J39" s="1">
        <v>0</v>
      </c>
      <c r="K39" s="1">
        <v>0.5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17.5</v>
      </c>
      <c r="V39" s="1">
        <v>14</v>
      </c>
      <c r="W39" s="1">
        <v>80</v>
      </c>
      <c r="X39" s="1">
        <v>0.5</v>
      </c>
      <c r="Y39" s="1">
        <v>0.5</v>
      </c>
      <c r="Z39" s="1">
        <v>100</v>
      </c>
      <c r="AA39" s="1">
        <v>0</v>
      </c>
      <c r="AB39" s="1">
        <v>0</v>
      </c>
      <c r="AC39" s="1">
        <v>0.5</v>
      </c>
      <c r="AD39" s="1">
        <v>0.5</v>
      </c>
      <c r="AE39" s="1">
        <v>0.2</v>
      </c>
      <c r="AF39" s="1">
        <v>0.5</v>
      </c>
      <c r="AG39" s="1">
        <v>0</v>
      </c>
      <c r="AH39" s="1">
        <v>0</v>
      </c>
      <c r="AI39" s="1">
        <v>0</v>
      </c>
      <c r="AJ39" s="1">
        <v>1</v>
      </c>
      <c r="AK39" s="1">
        <v>3</v>
      </c>
      <c r="AL39" s="1">
        <v>13</v>
      </c>
      <c r="AM39" s="1">
        <v>24.1</v>
      </c>
      <c r="AN39" s="1">
        <v>0.7</v>
      </c>
      <c r="AO39" s="1">
        <v>5.6</v>
      </c>
      <c r="AP39" s="1">
        <v>15.5</v>
      </c>
      <c r="AQ39" s="1">
        <v>32</v>
      </c>
      <c r="AR39" s="1">
        <v>1</v>
      </c>
      <c r="AS39" s="1">
        <v>8.5</v>
      </c>
      <c r="AT39" s="1">
        <v>0</v>
      </c>
      <c r="AU39" s="1">
        <v>3.5</v>
      </c>
      <c r="AV39" s="1">
        <v>2.5</v>
      </c>
      <c r="AW39" s="1">
        <v>71</v>
      </c>
      <c r="AX39" s="1">
        <v>5.5</v>
      </c>
      <c r="AY39" s="1">
        <v>2</v>
      </c>
      <c r="AZ39" s="1">
        <v>0</v>
      </c>
      <c r="BA39" s="1">
        <v>2</v>
      </c>
      <c r="BB39" s="1">
        <v>4</v>
      </c>
      <c r="BC39" s="1">
        <v>5.5</v>
      </c>
      <c r="BD39" s="1">
        <v>2</v>
      </c>
      <c r="BE39" s="1">
        <v>2</v>
      </c>
      <c r="BF39" s="1">
        <v>0.5</v>
      </c>
      <c r="BG39" s="1">
        <v>1</v>
      </c>
      <c r="BH39" s="1">
        <v>0</v>
      </c>
      <c r="BI39" s="1">
        <v>0.38</v>
      </c>
      <c r="BJ39" s="1">
        <v>57</v>
      </c>
      <c r="BK39" s="1">
        <v>48</v>
      </c>
      <c r="BL39" s="1">
        <v>84</v>
      </c>
      <c r="BM39" s="1">
        <v>35</v>
      </c>
      <c r="BN39" s="1">
        <v>29.5</v>
      </c>
      <c r="BO39" s="1">
        <v>84</v>
      </c>
      <c r="BP39" s="1">
        <v>17.5</v>
      </c>
      <c r="BQ39" s="1">
        <v>14</v>
      </c>
      <c r="BR39" s="1">
        <v>80</v>
      </c>
      <c r="BS39" s="1">
        <v>0.5</v>
      </c>
      <c r="BT39" s="1">
        <v>0</v>
      </c>
      <c r="BU39" s="1">
        <v>2</v>
      </c>
      <c r="BV39" s="1">
        <v>0</v>
      </c>
      <c r="BW39" s="1">
        <v>0</v>
      </c>
      <c r="BX39" s="1">
        <v>1</v>
      </c>
      <c r="BY39" s="1">
        <v>80.5</v>
      </c>
      <c r="BZ39" s="1">
        <v>1</v>
      </c>
      <c r="CA39" s="1">
        <v>5.5</v>
      </c>
      <c r="CB39" s="1">
        <v>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4.0419742599999999</v>
      </c>
      <c r="CL39" s="1">
        <v>1</v>
      </c>
    </row>
    <row r="40" spans="1:90" x14ac:dyDescent="0.25">
      <c r="A40" s="1" t="s">
        <v>163</v>
      </c>
      <c r="B40" s="1">
        <v>5.6</v>
      </c>
      <c r="C40" s="1">
        <v>2</v>
      </c>
      <c r="D40" s="1">
        <v>90</v>
      </c>
      <c r="E40" s="1">
        <v>0.05</v>
      </c>
      <c r="F40" s="1">
        <v>0</v>
      </c>
      <c r="G40" s="1">
        <v>0.1</v>
      </c>
      <c r="H40" s="1">
        <v>0</v>
      </c>
      <c r="I40" s="1">
        <v>0.5</v>
      </c>
      <c r="J40" s="1">
        <v>0.5</v>
      </c>
      <c r="K40" s="1">
        <v>0.5</v>
      </c>
      <c r="L40" s="1">
        <v>0</v>
      </c>
      <c r="M40" s="1">
        <v>0</v>
      </c>
      <c r="N40" s="1">
        <v>0.5</v>
      </c>
      <c r="O40" s="1">
        <v>0.08</v>
      </c>
      <c r="P40" s="1">
        <v>0.08</v>
      </c>
      <c r="Q40" s="1">
        <v>0</v>
      </c>
      <c r="R40" s="1">
        <v>0</v>
      </c>
      <c r="S40" s="1">
        <v>0</v>
      </c>
      <c r="T40" s="1">
        <v>0</v>
      </c>
      <c r="U40" s="1">
        <v>19.5</v>
      </c>
      <c r="V40" s="1">
        <v>17.5</v>
      </c>
      <c r="W40" s="1">
        <v>90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0.02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9.5</v>
      </c>
      <c r="AL40" s="1">
        <v>4.45</v>
      </c>
      <c r="AM40" s="1">
        <v>36</v>
      </c>
      <c r="AN40" s="1">
        <v>0.6</v>
      </c>
      <c r="AO40" s="1">
        <v>4.8</v>
      </c>
      <c r="AP40" s="1">
        <v>21</v>
      </c>
      <c r="AQ40" s="1">
        <v>27</v>
      </c>
      <c r="AR40" s="1">
        <v>1</v>
      </c>
      <c r="AS40" s="1">
        <v>5</v>
      </c>
      <c r="AT40" s="1">
        <v>0.5</v>
      </c>
      <c r="AU40" s="1">
        <v>1.5</v>
      </c>
      <c r="AV40" s="1">
        <v>1.5</v>
      </c>
      <c r="AW40" s="1">
        <v>100</v>
      </c>
      <c r="AX40" s="1">
        <v>9</v>
      </c>
      <c r="AY40" s="1">
        <v>4</v>
      </c>
      <c r="AZ40" s="1">
        <v>1.5</v>
      </c>
      <c r="BA40" s="1">
        <v>1</v>
      </c>
      <c r="BB40" s="1">
        <v>6.5</v>
      </c>
      <c r="BC40" s="1">
        <v>4.5</v>
      </c>
      <c r="BD40" s="1">
        <v>1.5</v>
      </c>
      <c r="BE40" s="1">
        <v>2</v>
      </c>
      <c r="BF40" s="1">
        <v>0.5</v>
      </c>
      <c r="BG40" s="1">
        <v>0.5</v>
      </c>
      <c r="BH40" s="1">
        <v>1</v>
      </c>
      <c r="BI40" s="1">
        <v>0.66</v>
      </c>
      <c r="BJ40" s="1">
        <v>135.5</v>
      </c>
      <c r="BK40" s="1">
        <v>130</v>
      </c>
      <c r="BL40" s="1">
        <v>96</v>
      </c>
      <c r="BM40" s="1">
        <v>62</v>
      </c>
      <c r="BN40" s="1">
        <v>59.5</v>
      </c>
      <c r="BO40" s="1">
        <v>96</v>
      </c>
      <c r="BP40" s="1">
        <v>19.5</v>
      </c>
      <c r="BQ40" s="1">
        <v>17.5</v>
      </c>
      <c r="BR40" s="1">
        <v>90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147</v>
      </c>
      <c r="BZ40" s="1">
        <v>1</v>
      </c>
      <c r="CA40" s="1">
        <v>15</v>
      </c>
      <c r="CB40" s="1">
        <v>2.5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4.6131678200000001</v>
      </c>
      <c r="CL40" s="1">
        <v>1</v>
      </c>
    </row>
    <row r="41" spans="1:90" x14ac:dyDescent="0.25">
      <c r="A41" s="1" t="s">
        <v>145</v>
      </c>
      <c r="B41" s="1">
        <v>4.7</v>
      </c>
      <c r="C41" s="1">
        <v>2</v>
      </c>
      <c r="D41" s="1">
        <v>28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10.5</v>
      </c>
      <c r="V41" s="1">
        <v>9.5</v>
      </c>
      <c r="W41" s="1">
        <v>90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0.5</v>
      </c>
      <c r="AI41" s="1">
        <v>0</v>
      </c>
      <c r="AJ41" s="1">
        <v>0</v>
      </c>
      <c r="AK41" s="1">
        <v>1</v>
      </c>
      <c r="AL41" s="1">
        <v>2.5</v>
      </c>
      <c r="AM41" s="1">
        <v>3.8</v>
      </c>
      <c r="AN41" s="1">
        <v>0</v>
      </c>
      <c r="AO41" s="1">
        <v>2.5</v>
      </c>
      <c r="AP41" s="1">
        <v>0</v>
      </c>
      <c r="AQ41" s="1">
        <v>0</v>
      </c>
      <c r="AR41" s="1">
        <v>0</v>
      </c>
      <c r="AS41" s="1">
        <v>0.5</v>
      </c>
      <c r="AT41" s="1">
        <v>0</v>
      </c>
      <c r="AU41" s="1">
        <v>0.5</v>
      </c>
      <c r="AV41" s="1">
        <v>0</v>
      </c>
      <c r="AW41" s="1">
        <v>0</v>
      </c>
      <c r="AX41" s="1">
        <v>3</v>
      </c>
      <c r="AY41" s="1">
        <v>1</v>
      </c>
      <c r="AZ41" s="1">
        <v>0</v>
      </c>
      <c r="BA41" s="1">
        <v>1</v>
      </c>
      <c r="BB41" s="1">
        <v>2</v>
      </c>
      <c r="BC41" s="1">
        <v>4.5</v>
      </c>
      <c r="BD41" s="1">
        <v>1.5</v>
      </c>
      <c r="BE41" s="1">
        <v>2</v>
      </c>
      <c r="BF41" s="1">
        <v>0.5</v>
      </c>
      <c r="BG41" s="1">
        <v>0.5</v>
      </c>
      <c r="BH41" s="1">
        <v>1</v>
      </c>
      <c r="BI41" s="1">
        <v>0.66</v>
      </c>
      <c r="BJ41" s="1">
        <v>26</v>
      </c>
      <c r="BK41" s="1">
        <v>24</v>
      </c>
      <c r="BL41" s="1">
        <v>92</v>
      </c>
      <c r="BM41" s="1">
        <v>15.5</v>
      </c>
      <c r="BN41" s="1">
        <v>13.5</v>
      </c>
      <c r="BO41" s="1">
        <v>87</v>
      </c>
      <c r="BP41" s="1">
        <v>10.5</v>
      </c>
      <c r="BQ41" s="1">
        <v>9.5</v>
      </c>
      <c r="BR41" s="1">
        <v>90</v>
      </c>
      <c r="BS41" s="1">
        <v>0</v>
      </c>
      <c r="BT41" s="1">
        <v>0</v>
      </c>
      <c r="BU41" s="1">
        <v>1</v>
      </c>
      <c r="BV41" s="1">
        <v>1</v>
      </c>
      <c r="BW41" s="1">
        <v>1</v>
      </c>
      <c r="BX41" s="1">
        <v>0</v>
      </c>
      <c r="BY41" s="1">
        <v>33.5</v>
      </c>
      <c r="BZ41" s="1">
        <v>0.5</v>
      </c>
      <c r="CA41" s="1">
        <v>3</v>
      </c>
      <c r="CB41" s="1">
        <v>0.5</v>
      </c>
      <c r="CC41" s="1">
        <v>0.5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3.6836421000000006</v>
      </c>
      <c r="CL41" s="1">
        <v>1</v>
      </c>
    </row>
    <row r="42" spans="1:90" x14ac:dyDescent="0.25">
      <c r="A42" s="1" t="s">
        <v>154</v>
      </c>
      <c r="B42" s="1">
        <v>5.7</v>
      </c>
      <c r="C42" s="1">
        <v>2</v>
      </c>
      <c r="D42" s="1">
        <v>77.5</v>
      </c>
      <c r="E42" s="1">
        <v>0.22</v>
      </c>
      <c r="F42" s="1">
        <v>0</v>
      </c>
      <c r="G42" s="1">
        <v>0.5</v>
      </c>
      <c r="H42" s="1">
        <v>0</v>
      </c>
      <c r="I42" s="1">
        <v>0.5</v>
      </c>
      <c r="J42" s="1">
        <v>0</v>
      </c>
      <c r="K42" s="1">
        <v>0</v>
      </c>
      <c r="L42" s="1">
        <v>0.5</v>
      </c>
      <c r="M42" s="1">
        <v>0</v>
      </c>
      <c r="N42" s="1">
        <v>0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13</v>
      </c>
      <c r="V42" s="1">
        <v>11.5</v>
      </c>
      <c r="W42" s="1">
        <v>88</v>
      </c>
      <c r="X42" s="1">
        <v>4</v>
      </c>
      <c r="Y42" s="1">
        <v>0.5</v>
      </c>
      <c r="Z42" s="1">
        <v>13</v>
      </c>
      <c r="AA42" s="1">
        <v>1.5</v>
      </c>
      <c r="AB42" s="1">
        <v>0</v>
      </c>
      <c r="AC42" s="1">
        <v>1.5</v>
      </c>
      <c r="AD42" s="1">
        <v>1</v>
      </c>
      <c r="AE42" s="1">
        <v>0.44</v>
      </c>
      <c r="AF42" s="1">
        <v>0</v>
      </c>
      <c r="AG42" s="1">
        <v>0</v>
      </c>
      <c r="AH42" s="1">
        <v>0</v>
      </c>
      <c r="AI42" s="1">
        <v>0</v>
      </c>
      <c r="AJ42" s="1">
        <v>1</v>
      </c>
      <c r="AK42" s="1">
        <v>8</v>
      </c>
      <c r="AL42" s="1">
        <v>25.75</v>
      </c>
      <c r="AM42" s="1">
        <v>12.2</v>
      </c>
      <c r="AN42" s="1">
        <v>1.4</v>
      </c>
      <c r="AO42" s="1">
        <v>5.6</v>
      </c>
      <c r="AP42" s="1">
        <v>17</v>
      </c>
      <c r="AQ42" s="1">
        <v>29</v>
      </c>
      <c r="AR42" s="1">
        <v>1.5</v>
      </c>
      <c r="AS42" s="1">
        <v>7.5</v>
      </c>
      <c r="AT42" s="1">
        <v>0</v>
      </c>
      <c r="AU42" s="1">
        <v>1.5</v>
      </c>
      <c r="AV42" s="1">
        <v>1.5</v>
      </c>
      <c r="AW42" s="1">
        <v>100</v>
      </c>
      <c r="AX42" s="1">
        <v>4</v>
      </c>
      <c r="AY42" s="1">
        <v>2.5</v>
      </c>
      <c r="AZ42" s="1">
        <v>0</v>
      </c>
      <c r="BA42" s="1">
        <v>2</v>
      </c>
      <c r="BB42" s="1">
        <v>4.5</v>
      </c>
      <c r="BC42" s="1">
        <v>4.5</v>
      </c>
      <c r="BD42" s="1">
        <v>1.5</v>
      </c>
      <c r="BE42" s="1">
        <v>2</v>
      </c>
      <c r="BF42" s="1">
        <v>0.5</v>
      </c>
      <c r="BG42" s="1">
        <v>0.5</v>
      </c>
      <c r="BH42" s="1">
        <v>1</v>
      </c>
      <c r="BI42" s="1">
        <v>0.66</v>
      </c>
      <c r="BJ42" s="1">
        <v>34</v>
      </c>
      <c r="BK42" s="1">
        <v>30</v>
      </c>
      <c r="BL42" s="1">
        <v>88</v>
      </c>
      <c r="BM42" s="1">
        <v>24</v>
      </c>
      <c r="BN42" s="1">
        <v>17</v>
      </c>
      <c r="BO42" s="1">
        <v>71</v>
      </c>
      <c r="BP42" s="1">
        <v>13</v>
      </c>
      <c r="BQ42" s="1">
        <v>11.5</v>
      </c>
      <c r="BR42" s="1">
        <v>88</v>
      </c>
      <c r="BS42" s="1">
        <v>0</v>
      </c>
      <c r="BT42" s="1">
        <v>0</v>
      </c>
      <c r="BU42" s="1">
        <v>2</v>
      </c>
      <c r="BV42" s="1">
        <v>0</v>
      </c>
      <c r="BW42" s="1">
        <v>1</v>
      </c>
      <c r="BX42" s="1">
        <v>0.5</v>
      </c>
      <c r="BY42" s="1">
        <v>58</v>
      </c>
      <c r="BZ42" s="1">
        <v>1.5</v>
      </c>
      <c r="CA42" s="1">
        <v>2.5</v>
      </c>
      <c r="CB42" s="1">
        <v>3</v>
      </c>
      <c r="CC42" s="1">
        <v>0</v>
      </c>
      <c r="CD42" s="1">
        <v>0</v>
      </c>
      <c r="CE42" s="1">
        <v>1.5</v>
      </c>
      <c r="CF42" s="1">
        <v>0</v>
      </c>
      <c r="CG42" s="1">
        <v>0.5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3.9488802999999999</v>
      </c>
      <c r="CL42" s="1">
        <v>1</v>
      </c>
    </row>
    <row r="43" spans="1:90" x14ac:dyDescent="0.25">
      <c r="A43" s="1" t="s">
        <v>118</v>
      </c>
      <c r="B43" s="1">
        <v>6.2</v>
      </c>
      <c r="C43" s="1">
        <v>2</v>
      </c>
      <c r="D43" s="1">
        <v>90</v>
      </c>
      <c r="E43" s="1">
        <v>0.35</v>
      </c>
      <c r="F43" s="1">
        <v>1</v>
      </c>
      <c r="G43" s="1">
        <v>0.7</v>
      </c>
      <c r="H43" s="1">
        <v>1</v>
      </c>
      <c r="I43" s="1">
        <v>1.5</v>
      </c>
      <c r="J43" s="1">
        <v>0.5</v>
      </c>
      <c r="K43" s="1">
        <v>0.5</v>
      </c>
      <c r="L43" s="1">
        <v>1</v>
      </c>
      <c r="M43" s="1">
        <v>0.5</v>
      </c>
      <c r="N43" s="1">
        <v>0</v>
      </c>
      <c r="O43" s="1">
        <v>0.22</v>
      </c>
      <c r="P43" s="1">
        <v>0.22</v>
      </c>
      <c r="Q43" s="1">
        <v>0</v>
      </c>
      <c r="R43" s="1">
        <v>0</v>
      </c>
      <c r="S43" s="1">
        <v>0</v>
      </c>
      <c r="T43" s="1">
        <v>0</v>
      </c>
      <c r="U43" s="1">
        <v>31</v>
      </c>
      <c r="V43" s="1">
        <v>28</v>
      </c>
      <c r="W43" s="1">
        <v>90</v>
      </c>
      <c r="X43" s="1">
        <v>5.5</v>
      </c>
      <c r="Y43" s="1">
        <v>1.5</v>
      </c>
      <c r="Z43" s="1">
        <v>27</v>
      </c>
      <c r="AA43" s="1">
        <v>0</v>
      </c>
      <c r="AB43" s="1">
        <v>1.5</v>
      </c>
      <c r="AC43" s="1">
        <v>3.5</v>
      </c>
      <c r="AD43" s="1">
        <v>1</v>
      </c>
      <c r="AE43" s="1">
        <v>0.51</v>
      </c>
      <c r="AF43" s="1">
        <v>0.5</v>
      </c>
      <c r="AG43" s="1">
        <v>0</v>
      </c>
      <c r="AH43" s="1">
        <v>0</v>
      </c>
      <c r="AI43" s="1">
        <v>0</v>
      </c>
      <c r="AJ43" s="1">
        <v>0.5</v>
      </c>
      <c r="AK43" s="1">
        <v>8</v>
      </c>
      <c r="AL43" s="1">
        <v>49.65</v>
      </c>
      <c r="AM43" s="1">
        <v>20.6</v>
      </c>
      <c r="AN43" s="1">
        <v>2.9</v>
      </c>
      <c r="AO43" s="1">
        <v>7.1</v>
      </c>
      <c r="AP43" s="1">
        <v>15</v>
      </c>
      <c r="AQ43" s="1">
        <v>25.5</v>
      </c>
      <c r="AR43" s="1">
        <v>1.5</v>
      </c>
      <c r="AS43" s="1">
        <v>7</v>
      </c>
      <c r="AT43" s="1">
        <v>0.5</v>
      </c>
      <c r="AU43" s="1">
        <v>0</v>
      </c>
      <c r="AV43" s="1">
        <v>0</v>
      </c>
      <c r="AX43" s="1">
        <v>5</v>
      </c>
      <c r="AY43" s="1">
        <v>0</v>
      </c>
      <c r="AZ43" s="1">
        <v>0</v>
      </c>
      <c r="BA43" s="1">
        <v>1.5</v>
      </c>
      <c r="BB43" s="1">
        <v>1.5</v>
      </c>
      <c r="BC43" s="1">
        <v>4.5</v>
      </c>
      <c r="BD43" s="1">
        <v>1.5</v>
      </c>
      <c r="BE43" s="1">
        <v>2</v>
      </c>
      <c r="BF43" s="1">
        <v>0.5</v>
      </c>
      <c r="BG43" s="1">
        <v>0.5</v>
      </c>
      <c r="BH43" s="1">
        <v>1</v>
      </c>
      <c r="BI43" s="1">
        <v>0.66</v>
      </c>
      <c r="BJ43" s="1">
        <v>70</v>
      </c>
      <c r="BK43" s="1">
        <v>62.5</v>
      </c>
      <c r="BL43" s="1">
        <v>89</v>
      </c>
      <c r="BM43" s="1">
        <v>57</v>
      </c>
      <c r="BN43" s="1">
        <v>48</v>
      </c>
      <c r="BO43" s="1">
        <v>84</v>
      </c>
      <c r="BP43" s="1">
        <v>31</v>
      </c>
      <c r="BQ43" s="1">
        <v>28</v>
      </c>
      <c r="BR43" s="1">
        <v>90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2.5</v>
      </c>
      <c r="BY43" s="1">
        <v>98.5</v>
      </c>
      <c r="BZ43" s="1">
        <v>1.5</v>
      </c>
      <c r="CA43" s="1">
        <v>6.5</v>
      </c>
      <c r="CB43" s="1">
        <v>11</v>
      </c>
      <c r="CC43" s="1">
        <v>1</v>
      </c>
      <c r="CD43" s="1">
        <v>0</v>
      </c>
      <c r="CE43" s="1">
        <v>0</v>
      </c>
      <c r="CF43" s="1">
        <v>1</v>
      </c>
      <c r="CG43" s="1">
        <v>0.5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4.8239429799999982</v>
      </c>
      <c r="CL43" s="1">
        <v>0</v>
      </c>
    </row>
  </sheetData>
  <sortState xmlns:xlrd2="http://schemas.microsoft.com/office/spreadsheetml/2017/richdata2" ref="A2:CL43">
    <sortCondition ref="C5:C43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8906-5D52-4063-A4C2-4E8DA8C727D7}">
  <dimension ref="A1:CL45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97</v>
      </c>
      <c r="B2" s="1">
        <v>4.5</v>
      </c>
      <c r="C2" s="1">
        <v>1</v>
      </c>
      <c r="D2" s="1">
        <v>82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8</v>
      </c>
      <c r="V2" s="1">
        <v>7</v>
      </c>
      <c r="W2" s="1">
        <v>88</v>
      </c>
      <c r="X2" s="1">
        <v>1</v>
      </c>
      <c r="Y2" s="1">
        <v>1</v>
      </c>
      <c r="Z2" s="1">
        <v>100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5.9</v>
      </c>
      <c r="AM2" s="1">
        <v>16.399999999999999</v>
      </c>
      <c r="AN2" s="1">
        <v>0</v>
      </c>
      <c r="AO2" s="1">
        <v>1.9</v>
      </c>
      <c r="AP2" s="1">
        <v>16</v>
      </c>
      <c r="AQ2" s="1">
        <v>16</v>
      </c>
      <c r="AR2" s="1">
        <v>0</v>
      </c>
      <c r="AS2" s="1">
        <v>1</v>
      </c>
      <c r="AT2" s="1">
        <v>3</v>
      </c>
      <c r="AU2" s="1">
        <v>3</v>
      </c>
      <c r="AV2" s="1">
        <v>2</v>
      </c>
      <c r="AW2" s="1">
        <v>67</v>
      </c>
      <c r="AX2" s="1">
        <v>10</v>
      </c>
      <c r="AY2" s="1">
        <v>1</v>
      </c>
      <c r="AZ2" s="1">
        <v>0</v>
      </c>
      <c r="BA2" s="1">
        <v>2</v>
      </c>
      <c r="BB2" s="1">
        <v>3</v>
      </c>
      <c r="BC2" s="1">
        <v>17</v>
      </c>
      <c r="BD2" s="1">
        <v>11</v>
      </c>
      <c r="BE2" s="1">
        <v>6</v>
      </c>
      <c r="BF2" s="1">
        <v>0</v>
      </c>
      <c r="BG2" s="1">
        <v>4</v>
      </c>
      <c r="BH2" s="1">
        <v>4</v>
      </c>
      <c r="BI2" s="1">
        <v>2.12</v>
      </c>
      <c r="BJ2" s="1">
        <v>53</v>
      </c>
      <c r="BK2" s="1">
        <v>44</v>
      </c>
      <c r="BL2" s="1">
        <v>83</v>
      </c>
      <c r="BM2" s="1">
        <v>26</v>
      </c>
      <c r="BN2" s="1">
        <v>21</v>
      </c>
      <c r="BO2" s="1">
        <v>81</v>
      </c>
      <c r="BP2" s="1">
        <v>8</v>
      </c>
      <c r="BQ2" s="1">
        <v>7</v>
      </c>
      <c r="BR2" s="1">
        <v>88</v>
      </c>
      <c r="BS2" s="1">
        <v>0</v>
      </c>
      <c r="BT2" s="1">
        <v>0</v>
      </c>
      <c r="BU2" s="1">
        <v>1</v>
      </c>
      <c r="BV2" s="1">
        <v>0</v>
      </c>
      <c r="BW2" s="1">
        <v>1</v>
      </c>
      <c r="BX2" s="1">
        <v>1</v>
      </c>
      <c r="BY2" s="1">
        <v>72</v>
      </c>
      <c r="BZ2" s="1">
        <v>0</v>
      </c>
      <c r="CA2" s="1">
        <v>4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3.4815127999999995</v>
      </c>
      <c r="CL2" s="1">
        <v>8</v>
      </c>
    </row>
    <row r="3" spans="1:90" x14ac:dyDescent="0.25">
      <c r="A3" s="1" t="s">
        <v>182</v>
      </c>
      <c r="B3" s="1">
        <v>5.0999999999999996</v>
      </c>
      <c r="C3" s="1">
        <v>1</v>
      </c>
      <c r="D3" s="1">
        <v>90</v>
      </c>
      <c r="E3" s="1">
        <v>0.03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30</v>
      </c>
      <c r="V3" s="1">
        <v>23</v>
      </c>
      <c r="W3" s="1">
        <v>77</v>
      </c>
      <c r="X3" s="1">
        <v>4</v>
      </c>
      <c r="Y3" s="1">
        <v>1</v>
      </c>
      <c r="Z3" s="1">
        <v>25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2</v>
      </c>
      <c r="AL3" s="1">
        <v>18.8</v>
      </c>
      <c r="AM3" s="1">
        <v>26.2</v>
      </c>
      <c r="AN3" s="1">
        <v>0.1</v>
      </c>
      <c r="AO3" s="1">
        <v>3.4</v>
      </c>
      <c r="AP3" s="1">
        <v>20</v>
      </c>
      <c r="AQ3" s="1">
        <v>32</v>
      </c>
      <c r="AR3" s="1">
        <v>3</v>
      </c>
      <c r="AS3" s="1">
        <v>9</v>
      </c>
      <c r="AT3" s="1">
        <v>0</v>
      </c>
      <c r="AU3" s="1">
        <v>2</v>
      </c>
      <c r="AV3" s="1">
        <v>2</v>
      </c>
      <c r="AW3" s="1">
        <v>100</v>
      </c>
      <c r="AX3" s="1">
        <v>8</v>
      </c>
      <c r="AY3" s="1">
        <v>4</v>
      </c>
      <c r="AZ3" s="1">
        <v>1</v>
      </c>
      <c r="BA3" s="1">
        <v>1</v>
      </c>
      <c r="BB3" s="1">
        <v>6</v>
      </c>
      <c r="BC3" s="1">
        <v>16</v>
      </c>
      <c r="BD3" s="1">
        <v>12</v>
      </c>
      <c r="BE3" s="1">
        <v>6</v>
      </c>
      <c r="BF3" s="1">
        <v>1</v>
      </c>
      <c r="BG3" s="1">
        <v>4</v>
      </c>
      <c r="BH3" s="1">
        <v>1</v>
      </c>
      <c r="BI3" s="1">
        <v>1.04</v>
      </c>
      <c r="BJ3" s="1">
        <v>72</v>
      </c>
      <c r="BK3" s="1">
        <v>58</v>
      </c>
      <c r="BL3" s="1">
        <v>81</v>
      </c>
      <c r="BM3" s="1">
        <v>48</v>
      </c>
      <c r="BN3" s="1">
        <v>35</v>
      </c>
      <c r="BO3" s="1">
        <v>73</v>
      </c>
      <c r="BP3" s="1">
        <v>30</v>
      </c>
      <c r="BQ3" s="1">
        <v>23</v>
      </c>
      <c r="BR3" s="1">
        <v>77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1</v>
      </c>
      <c r="BY3" s="1">
        <v>102</v>
      </c>
      <c r="BZ3" s="1">
        <v>1</v>
      </c>
      <c r="CA3" s="1">
        <v>16</v>
      </c>
      <c r="CB3" s="1">
        <v>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3.0808963799999995</v>
      </c>
      <c r="CL3" s="1">
        <v>8</v>
      </c>
    </row>
    <row r="4" spans="1:90" x14ac:dyDescent="0.25">
      <c r="A4" s="1" t="s">
        <v>153</v>
      </c>
      <c r="B4" s="1">
        <v>3.8</v>
      </c>
      <c r="C4" s="1">
        <v>1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2</v>
      </c>
      <c r="V4" s="1">
        <v>0</v>
      </c>
      <c r="W4" s="1">
        <v>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0.1</v>
      </c>
      <c r="AM4" s="1">
        <v>23.8</v>
      </c>
      <c r="AN4" s="1">
        <v>0</v>
      </c>
      <c r="AO4" s="1">
        <v>0.9</v>
      </c>
      <c r="AP4" s="1">
        <v>16</v>
      </c>
      <c r="AQ4" s="1">
        <v>16</v>
      </c>
      <c r="AR4" s="1">
        <v>0</v>
      </c>
      <c r="AS4" s="1">
        <v>-1</v>
      </c>
      <c r="AT4" s="1">
        <v>6</v>
      </c>
      <c r="AU4" s="1">
        <v>0</v>
      </c>
      <c r="AV4" s="1">
        <v>0</v>
      </c>
      <c r="AX4" s="1">
        <v>4</v>
      </c>
      <c r="AY4" s="1">
        <v>6</v>
      </c>
      <c r="AZ4" s="1">
        <v>2</v>
      </c>
      <c r="BA4" s="1">
        <v>1</v>
      </c>
      <c r="BB4" s="1">
        <v>9</v>
      </c>
      <c r="BC4" s="1">
        <v>17</v>
      </c>
      <c r="BD4" s="1">
        <v>12</v>
      </c>
      <c r="BE4" s="1">
        <v>9</v>
      </c>
      <c r="BF4" s="1">
        <v>2</v>
      </c>
      <c r="BG4" s="1">
        <v>2</v>
      </c>
      <c r="BH4" s="1">
        <v>5</v>
      </c>
      <c r="BI4" s="1">
        <v>3.73</v>
      </c>
      <c r="BJ4" s="1">
        <v>41</v>
      </c>
      <c r="BK4" s="1">
        <v>39</v>
      </c>
      <c r="BL4" s="1">
        <v>95</v>
      </c>
      <c r="BM4" s="1">
        <v>5</v>
      </c>
      <c r="BN4" s="1">
        <v>3</v>
      </c>
      <c r="BO4" s="1">
        <v>60</v>
      </c>
      <c r="BP4" s="1">
        <v>2</v>
      </c>
      <c r="BQ4" s="1">
        <v>0</v>
      </c>
      <c r="BR4" s="1">
        <v>0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0</v>
      </c>
      <c r="BY4" s="1">
        <v>52</v>
      </c>
      <c r="BZ4" s="1">
        <v>0</v>
      </c>
      <c r="CA4" s="1">
        <v>2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3.4576385999999992</v>
      </c>
      <c r="CL4" s="1">
        <v>8</v>
      </c>
    </row>
    <row r="5" spans="1:90" x14ac:dyDescent="0.25">
      <c r="A5" s="1" t="s">
        <v>111</v>
      </c>
      <c r="B5" s="1">
        <v>4.5</v>
      </c>
      <c r="C5" s="1">
        <v>1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10</v>
      </c>
      <c r="V5" s="1">
        <v>10</v>
      </c>
      <c r="W5" s="1">
        <v>100</v>
      </c>
      <c r="X5" s="1">
        <v>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2.8</v>
      </c>
      <c r="AM5" s="1">
        <v>8.1999999999999993</v>
      </c>
      <c r="AN5" s="1">
        <v>0</v>
      </c>
      <c r="AO5" s="1">
        <v>1.9</v>
      </c>
      <c r="AP5" s="1">
        <v>13</v>
      </c>
      <c r="AQ5" s="1">
        <v>13</v>
      </c>
      <c r="AR5" s="1">
        <v>0</v>
      </c>
      <c r="AS5" s="1">
        <v>1</v>
      </c>
      <c r="AT5" s="1">
        <v>3</v>
      </c>
      <c r="AU5" s="1">
        <v>1</v>
      </c>
      <c r="AV5" s="1">
        <v>1</v>
      </c>
      <c r="AW5" s="1">
        <v>100</v>
      </c>
      <c r="AX5" s="1">
        <v>3</v>
      </c>
      <c r="AY5" s="1">
        <v>1</v>
      </c>
      <c r="AZ5" s="1">
        <v>0</v>
      </c>
      <c r="BA5" s="1">
        <v>2</v>
      </c>
      <c r="BB5" s="1">
        <v>3</v>
      </c>
      <c r="BC5" s="1">
        <v>17</v>
      </c>
      <c r="BD5" s="1">
        <v>11</v>
      </c>
      <c r="BE5" s="1">
        <v>6</v>
      </c>
      <c r="BF5" s="1">
        <v>0</v>
      </c>
      <c r="BG5" s="1">
        <v>4</v>
      </c>
      <c r="BH5" s="1">
        <v>4</v>
      </c>
      <c r="BI5" s="1">
        <v>2.12</v>
      </c>
      <c r="BJ5" s="1">
        <v>35</v>
      </c>
      <c r="BK5" s="1">
        <v>31</v>
      </c>
      <c r="BL5" s="1">
        <v>89</v>
      </c>
      <c r="BM5" s="1">
        <v>18</v>
      </c>
      <c r="BN5" s="1">
        <v>16</v>
      </c>
      <c r="BO5" s="1">
        <v>89</v>
      </c>
      <c r="BP5" s="1">
        <v>10</v>
      </c>
      <c r="BQ5" s="1">
        <v>10</v>
      </c>
      <c r="BR5" s="1">
        <v>100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1</v>
      </c>
      <c r="BY5" s="1">
        <v>47</v>
      </c>
      <c r="BZ5" s="1">
        <v>0</v>
      </c>
      <c r="CA5" s="1">
        <v>2</v>
      </c>
      <c r="CB5" s="1">
        <v>2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2.8631164000000004</v>
      </c>
      <c r="CL5" s="1">
        <v>7</v>
      </c>
    </row>
    <row r="6" spans="1:90" x14ac:dyDescent="0.25">
      <c r="A6" s="1" t="s">
        <v>170</v>
      </c>
      <c r="B6" s="1">
        <v>5.3</v>
      </c>
      <c r="C6" s="1">
        <v>1</v>
      </c>
      <c r="D6" s="1">
        <v>45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10.6</v>
      </c>
      <c r="AN6" s="1">
        <v>0</v>
      </c>
      <c r="AO6" s="1">
        <v>-0.2</v>
      </c>
      <c r="AP6" s="1">
        <v>5</v>
      </c>
      <c r="AQ6" s="1">
        <v>5</v>
      </c>
      <c r="AR6" s="1">
        <v>0</v>
      </c>
      <c r="AS6" s="1">
        <v>0</v>
      </c>
      <c r="AT6" s="1">
        <v>2</v>
      </c>
      <c r="AU6" s="1">
        <v>0</v>
      </c>
      <c r="AV6" s="1">
        <v>0</v>
      </c>
      <c r="AX6" s="1">
        <v>0</v>
      </c>
      <c r="AY6" s="1">
        <v>2</v>
      </c>
      <c r="AZ6" s="1">
        <v>1</v>
      </c>
      <c r="BA6" s="1">
        <v>1</v>
      </c>
      <c r="BB6" s="1">
        <v>4</v>
      </c>
      <c r="BC6" s="1">
        <v>17</v>
      </c>
      <c r="BD6" s="1">
        <v>12</v>
      </c>
      <c r="BE6" s="1">
        <v>9</v>
      </c>
      <c r="BF6" s="1">
        <v>2</v>
      </c>
      <c r="BG6" s="1">
        <v>2</v>
      </c>
      <c r="BH6" s="1">
        <v>5</v>
      </c>
      <c r="BI6" s="1">
        <v>3.73</v>
      </c>
      <c r="BJ6" s="1">
        <v>20</v>
      </c>
      <c r="BK6" s="1">
        <v>18</v>
      </c>
      <c r="BL6" s="1">
        <v>90</v>
      </c>
      <c r="BM6" s="1">
        <v>2</v>
      </c>
      <c r="BN6" s="1">
        <v>1</v>
      </c>
      <c r="BO6" s="1">
        <v>50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0</v>
      </c>
      <c r="BX6" s="1">
        <v>0</v>
      </c>
      <c r="BY6" s="1">
        <v>24</v>
      </c>
      <c r="BZ6" s="1">
        <v>0</v>
      </c>
      <c r="CA6" s="1">
        <v>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3.7170212</v>
      </c>
      <c r="CL6" s="1">
        <v>7</v>
      </c>
    </row>
    <row r="7" spans="1:90" x14ac:dyDescent="0.25">
      <c r="A7" s="1" t="s">
        <v>64</v>
      </c>
      <c r="B7" s="1">
        <v>4.5</v>
      </c>
      <c r="C7" s="1">
        <v>1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</v>
      </c>
      <c r="V7" s="1">
        <v>9</v>
      </c>
      <c r="W7" s="1">
        <v>82</v>
      </c>
      <c r="X7" s="1">
        <v>2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2.4</v>
      </c>
      <c r="AM7" s="1">
        <v>20.2</v>
      </c>
      <c r="AN7" s="1">
        <v>0</v>
      </c>
      <c r="AO7" s="1">
        <v>2</v>
      </c>
      <c r="AP7" s="1">
        <v>18</v>
      </c>
      <c r="AQ7" s="1">
        <v>18</v>
      </c>
      <c r="AR7" s="1">
        <v>0</v>
      </c>
      <c r="AS7" s="1">
        <v>1</v>
      </c>
      <c r="AT7" s="1">
        <v>3</v>
      </c>
      <c r="AU7" s="1">
        <v>1</v>
      </c>
      <c r="AV7" s="1">
        <v>1</v>
      </c>
      <c r="AW7" s="1">
        <v>100</v>
      </c>
      <c r="AX7" s="1">
        <v>6</v>
      </c>
      <c r="AY7" s="1">
        <v>3</v>
      </c>
      <c r="AZ7" s="1">
        <v>1</v>
      </c>
      <c r="BA7" s="1">
        <v>2</v>
      </c>
      <c r="BB7" s="1">
        <v>6</v>
      </c>
      <c r="BC7" s="1">
        <v>17</v>
      </c>
      <c r="BD7" s="1">
        <v>11</v>
      </c>
      <c r="BE7" s="1">
        <v>6</v>
      </c>
      <c r="BF7" s="1">
        <v>0</v>
      </c>
      <c r="BG7" s="1">
        <v>4</v>
      </c>
      <c r="BH7" s="1">
        <v>4</v>
      </c>
      <c r="BI7" s="1">
        <v>2.12</v>
      </c>
      <c r="BJ7" s="1">
        <v>51</v>
      </c>
      <c r="BK7" s="1">
        <v>44</v>
      </c>
      <c r="BL7" s="1">
        <v>86</v>
      </c>
      <c r="BM7" s="1">
        <v>25</v>
      </c>
      <c r="BN7" s="1">
        <v>18</v>
      </c>
      <c r="BO7" s="1">
        <v>72</v>
      </c>
      <c r="BP7" s="1">
        <v>11</v>
      </c>
      <c r="BQ7" s="1">
        <v>9</v>
      </c>
      <c r="BR7" s="1">
        <v>82</v>
      </c>
      <c r="BS7" s="1">
        <v>0</v>
      </c>
      <c r="BT7" s="1">
        <v>0</v>
      </c>
      <c r="BU7" s="1">
        <v>1</v>
      </c>
      <c r="BV7" s="1">
        <v>0</v>
      </c>
      <c r="BW7" s="1">
        <v>0</v>
      </c>
      <c r="BX7" s="1">
        <v>2</v>
      </c>
      <c r="BY7" s="1">
        <v>76</v>
      </c>
      <c r="BZ7" s="1">
        <v>0</v>
      </c>
      <c r="CA7" s="1">
        <v>4</v>
      </c>
      <c r="CB7" s="1">
        <v>3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3.5283193999999996</v>
      </c>
      <c r="CL7" s="1">
        <v>6</v>
      </c>
    </row>
    <row r="8" spans="1:90" x14ac:dyDescent="0.25">
      <c r="A8" s="1" t="s">
        <v>73</v>
      </c>
      <c r="B8" s="1">
        <v>4.3</v>
      </c>
      <c r="C8" s="1">
        <v>1</v>
      </c>
      <c r="D8" s="1">
        <v>90</v>
      </c>
      <c r="E8" s="1">
        <v>0.15</v>
      </c>
      <c r="F8" s="1">
        <v>0</v>
      </c>
      <c r="G8" s="1">
        <v>0.4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6</v>
      </c>
      <c r="V8" s="1">
        <v>4</v>
      </c>
      <c r="W8" s="1">
        <v>67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1</v>
      </c>
      <c r="AE8" s="1">
        <v>0.41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</v>
      </c>
      <c r="AL8" s="1">
        <v>10.7</v>
      </c>
      <c r="AM8" s="1">
        <v>15.8</v>
      </c>
      <c r="AN8" s="1">
        <v>1.2</v>
      </c>
      <c r="AO8" s="1">
        <v>2.1</v>
      </c>
      <c r="AP8" s="1">
        <v>10</v>
      </c>
      <c r="AQ8" s="1">
        <v>10</v>
      </c>
      <c r="AR8" s="1">
        <v>0</v>
      </c>
      <c r="AS8" s="1">
        <v>-1</v>
      </c>
      <c r="AT8" s="1">
        <v>6</v>
      </c>
      <c r="AU8" s="1">
        <v>4</v>
      </c>
      <c r="AV8" s="1">
        <v>2</v>
      </c>
      <c r="AW8" s="1">
        <v>50</v>
      </c>
      <c r="AX8" s="1">
        <v>1</v>
      </c>
      <c r="AY8" s="1">
        <v>2</v>
      </c>
      <c r="AZ8" s="1">
        <v>0</v>
      </c>
      <c r="BA8" s="1">
        <v>1</v>
      </c>
      <c r="BB8" s="1">
        <v>3</v>
      </c>
      <c r="BC8" s="1">
        <v>17</v>
      </c>
      <c r="BD8" s="1">
        <v>12</v>
      </c>
      <c r="BE8" s="1">
        <v>9</v>
      </c>
      <c r="BF8" s="1">
        <v>2</v>
      </c>
      <c r="BG8" s="1">
        <v>2</v>
      </c>
      <c r="BH8" s="1">
        <v>5</v>
      </c>
      <c r="BI8" s="1">
        <v>3.73</v>
      </c>
      <c r="BJ8" s="1">
        <v>28</v>
      </c>
      <c r="BK8" s="1">
        <v>21</v>
      </c>
      <c r="BL8" s="1">
        <v>75</v>
      </c>
      <c r="BM8" s="1">
        <v>13</v>
      </c>
      <c r="BN8" s="1">
        <v>7</v>
      </c>
      <c r="BO8" s="1">
        <v>54</v>
      </c>
      <c r="BP8" s="1">
        <v>6</v>
      </c>
      <c r="BQ8" s="1">
        <v>4</v>
      </c>
      <c r="BR8" s="1">
        <v>67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44</v>
      </c>
      <c r="BZ8" s="1">
        <v>1</v>
      </c>
      <c r="CA8" s="1">
        <v>3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3.7110569999999994</v>
      </c>
      <c r="CL8" s="1">
        <v>6</v>
      </c>
    </row>
    <row r="9" spans="1:90" x14ac:dyDescent="0.25">
      <c r="A9" s="1" t="s">
        <v>152</v>
      </c>
      <c r="B9" s="1">
        <v>4.5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2</v>
      </c>
      <c r="W9" s="1">
        <v>50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0.6</v>
      </c>
      <c r="AM9" s="1">
        <v>23.6</v>
      </c>
      <c r="AN9" s="1">
        <v>0</v>
      </c>
      <c r="AO9" s="1">
        <v>1.9</v>
      </c>
      <c r="AP9" s="1">
        <v>13</v>
      </c>
      <c r="AQ9" s="1">
        <v>13</v>
      </c>
      <c r="AR9" s="1">
        <v>0</v>
      </c>
      <c r="AS9" s="1">
        <v>1</v>
      </c>
      <c r="AT9" s="1">
        <v>3</v>
      </c>
      <c r="AU9" s="1">
        <v>1</v>
      </c>
      <c r="AV9" s="1">
        <v>0</v>
      </c>
      <c r="AW9" s="1">
        <v>0</v>
      </c>
      <c r="AX9" s="1">
        <v>0</v>
      </c>
      <c r="AY9" s="1">
        <v>0</v>
      </c>
      <c r="AZ9" s="1">
        <v>3</v>
      </c>
      <c r="BA9" s="1">
        <v>3</v>
      </c>
      <c r="BB9" s="1">
        <v>6</v>
      </c>
      <c r="BC9" s="1">
        <v>17</v>
      </c>
      <c r="BD9" s="1">
        <v>11</v>
      </c>
      <c r="BE9" s="1">
        <v>6</v>
      </c>
      <c r="BF9" s="1">
        <v>0</v>
      </c>
      <c r="BG9" s="1">
        <v>4</v>
      </c>
      <c r="BH9" s="1">
        <v>4</v>
      </c>
      <c r="BI9" s="1">
        <v>2.12</v>
      </c>
      <c r="BJ9" s="1">
        <v>54</v>
      </c>
      <c r="BK9" s="1">
        <v>46</v>
      </c>
      <c r="BL9" s="1">
        <v>85</v>
      </c>
      <c r="BM9" s="1">
        <v>16</v>
      </c>
      <c r="BN9" s="1">
        <v>9</v>
      </c>
      <c r="BO9" s="1">
        <v>56</v>
      </c>
      <c r="BP9" s="1">
        <v>4</v>
      </c>
      <c r="BQ9" s="1">
        <v>2</v>
      </c>
      <c r="BR9" s="1">
        <v>50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0</v>
      </c>
      <c r="BY9" s="1">
        <v>65</v>
      </c>
      <c r="BZ9" s="1">
        <v>0</v>
      </c>
      <c r="CA9" s="1">
        <v>3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2.9164851999999999</v>
      </c>
      <c r="CL9" s="1">
        <v>6</v>
      </c>
    </row>
    <row r="10" spans="1:90" x14ac:dyDescent="0.25">
      <c r="A10" s="1" t="s">
        <v>70</v>
      </c>
      <c r="B10" s="1">
        <v>3.7</v>
      </c>
      <c r="C10" s="1">
        <v>1</v>
      </c>
      <c r="D10" s="1">
        <v>8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</v>
      </c>
      <c r="V10" s="1">
        <v>1</v>
      </c>
      <c r="W10" s="1">
        <v>50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1</v>
      </c>
      <c r="AI10" s="1">
        <v>0</v>
      </c>
      <c r="AJ10" s="1">
        <v>0</v>
      </c>
      <c r="AK10" s="1">
        <v>2</v>
      </c>
      <c r="AL10" s="1">
        <v>0.6</v>
      </c>
      <c r="AM10" s="1">
        <v>0.2</v>
      </c>
      <c r="AN10" s="1">
        <v>0</v>
      </c>
      <c r="AO10" s="1">
        <v>-0.8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1</v>
      </c>
      <c r="BC10" s="1">
        <v>10</v>
      </c>
      <c r="BD10" s="1">
        <v>10</v>
      </c>
      <c r="BE10" s="1">
        <v>5</v>
      </c>
      <c r="BF10" s="1">
        <v>0</v>
      </c>
      <c r="BG10" s="1">
        <v>2</v>
      </c>
      <c r="BH10" s="1">
        <v>6</v>
      </c>
      <c r="BI10" s="1">
        <v>2.74</v>
      </c>
      <c r="BJ10" s="1">
        <v>8</v>
      </c>
      <c r="BK10" s="1">
        <v>7</v>
      </c>
      <c r="BL10" s="1">
        <v>88</v>
      </c>
      <c r="BM10" s="1">
        <v>5</v>
      </c>
      <c r="BN10" s="1">
        <v>3</v>
      </c>
      <c r="BO10" s="1">
        <v>60</v>
      </c>
      <c r="BP10" s="1">
        <v>2</v>
      </c>
      <c r="BQ10" s="1">
        <v>1</v>
      </c>
      <c r="BR10" s="1">
        <v>50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14</v>
      </c>
      <c r="BZ10" s="1">
        <v>1</v>
      </c>
      <c r="CA10" s="1">
        <v>3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3.7965783999999991</v>
      </c>
      <c r="CL10" s="1">
        <v>2</v>
      </c>
    </row>
    <row r="11" spans="1:90" x14ac:dyDescent="0.25">
      <c r="A11" s="1" t="s">
        <v>207</v>
      </c>
      <c r="B11" s="1">
        <v>4.4000000000000004</v>
      </c>
      <c r="C11" s="1">
        <v>1</v>
      </c>
      <c r="D11" s="1">
        <v>66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5</v>
      </c>
      <c r="V11" s="1">
        <v>3</v>
      </c>
      <c r="W11" s="1">
        <v>60</v>
      </c>
      <c r="X11" s="1">
        <v>2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</v>
      </c>
      <c r="AL11" s="1">
        <v>0.9</v>
      </c>
      <c r="AM11" s="1">
        <v>0.2</v>
      </c>
      <c r="AN11" s="1">
        <v>0</v>
      </c>
      <c r="AO11" s="1">
        <v>3.3</v>
      </c>
      <c r="AP11" s="1">
        <v>4</v>
      </c>
      <c r="AQ11" s="1">
        <v>4</v>
      </c>
      <c r="AR11" s="1">
        <v>0</v>
      </c>
      <c r="AS11" s="1">
        <v>1</v>
      </c>
      <c r="AT11" s="1">
        <v>2</v>
      </c>
      <c r="AU11" s="1">
        <v>0</v>
      </c>
      <c r="AV11" s="1">
        <v>0</v>
      </c>
      <c r="AX11" s="1">
        <v>1</v>
      </c>
      <c r="AY11" s="1">
        <v>1</v>
      </c>
      <c r="AZ11" s="1">
        <v>0</v>
      </c>
      <c r="BA11" s="1">
        <v>0</v>
      </c>
      <c r="BB11" s="1">
        <v>1</v>
      </c>
      <c r="BC11" s="1">
        <v>15</v>
      </c>
      <c r="BD11" s="1">
        <v>4</v>
      </c>
      <c r="BE11" s="1">
        <v>5</v>
      </c>
      <c r="BF11" s="1">
        <v>0</v>
      </c>
      <c r="BG11" s="1">
        <v>1</v>
      </c>
      <c r="BH11" s="1">
        <v>1</v>
      </c>
      <c r="BI11" s="1">
        <v>0.96</v>
      </c>
      <c r="BJ11" s="1">
        <v>21</v>
      </c>
      <c r="BK11" s="1">
        <v>14</v>
      </c>
      <c r="BL11" s="1">
        <v>67</v>
      </c>
      <c r="BM11" s="1">
        <v>12</v>
      </c>
      <c r="BN11" s="1">
        <v>6</v>
      </c>
      <c r="BO11" s="1">
        <v>50</v>
      </c>
      <c r="BP11" s="1">
        <v>5</v>
      </c>
      <c r="BQ11" s="1">
        <v>3</v>
      </c>
      <c r="BR11" s="1">
        <v>60</v>
      </c>
      <c r="BS11" s="1">
        <v>0</v>
      </c>
      <c r="BT11" s="1">
        <v>0</v>
      </c>
      <c r="BU11" s="1">
        <v>1</v>
      </c>
      <c r="BV11" s="1">
        <v>0</v>
      </c>
      <c r="BW11" s="1">
        <v>1</v>
      </c>
      <c r="BX11" s="1">
        <v>0</v>
      </c>
      <c r="BY11" s="1">
        <v>32</v>
      </c>
      <c r="BZ11" s="1">
        <v>2</v>
      </c>
      <c r="CA11" s="1">
        <v>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3.1893874000000006</v>
      </c>
      <c r="CL11" s="1">
        <v>2</v>
      </c>
    </row>
    <row r="12" spans="1:90" x14ac:dyDescent="0.25">
      <c r="A12" s="1" t="s">
        <v>79</v>
      </c>
      <c r="B12" s="1">
        <v>4.3</v>
      </c>
      <c r="C12" s="1">
        <v>1</v>
      </c>
      <c r="D12" s="1">
        <v>90</v>
      </c>
      <c r="E12" s="1">
        <v>0.03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11</v>
      </c>
      <c r="V12" s="1">
        <v>6</v>
      </c>
      <c r="W12" s="1">
        <v>55</v>
      </c>
      <c r="X12" s="1">
        <v>2</v>
      </c>
      <c r="Y12" s="1">
        <v>1</v>
      </c>
      <c r="Z12" s="1">
        <v>50</v>
      </c>
      <c r="AA12" s="1">
        <v>0</v>
      </c>
      <c r="AB12" s="1">
        <v>0</v>
      </c>
      <c r="AC12" s="1">
        <v>1</v>
      </c>
      <c r="AD12" s="1">
        <v>0</v>
      </c>
      <c r="AE12" s="1">
        <v>0.03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2</v>
      </c>
      <c r="AL12" s="1">
        <v>16.100000000000001</v>
      </c>
      <c r="AM12" s="1">
        <v>12</v>
      </c>
      <c r="AN12" s="1">
        <v>0.1</v>
      </c>
      <c r="AO12" s="1">
        <v>2.5</v>
      </c>
      <c r="AP12" s="1">
        <v>11</v>
      </c>
      <c r="AQ12" s="1">
        <v>11</v>
      </c>
      <c r="AR12" s="1">
        <v>0</v>
      </c>
      <c r="AS12" s="1">
        <v>0</v>
      </c>
      <c r="AT12" s="1">
        <v>2</v>
      </c>
      <c r="AU12" s="1">
        <v>0</v>
      </c>
      <c r="AV12" s="1">
        <v>0</v>
      </c>
      <c r="AX12" s="1">
        <v>4</v>
      </c>
      <c r="AY12" s="1">
        <v>4</v>
      </c>
      <c r="AZ12" s="1">
        <v>0</v>
      </c>
      <c r="BA12" s="1">
        <v>0</v>
      </c>
      <c r="BB12" s="1">
        <v>4</v>
      </c>
      <c r="BC12" s="1">
        <v>15</v>
      </c>
      <c r="BD12" s="1">
        <v>4</v>
      </c>
      <c r="BE12" s="1">
        <v>5</v>
      </c>
      <c r="BF12" s="1">
        <v>0</v>
      </c>
      <c r="BG12" s="1">
        <v>1</v>
      </c>
      <c r="BH12" s="1">
        <v>1</v>
      </c>
      <c r="BI12" s="1">
        <v>0.96</v>
      </c>
      <c r="BJ12" s="1">
        <v>61</v>
      </c>
      <c r="BK12" s="1">
        <v>52</v>
      </c>
      <c r="BL12" s="1">
        <v>85</v>
      </c>
      <c r="BM12" s="1">
        <v>30</v>
      </c>
      <c r="BN12" s="1">
        <v>24</v>
      </c>
      <c r="BO12" s="1">
        <v>80</v>
      </c>
      <c r="BP12" s="1">
        <v>11</v>
      </c>
      <c r="BQ12" s="1">
        <v>6</v>
      </c>
      <c r="BR12" s="1">
        <v>55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80</v>
      </c>
      <c r="BZ12" s="1">
        <v>1</v>
      </c>
      <c r="CA12" s="1">
        <v>9</v>
      </c>
      <c r="CB12" s="1">
        <v>4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4.0606259799999993</v>
      </c>
      <c r="CL12" s="1">
        <v>2</v>
      </c>
    </row>
    <row r="13" spans="1:90" x14ac:dyDescent="0.25">
      <c r="A13" s="1" t="s">
        <v>93</v>
      </c>
      <c r="B13" s="1">
        <v>4.5</v>
      </c>
      <c r="C13" s="1">
        <v>1</v>
      </c>
      <c r="D13" s="1">
        <v>90</v>
      </c>
      <c r="E13" s="1">
        <v>0.51</v>
      </c>
      <c r="F13" s="1">
        <v>0</v>
      </c>
      <c r="G13" s="1">
        <v>0.5</v>
      </c>
      <c r="H13" s="1">
        <v>0</v>
      </c>
      <c r="I13" s="1">
        <v>2</v>
      </c>
      <c r="J13" s="1">
        <v>2</v>
      </c>
      <c r="K13" s="1">
        <v>2</v>
      </c>
      <c r="L13" s="1">
        <v>0</v>
      </c>
      <c r="M13" s="1">
        <v>1</v>
      </c>
      <c r="N13" s="1">
        <v>2</v>
      </c>
      <c r="O13" s="1">
        <v>0.53</v>
      </c>
      <c r="P13" s="1">
        <v>0.53</v>
      </c>
      <c r="Q13" s="1">
        <v>0</v>
      </c>
      <c r="R13" s="1">
        <v>0</v>
      </c>
      <c r="S13" s="1">
        <v>0</v>
      </c>
      <c r="T13" s="1">
        <v>0</v>
      </c>
      <c r="U13" s="1">
        <v>13</v>
      </c>
      <c r="V13" s="1">
        <v>9</v>
      </c>
      <c r="W13" s="1">
        <v>69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37</v>
      </c>
      <c r="AL13" s="1">
        <v>1.5</v>
      </c>
      <c r="AM13" s="1">
        <v>29.4</v>
      </c>
      <c r="AN13" s="1">
        <v>3.2</v>
      </c>
      <c r="AO13" s="1">
        <v>6.7</v>
      </c>
      <c r="AP13" s="1">
        <v>12</v>
      </c>
      <c r="AQ13" s="1">
        <v>12</v>
      </c>
      <c r="AR13" s="1">
        <v>0</v>
      </c>
      <c r="AS13" s="1">
        <v>1</v>
      </c>
      <c r="AT13" s="1">
        <v>2</v>
      </c>
      <c r="AU13" s="1">
        <v>5</v>
      </c>
      <c r="AV13" s="1">
        <v>4</v>
      </c>
      <c r="AW13" s="1">
        <v>80</v>
      </c>
      <c r="AX13" s="1">
        <v>7</v>
      </c>
      <c r="AY13" s="1">
        <v>5</v>
      </c>
      <c r="AZ13" s="1">
        <v>0</v>
      </c>
      <c r="BA13" s="1">
        <v>2</v>
      </c>
      <c r="BB13" s="1">
        <v>7</v>
      </c>
      <c r="BC13" s="1">
        <v>15</v>
      </c>
      <c r="BD13" s="1">
        <v>4</v>
      </c>
      <c r="BE13" s="1">
        <v>5</v>
      </c>
      <c r="BF13" s="1">
        <v>0</v>
      </c>
      <c r="BG13" s="1">
        <v>1</v>
      </c>
      <c r="BH13" s="1">
        <v>1</v>
      </c>
      <c r="BI13" s="1">
        <v>0.96</v>
      </c>
      <c r="BJ13" s="1">
        <v>57</v>
      </c>
      <c r="BK13" s="1">
        <v>44</v>
      </c>
      <c r="BL13" s="1">
        <v>77</v>
      </c>
      <c r="BM13" s="1">
        <v>24</v>
      </c>
      <c r="BN13" s="1">
        <v>17</v>
      </c>
      <c r="BO13" s="1">
        <v>71</v>
      </c>
      <c r="BP13" s="1">
        <v>13</v>
      </c>
      <c r="BQ13" s="1">
        <v>9</v>
      </c>
      <c r="BR13" s="1">
        <v>69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82</v>
      </c>
      <c r="BZ13" s="1">
        <v>3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-3.9403969999997068E-2</v>
      </c>
      <c r="CL13" s="1">
        <v>2</v>
      </c>
    </row>
    <row r="14" spans="1:90" x14ac:dyDescent="0.25">
      <c r="A14" s="1" t="s">
        <v>104</v>
      </c>
      <c r="B14" s="1">
        <v>5.4</v>
      </c>
      <c r="C14" s="1">
        <v>1</v>
      </c>
      <c r="D14" s="1">
        <v>90</v>
      </c>
      <c r="E14" s="1">
        <v>0.02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18</v>
      </c>
      <c r="V14" s="1">
        <v>14</v>
      </c>
      <c r="W14" s="1">
        <v>78</v>
      </c>
      <c r="X14" s="1">
        <v>0</v>
      </c>
      <c r="Y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0.03</v>
      </c>
      <c r="AF14" s="1">
        <v>0</v>
      </c>
      <c r="AG14" s="1">
        <v>0</v>
      </c>
      <c r="AH14" s="1">
        <v>1</v>
      </c>
      <c r="AI14" s="1">
        <v>0</v>
      </c>
      <c r="AJ14" s="1">
        <v>0</v>
      </c>
      <c r="AK14" s="1">
        <v>2</v>
      </c>
      <c r="AL14" s="1">
        <v>12.3</v>
      </c>
      <c r="AM14" s="1">
        <v>10.6</v>
      </c>
      <c r="AN14" s="1">
        <v>0.1</v>
      </c>
      <c r="AO14" s="1">
        <v>1.9</v>
      </c>
      <c r="AP14" s="1">
        <v>8</v>
      </c>
      <c r="AQ14" s="1">
        <v>8</v>
      </c>
      <c r="AR14" s="1">
        <v>0</v>
      </c>
      <c r="AS14" s="1">
        <v>1</v>
      </c>
      <c r="AT14" s="1">
        <v>1</v>
      </c>
      <c r="AU14" s="1">
        <v>0</v>
      </c>
      <c r="AV14" s="1">
        <v>0</v>
      </c>
      <c r="AX14" s="1">
        <v>5</v>
      </c>
      <c r="AY14" s="1">
        <v>2</v>
      </c>
      <c r="AZ14" s="1">
        <v>0</v>
      </c>
      <c r="BA14" s="1">
        <v>0</v>
      </c>
      <c r="BB14" s="1">
        <v>2</v>
      </c>
      <c r="BC14" s="1">
        <v>13</v>
      </c>
      <c r="BD14" s="1">
        <v>5</v>
      </c>
      <c r="BE14" s="1">
        <v>8</v>
      </c>
      <c r="BF14" s="1">
        <v>0</v>
      </c>
      <c r="BG14" s="1">
        <v>0</v>
      </c>
      <c r="BH14" s="1">
        <v>1</v>
      </c>
      <c r="BI14" s="1">
        <v>1.28</v>
      </c>
      <c r="BJ14" s="1">
        <v>82</v>
      </c>
      <c r="BK14" s="1">
        <v>72</v>
      </c>
      <c r="BL14" s="1">
        <v>88</v>
      </c>
      <c r="BM14" s="1">
        <v>44</v>
      </c>
      <c r="BN14" s="1">
        <v>39</v>
      </c>
      <c r="BO14" s="1">
        <v>89</v>
      </c>
      <c r="BP14" s="1">
        <v>18</v>
      </c>
      <c r="BQ14" s="1">
        <v>14</v>
      </c>
      <c r="BR14" s="1">
        <v>78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86</v>
      </c>
      <c r="BZ14" s="1">
        <v>1</v>
      </c>
      <c r="CA14" s="1">
        <v>16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3.5866610199999984</v>
      </c>
      <c r="CL14" s="1">
        <v>2</v>
      </c>
    </row>
    <row r="15" spans="1:90" x14ac:dyDescent="0.25">
      <c r="A15" s="1" t="s">
        <v>195</v>
      </c>
      <c r="B15" s="1">
        <v>4.5</v>
      </c>
      <c r="C15" s="1">
        <v>1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5</v>
      </c>
      <c r="V15" s="1">
        <v>4</v>
      </c>
      <c r="W15" s="1">
        <v>80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2</v>
      </c>
      <c r="AL15" s="1">
        <v>1.6</v>
      </c>
      <c r="AM15" s="1">
        <v>7</v>
      </c>
      <c r="AN15" s="1">
        <v>0</v>
      </c>
      <c r="AO15" s="1">
        <v>3.2</v>
      </c>
      <c r="AP15" s="1">
        <v>8</v>
      </c>
      <c r="AQ15" s="1">
        <v>20</v>
      </c>
      <c r="AR15" s="1">
        <v>0</v>
      </c>
      <c r="AS15" s="1">
        <v>6</v>
      </c>
      <c r="AT15" s="1">
        <v>0</v>
      </c>
      <c r="AU15" s="1">
        <v>0</v>
      </c>
      <c r="AV15" s="1">
        <v>0</v>
      </c>
      <c r="AX15" s="1">
        <v>5</v>
      </c>
      <c r="AY15" s="1">
        <v>2</v>
      </c>
      <c r="AZ15" s="1">
        <v>0</v>
      </c>
      <c r="BA15" s="1">
        <v>2</v>
      </c>
      <c r="BB15" s="1">
        <v>4</v>
      </c>
      <c r="BC15" s="1">
        <v>16</v>
      </c>
      <c r="BD15" s="1">
        <v>12</v>
      </c>
      <c r="BE15" s="1">
        <v>6</v>
      </c>
      <c r="BF15" s="1">
        <v>1</v>
      </c>
      <c r="BG15" s="1">
        <v>4</v>
      </c>
      <c r="BH15" s="1">
        <v>1</v>
      </c>
      <c r="BI15" s="1">
        <v>1.04</v>
      </c>
      <c r="BJ15" s="1">
        <v>27</v>
      </c>
      <c r="BK15" s="1">
        <v>22</v>
      </c>
      <c r="BL15" s="1">
        <v>81</v>
      </c>
      <c r="BM15" s="1">
        <v>13</v>
      </c>
      <c r="BN15" s="1">
        <v>10</v>
      </c>
      <c r="BO15" s="1">
        <v>77</v>
      </c>
      <c r="BP15" s="1">
        <v>5</v>
      </c>
      <c r="BQ15" s="1">
        <v>4</v>
      </c>
      <c r="BR15" s="1">
        <v>80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45</v>
      </c>
      <c r="BZ15" s="1">
        <v>1</v>
      </c>
      <c r="CA15" s="1">
        <v>4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2.8644109999999983</v>
      </c>
      <c r="CL15" s="1">
        <v>2</v>
      </c>
    </row>
    <row r="16" spans="1:90" x14ac:dyDescent="0.25">
      <c r="A16" s="1" t="s">
        <v>117</v>
      </c>
      <c r="B16" s="1">
        <v>4.5999999999999996</v>
      </c>
      <c r="C16" s="1">
        <v>1</v>
      </c>
      <c r="D16" s="1">
        <v>90</v>
      </c>
      <c r="E16" s="1">
        <v>0.12</v>
      </c>
      <c r="F16" s="1">
        <v>0</v>
      </c>
      <c r="G16" s="1">
        <v>0.1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1</v>
      </c>
      <c r="O16" s="1">
        <v>0.13</v>
      </c>
      <c r="P16" s="1">
        <v>0.13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35</v>
      </c>
      <c r="AL16" s="1">
        <v>0.2</v>
      </c>
      <c r="AM16" s="1">
        <v>31.6</v>
      </c>
      <c r="AN16" s="1">
        <v>0.8</v>
      </c>
      <c r="AO16" s="1">
        <v>4.3</v>
      </c>
      <c r="AP16" s="1">
        <v>18</v>
      </c>
      <c r="AQ16" s="1">
        <v>18</v>
      </c>
      <c r="AR16" s="1">
        <v>0</v>
      </c>
      <c r="AS16" s="1">
        <v>1</v>
      </c>
      <c r="AT16" s="1">
        <v>2</v>
      </c>
      <c r="AU16" s="1">
        <v>4</v>
      </c>
      <c r="AV16" s="1">
        <v>3</v>
      </c>
      <c r="AW16" s="1">
        <v>75</v>
      </c>
      <c r="AX16" s="1">
        <v>5</v>
      </c>
      <c r="AY16" s="1">
        <v>4</v>
      </c>
      <c r="AZ16" s="1">
        <v>1</v>
      </c>
      <c r="BA16" s="1">
        <v>3</v>
      </c>
      <c r="BB16" s="1">
        <v>8</v>
      </c>
      <c r="BC16" s="1">
        <v>15</v>
      </c>
      <c r="BD16" s="1">
        <v>4</v>
      </c>
      <c r="BE16" s="1">
        <v>5</v>
      </c>
      <c r="BF16" s="1">
        <v>0</v>
      </c>
      <c r="BG16" s="1">
        <v>1</v>
      </c>
      <c r="BH16" s="1">
        <v>1</v>
      </c>
      <c r="BI16" s="1">
        <v>0.96</v>
      </c>
      <c r="BJ16" s="1">
        <v>46</v>
      </c>
      <c r="BK16" s="1">
        <v>40</v>
      </c>
      <c r="BL16" s="1">
        <v>87</v>
      </c>
      <c r="BM16" s="1">
        <v>8</v>
      </c>
      <c r="BN16" s="1">
        <v>7</v>
      </c>
      <c r="BO16" s="1">
        <v>88</v>
      </c>
      <c r="BP16" s="1">
        <v>0</v>
      </c>
      <c r="BQ16" s="1">
        <v>0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65</v>
      </c>
      <c r="BZ16" s="1">
        <v>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0.17438358999999959</v>
      </c>
      <c r="CL16" s="1">
        <v>2</v>
      </c>
    </row>
    <row r="17" spans="1:90" x14ac:dyDescent="0.25">
      <c r="A17" s="1" t="s">
        <v>204</v>
      </c>
      <c r="B17" s="1">
        <v>4.3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</v>
      </c>
      <c r="V17" s="1">
        <v>2</v>
      </c>
      <c r="W17" s="1">
        <v>50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0.6</v>
      </c>
      <c r="AM17" s="1">
        <v>19.8</v>
      </c>
      <c r="AN17" s="1">
        <v>0</v>
      </c>
      <c r="AO17" s="1">
        <v>2.7</v>
      </c>
      <c r="AP17" s="1">
        <v>15</v>
      </c>
      <c r="AQ17" s="1">
        <v>15</v>
      </c>
      <c r="AR17" s="1">
        <v>0</v>
      </c>
      <c r="AS17" s="1">
        <v>1</v>
      </c>
      <c r="AT17" s="1">
        <v>3</v>
      </c>
      <c r="AU17" s="1">
        <v>1</v>
      </c>
      <c r="AV17" s="1">
        <v>0</v>
      </c>
      <c r="AW17" s="1">
        <v>0</v>
      </c>
      <c r="AX17" s="1">
        <v>8</v>
      </c>
      <c r="AY17" s="1">
        <v>4</v>
      </c>
      <c r="AZ17" s="1">
        <v>1</v>
      </c>
      <c r="BA17" s="1">
        <v>1</v>
      </c>
      <c r="BB17" s="1">
        <v>6</v>
      </c>
      <c r="BC17" s="1">
        <v>11</v>
      </c>
      <c r="BD17" s="1">
        <v>5</v>
      </c>
      <c r="BE17" s="1">
        <v>6</v>
      </c>
      <c r="BF17" s="1">
        <v>1</v>
      </c>
      <c r="BG17" s="1">
        <v>1</v>
      </c>
      <c r="BH17" s="1">
        <v>1</v>
      </c>
      <c r="BI17" s="1">
        <v>1.38</v>
      </c>
      <c r="BJ17" s="1">
        <v>37</v>
      </c>
      <c r="BK17" s="1">
        <v>32</v>
      </c>
      <c r="BL17" s="1">
        <v>86</v>
      </c>
      <c r="BM17" s="1">
        <v>13</v>
      </c>
      <c r="BN17" s="1">
        <v>11</v>
      </c>
      <c r="BO17" s="1">
        <v>85</v>
      </c>
      <c r="BP17" s="1">
        <v>4</v>
      </c>
      <c r="BQ17" s="1">
        <v>2</v>
      </c>
      <c r="BR17" s="1">
        <v>50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47</v>
      </c>
      <c r="BZ17" s="1">
        <v>0</v>
      </c>
      <c r="CA17" s="1">
        <v>4</v>
      </c>
      <c r="CB17" s="1">
        <v>1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2.7855955999999984</v>
      </c>
      <c r="CL17" s="1">
        <v>2</v>
      </c>
    </row>
    <row r="18" spans="1:90" x14ac:dyDescent="0.25">
      <c r="A18" s="1" t="s">
        <v>181</v>
      </c>
      <c r="B18" s="1">
        <v>4.5</v>
      </c>
      <c r="C18" s="1">
        <v>1</v>
      </c>
      <c r="D18" s="1">
        <v>90</v>
      </c>
      <c r="E18" s="1">
        <v>0.01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0.01</v>
      </c>
      <c r="P18" s="1">
        <v>0.01</v>
      </c>
      <c r="Q18" s="1">
        <v>0</v>
      </c>
      <c r="R18" s="1">
        <v>0</v>
      </c>
      <c r="S18" s="1">
        <v>0</v>
      </c>
      <c r="T18" s="1">
        <v>0</v>
      </c>
      <c r="U18" s="1">
        <v>4</v>
      </c>
      <c r="V18" s="1">
        <v>1</v>
      </c>
      <c r="W18" s="1">
        <v>25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0.01</v>
      </c>
      <c r="AF18" s="1">
        <v>0</v>
      </c>
      <c r="AG18" s="1">
        <v>0</v>
      </c>
      <c r="AH18" s="1">
        <v>1</v>
      </c>
      <c r="AI18" s="1">
        <v>0</v>
      </c>
      <c r="AJ18" s="1">
        <v>0</v>
      </c>
      <c r="AK18" s="1">
        <v>4</v>
      </c>
      <c r="AL18" s="1">
        <v>0.7</v>
      </c>
      <c r="AM18" s="1">
        <v>7.2</v>
      </c>
      <c r="AN18" s="1">
        <v>0.1</v>
      </c>
      <c r="AO18" s="1">
        <v>1.5</v>
      </c>
      <c r="AP18" s="1">
        <v>3</v>
      </c>
      <c r="AQ18" s="1">
        <v>3</v>
      </c>
      <c r="AR18" s="1">
        <v>0</v>
      </c>
      <c r="AS18" s="1">
        <v>0</v>
      </c>
      <c r="AT18" s="1">
        <v>2</v>
      </c>
      <c r="AU18" s="1">
        <v>0</v>
      </c>
      <c r="AV18" s="1">
        <v>0</v>
      </c>
      <c r="AX18" s="1">
        <v>7</v>
      </c>
      <c r="AY18" s="1">
        <v>4</v>
      </c>
      <c r="AZ18" s="1">
        <v>0</v>
      </c>
      <c r="BA18" s="1">
        <v>0</v>
      </c>
      <c r="BB18" s="1">
        <v>4</v>
      </c>
      <c r="BC18" s="1">
        <v>18</v>
      </c>
      <c r="BD18" s="1">
        <v>11</v>
      </c>
      <c r="BE18" s="1">
        <v>6</v>
      </c>
      <c r="BF18" s="1">
        <v>4</v>
      </c>
      <c r="BG18" s="1">
        <v>7</v>
      </c>
      <c r="BH18" s="1">
        <v>1</v>
      </c>
      <c r="BI18" s="1">
        <v>1.52</v>
      </c>
      <c r="BJ18" s="1">
        <v>39</v>
      </c>
      <c r="BK18" s="1">
        <v>27</v>
      </c>
      <c r="BL18" s="1">
        <v>69</v>
      </c>
      <c r="BM18" s="1">
        <v>17</v>
      </c>
      <c r="BN18" s="1">
        <v>10</v>
      </c>
      <c r="BO18" s="1">
        <v>59</v>
      </c>
      <c r="BP18" s="1">
        <v>4</v>
      </c>
      <c r="BQ18" s="1">
        <v>1</v>
      </c>
      <c r="BR18" s="1">
        <v>25</v>
      </c>
      <c r="BS18" s="1">
        <v>1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50</v>
      </c>
      <c r="BZ18" s="1">
        <v>2</v>
      </c>
      <c r="CA18" s="1">
        <v>2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4.6200122499999994</v>
      </c>
      <c r="CL18" s="1">
        <v>2</v>
      </c>
    </row>
    <row r="19" spans="1:90" x14ac:dyDescent="0.25">
      <c r="A19" s="1" t="s">
        <v>138</v>
      </c>
      <c r="B19" s="1">
        <v>4.7</v>
      </c>
      <c r="C19" s="1">
        <v>1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10</v>
      </c>
      <c r="V19" s="1">
        <v>7</v>
      </c>
      <c r="W19" s="1">
        <v>70</v>
      </c>
      <c r="X19" s="1">
        <v>6</v>
      </c>
      <c r="Y19" s="1">
        <v>1</v>
      </c>
      <c r="Z19" s="1">
        <v>17</v>
      </c>
      <c r="AA19" s="1">
        <v>0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6.9</v>
      </c>
      <c r="AM19" s="1">
        <v>6.4</v>
      </c>
      <c r="AN19" s="1">
        <v>0</v>
      </c>
      <c r="AO19" s="1">
        <v>2.7</v>
      </c>
      <c r="AP19" s="1">
        <v>10</v>
      </c>
      <c r="AQ19" s="1">
        <v>10</v>
      </c>
      <c r="AR19" s="1">
        <v>0</v>
      </c>
      <c r="AS19" s="1">
        <v>1</v>
      </c>
      <c r="AT19" s="1">
        <v>3</v>
      </c>
      <c r="AU19" s="1">
        <v>1</v>
      </c>
      <c r="AV19" s="1">
        <v>1</v>
      </c>
      <c r="AW19" s="1">
        <v>100</v>
      </c>
      <c r="AX19" s="1">
        <v>6</v>
      </c>
      <c r="AY19" s="1">
        <v>0</v>
      </c>
      <c r="AZ19" s="1">
        <v>0</v>
      </c>
      <c r="BA19" s="1">
        <v>1</v>
      </c>
      <c r="BB19" s="1">
        <v>1</v>
      </c>
      <c r="BC19" s="1">
        <v>11</v>
      </c>
      <c r="BD19" s="1">
        <v>5</v>
      </c>
      <c r="BE19" s="1">
        <v>6</v>
      </c>
      <c r="BF19" s="1">
        <v>1</v>
      </c>
      <c r="BG19" s="1">
        <v>1</v>
      </c>
      <c r="BH19" s="1">
        <v>1</v>
      </c>
      <c r="BI19" s="1">
        <v>1.38</v>
      </c>
      <c r="BJ19" s="1">
        <v>32</v>
      </c>
      <c r="BK19" s="1">
        <v>23</v>
      </c>
      <c r="BL19" s="1">
        <v>72</v>
      </c>
      <c r="BM19" s="1">
        <v>25</v>
      </c>
      <c r="BN19" s="1">
        <v>15</v>
      </c>
      <c r="BO19" s="1">
        <v>60</v>
      </c>
      <c r="BP19" s="1">
        <v>10</v>
      </c>
      <c r="BQ19" s="1">
        <v>7</v>
      </c>
      <c r="BR19" s="1">
        <v>70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1</v>
      </c>
      <c r="BY19" s="1">
        <v>62</v>
      </c>
      <c r="BZ19" s="1">
        <v>0</v>
      </c>
      <c r="CA19" s="1">
        <v>8</v>
      </c>
      <c r="CB19" s="1">
        <v>7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3.8898607999999992</v>
      </c>
      <c r="CL19" s="1">
        <v>2</v>
      </c>
    </row>
    <row r="20" spans="1:90" x14ac:dyDescent="0.25">
      <c r="A20" s="1" t="s">
        <v>189</v>
      </c>
      <c r="B20" s="1">
        <v>4.4000000000000004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2</v>
      </c>
      <c r="V20" s="1">
        <v>1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18</v>
      </c>
      <c r="AL20" s="1">
        <v>0.6</v>
      </c>
      <c r="AM20" s="1">
        <v>22.4</v>
      </c>
      <c r="AN20" s="1">
        <v>0</v>
      </c>
      <c r="AO20" s="1">
        <v>3.3</v>
      </c>
      <c r="AP20" s="1">
        <v>18</v>
      </c>
      <c r="AQ20" s="1">
        <v>30</v>
      </c>
      <c r="AR20" s="1">
        <v>1</v>
      </c>
      <c r="AS20" s="1">
        <v>7</v>
      </c>
      <c r="AT20" s="1">
        <v>0</v>
      </c>
      <c r="AU20" s="1">
        <v>1</v>
      </c>
      <c r="AV20" s="1">
        <v>1</v>
      </c>
      <c r="AW20" s="1">
        <v>100</v>
      </c>
      <c r="AX20" s="1">
        <v>7</v>
      </c>
      <c r="AY20" s="1">
        <v>6</v>
      </c>
      <c r="AZ20" s="1">
        <v>1</v>
      </c>
      <c r="BA20" s="1">
        <v>1</v>
      </c>
      <c r="BB20" s="1">
        <v>8</v>
      </c>
      <c r="BC20" s="1">
        <v>16</v>
      </c>
      <c r="BD20" s="1">
        <v>12</v>
      </c>
      <c r="BE20" s="1">
        <v>6</v>
      </c>
      <c r="BF20" s="1">
        <v>1</v>
      </c>
      <c r="BG20" s="1">
        <v>4</v>
      </c>
      <c r="BH20" s="1">
        <v>1</v>
      </c>
      <c r="BI20" s="1">
        <v>1.04</v>
      </c>
      <c r="BJ20" s="1">
        <v>52</v>
      </c>
      <c r="BK20" s="1">
        <v>46</v>
      </c>
      <c r="BL20" s="1">
        <v>88</v>
      </c>
      <c r="BM20" s="1">
        <v>14</v>
      </c>
      <c r="BN20" s="1">
        <v>10</v>
      </c>
      <c r="BO20" s="1">
        <v>71</v>
      </c>
      <c r="BP20" s="1">
        <v>2</v>
      </c>
      <c r="BQ20" s="1">
        <v>1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67</v>
      </c>
      <c r="BZ20" s="1">
        <v>1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1.7142887999999992</v>
      </c>
      <c r="CL20" s="1">
        <v>2</v>
      </c>
    </row>
    <row r="21" spans="1:90" x14ac:dyDescent="0.25">
      <c r="A21" s="1" t="s">
        <v>149</v>
      </c>
      <c r="B21" s="1">
        <v>4.4000000000000004</v>
      </c>
      <c r="C21" s="1">
        <v>1</v>
      </c>
      <c r="D21" s="1">
        <v>90</v>
      </c>
      <c r="E21" s="1">
        <v>0.14000000000000001</v>
      </c>
      <c r="F21" s="1">
        <v>0.33</v>
      </c>
      <c r="G21" s="1">
        <v>0.2</v>
      </c>
      <c r="H21" s="1">
        <v>1</v>
      </c>
      <c r="I21" s="1">
        <v>1</v>
      </c>
      <c r="J21" s="1">
        <v>1</v>
      </c>
      <c r="K21" s="1">
        <v>1</v>
      </c>
      <c r="L21" s="1">
        <v>0</v>
      </c>
      <c r="M21" s="1">
        <v>0</v>
      </c>
      <c r="N21" s="1">
        <v>1</v>
      </c>
      <c r="O21" s="1">
        <v>0.16</v>
      </c>
      <c r="P21" s="1">
        <v>0.16</v>
      </c>
      <c r="Q21" s="1">
        <v>1</v>
      </c>
      <c r="R21" s="1">
        <v>1</v>
      </c>
      <c r="S21" s="1">
        <v>0</v>
      </c>
      <c r="T21" s="1">
        <v>1</v>
      </c>
      <c r="U21" s="1">
        <v>6</v>
      </c>
      <c r="V21" s="1">
        <v>3</v>
      </c>
      <c r="W21" s="1">
        <v>50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0.04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17</v>
      </c>
      <c r="AL21" s="1">
        <v>0.7</v>
      </c>
      <c r="AM21" s="1">
        <v>66.8</v>
      </c>
      <c r="AN21" s="1">
        <v>1.1000000000000001</v>
      </c>
      <c r="AO21" s="1">
        <v>2.8</v>
      </c>
      <c r="AP21" s="1">
        <v>16</v>
      </c>
      <c r="AQ21" s="1">
        <v>28</v>
      </c>
      <c r="AR21" s="1">
        <v>2</v>
      </c>
      <c r="AS21" s="1">
        <v>8</v>
      </c>
      <c r="AT21" s="1">
        <v>2</v>
      </c>
      <c r="AU21" s="1">
        <v>0</v>
      </c>
      <c r="AV21" s="1">
        <v>0</v>
      </c>
      <c r="AX21" s="1">
        <v>3</v>
      </c>
      <c r="AY21" s="1">
        <v>9</v>
      </c>
      <c r="AZ21" s="1">
        <v>3</v>
      </c>
      <c r="BA21" s="1">
        <v>2</v>
      </c>
      <c r="BB21" s="1">
        <v>14</v>
      </c>
      <c r="BC21" s="1">
        <v>11</v>
      </c>
      <c r="BD21" s="1">
        <v>6</v>
      </c>
      <c r="BE21" s="1">
        <v>5</v>
      </c>
      <c r="BF21" s="1">
        <v>0</v>
      </c>
      <c r="BG21" s="1">
        <v>3</v>
      </c>
      <c r="BH21" s="1">
        <v>2</v>
      </c>
      <c r="BI21" s="1">
        <v>1.41</v>
      </c>
      <c r="BJ21" s="1">
        <v>48</v>
      </c>
      <c r="BK21" s="1">
        <v>39</v>
      </c>
      <c r="BL21" s="1">
        <v>81</v>
      </c>
      <c r="BM21" s="1">
        <v>20</v>
      </c>
      <c r="BN21" s="1">
        <v>14</v>
      </c>
      <c r="BO21" s="1">
        <v>70</v>
      </c>
      <c r="BP21" s="1">
        <v>6</v>
      </c>
      <c r="BQ21" s="1">
        <v>3</v>
      </c>
      <c r="BR21" s="1">
        <v>50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64</v>
      </c>
      <c r="BZ21" s="1">
        <v>1</v>
      </c>
      <c r="CA21" s="1">
        <v>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0.72237107999999917</v>
      </c>
      <c r="CL21" s="1">
        <v>2</v>
      </c>
    </row>
    <row r="22" spans="1:90" x14ac:dyDescent="0.25">
      <c r="A22" s="1" t="s">
        <v>150</v>
      </c>
      <c r="B22" s="1">
        <v>5.7</v>
      </c>
      <c r="C22" s="1">
        <v>1</v>
      </c>
      <c r="D22" s="1">
        <v>90</v>
      </c>
      <c r="E22" s="1">
        <v>0.17</v>
      </c>
      <c r="F22" s="1">
        <v>0</v>
      </c>
      <c r="G22" s="1">
        <v>0.1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1</v>
      </c>
      <c r="O22" s="1">
        <v>0.04</v>
      </c>
      <c r="P22" s="1">
        <v>0.04</v>
      </c>
      <c r="Q22" s="1">
        <v>0</v>
      </c>
      <c r="R22" s="1">
        <v>0</v>
      </c>
      <c r="S22" s="1">
        <v>0</v>
      </c>
      <c r="T22" s="1">
        <v>0</v>
      </c>
      <c r="U22" s="1">
        <v>31</v>
      </c>
      <c r="V22" s="1">
        <v>24</v>
      </c>
      <c r="W22" s="1">
        <v>77</v>
      </c>
      <c r="X22" s="1">
        <v>3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0.08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20</v>
      </c>
      <c r="AL22" s="1">
        <v>17.7</v>
      </c>
      <c r="AM22" s="1">
        <v>12.2</v>
      </c>
      <c r="AN22" s="1">
        <v>0.5</v>
      </c>
      <c r="AO22" s="1">
        <v>5.0999999999999996</v>
      </c>
      <c r="AP22" s="1">
        <v>12</v>
      </c>
      <c r="AQ22" s="1">
        <v>24</v>
      </c>
      <c r="AR22" s="1">
        <v>0</v>
      </c>
      <c r="AS22" s="1">
        <v>6</v>
      </c>
      <c r="AT22" s="1">
        <v>0</v>
      </c>
      <c r="AU22" s="1">
        <v>0</v>
      </c>
      <c r="AV22" s="1">
        <v>0</v>
      </c>
      <c r="AX22" s="1">
        <v>5</v>
      </c>
      <c r="AY22" s="1">
        <v>1</v>
      </c>
      <c r="AZ22" s="1">
        <v>0</v>
      </c>
      <c r="BA22" s="1">
        <v>0</v>
      </c>
      <c r="BB22" s="1">
        <v>1</v>
      </c>
      <c r="BC22" s="1">
        <v>4</v>
      </c>
      <c r="BD22" s="1">
        <v>1</v>
      </c>
      <c r="BE22" s="1">
        <v>1</v>
      </c>
      <c r="BF22" s="1">
        <v>0</v>
      </c>
      <c r="BG22" s="1">
        <v>1</v>
      </c>
      <c r="BH22" s="1">
        <v>1</v>
      </c>
      <c r="BI22" s="1">
        <v>0.48</v>
      </c>
      <c r="BJ22" s="1">
        <v>100</v>
      </c>
      <c r="BK22" s="1">
        <v>88</v>
      </c>
      <c r="BL22" s="1">
        <v>88</v>
      </c>
      <c r="BM22" s="1">
        <v>70</v>
      </c>
      <c r="BN22" s="1">
        <v>57</v>
      </c>
      <c r="BO22" s="1">
        <v>81</v>
      </c>
      <c r="BP22" s="1">
        <v>31</v>
      </c>
      <c r="BQ22" s="1">
        <v>24</v>
      </c>
      <c r="BR22" s="1">
        <v>77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114</v>
      </c>
      <c r="BZ22" s="1">
        <v>2</v>
      </c>
      <c r="CA22" s="1">
        <v>12</v>
      </c>
      <c r="CB22" s="1">
        <v>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4.509331379999999</v>
      </c>
      <c r="CL22" s="1">
        <v>2</v>
      </c>
    </row>
    <row r="23" spans="1:90" x14ac:dyDescent="0.25">
      <c r="A23" s="1" t="s">
        <v>155</v>
      </c>
      <c r="B23" s="1">
        <v>8.5</v>
      </c>
      <c r="C23" s="1">
        <v>1</v>
      </c>
      <c r="D23" s="1">
        <v>90</v>
      </c>
      <c r="E23" s="1">
        <v>0.57999999999999996</v>
      </c>
      <c r="F23" s="1">
        <v>0.5</v>
      </c>
      <c r="G23" s="1">
        <v>0.9</v>
      </c>
      <c r="H23" s="1">
        <v>1</v>
      </c>
      <c r="I23" s="1">
        <v>2</v>
      </c>
      <c r="J23" s="1">
        <v>2</v>
      </c>
      <c r="K23" s="1">
        <v>1</v>
      </c>
      <c r="L23" s="1">
        <v>1</v>
      </c>
      <c r="M23" s="1">
        <v>0</v>
      </c>
      <c r="N23" s="1">
        <v>0</v>
      </c>
      <c r="O23" s="1">
        <v>0.31</v>
      </c>
      <c r="P23" s="1">
        <v>0.31</v>
      </c>
      <c r="Q23" s="1">
        <v>0</v>
      </c>
      <c r="R23" s="1">
        <v>0</v>
      </c>
      <c r="S23" s="1">
        <v>0</v>
      </c>
      <c r="T23" s="1">
        <v>0</v>
      </c>
      <c r="U23" s="1">
        <v>35</v>
      </c>
      <c r="V23" s="1">
        <v>26</v>
      </c>
      <c r="W23" s="1">
        <v>74</v>
      </c>
      <c r="X23" s="1">
        <v>10</v>
      </c>
      <c r="Y23" s="1">
        <v>2</v>
      </c>
      <c r="Z23" s="1">
        <v>20</v>
      </c>
      <c r="AA23" s="1">
        <v>3</v>
      </c>
      <c r="AB23" s="1">
        <v>2</v>
      </c>
      <c r="AC23" s="1">
        <v>4</v>
      </c>
      <c r="AD23" s="1">
        <v>1</v>
      </c>
      <c r="AE23" s="1">
        <v>0.56999999999999995</v>
      </c>
      <c r="AF23" s="1">
        <v>1</v>
      </c>
      <c r="AG23" s="1">
        <v>0</v>
      </c>
      <c r="AH23" s="1">
        <v>0</v>
      </c>
      <c r="AI23" s="1">
        <v>0</v>
      </c>
      <c r="AJ23" s="1">
        <v>0</v>
      </c>
      <c r="AK23" s="1">
        <v>28</v>
      </c>
      <c r="AL23" s="1">
        <v>57.4</v>
      </c>
      <c r="AM23" s="1">
        <v>45.8</v>
      </c>
      <c r="AN23" s="1">
        <v>3.6</v>
      </c>
      <c r="AO23" s="1">
        <v>5.0999999999999996</v>
      </c>
      <c r="AP23" s="1">
        <v>19</v>
      </c>
      <c r="AQ23" s="1">
        <v>28</v>
      </c>
      <c r="AR23" s="1">
        <v>3</v>
      </c>
      <c r="AS23" s="1">
        <v>7</v>
      </c>
      <c r="AT23" s="1">
        <v>2</v>
      </c>
      <c r="AU23" s="1">
        <v>4</v>
      </c>
      <c r="AV23" s="1">
        <v>2</v>
      </c>
      <c r="AW23" s="1">
        <v>50</v>
      </c>
      <c r="AX23" s="1">
        <v>7</v>
      </c>
      <c r="AY23" s="1">
        <v>1</v>
      </c>
      <c r="AZ23" s="1">
        <v>0</v>
      </c>
      <c r="BA23" s="1">
        <v>0</v>
      </c>
      <c r="BB23" s="1">
        <v>1</v>
      </c>
      <c r="BC23" s="1">
        <v>10</v>
      </c>
      <c r="BD23" s="1">
        <v>10</v>
      </c>
      <c r="BE23" s="1">
        <v>5</v>
      </c>
      <c r="BF23" s="1">
        <v>0</v>
      </c>
      <c r="BG23" s="1">
        <v>2</v>
      </c>
      <c r="BH23" s="1">
        <v>6</v>
      </c>
      <c r="BI23" s="1">
        <v>2.74</v>
      </c>
      <c r="BJ23" s="1">
        <v>69</v>
      </c>
      <c r="BK23" s="1">
        <v>53</v>
      </c>
      <c r="BL23" s="1">
        <v>77</v>
      </c>
      <c r="BM23" s="1">
        <v>59</v>
      </c>
      <c r="BN23" s="1">
        <v>38</v>
      </c>
      <c r="BO23" s="1">
        <v>64</v>
      </c>
      <c r="BP23" s="1">
        <v>35</v>
      </c>
      <c r="BQ23" s="1">
        <v>26</v>
      </c>
      <c r="BR23" s="1">
        <v>74</v>
      </c>
      <c r="BS23" s="1">
        <v>2</v>
      </c>
      <c r="BT23" s="1">
        <v>1</v>
      </c>
      <c r="BU23" s="1">
        <v>1</v>
      </c>
      <c r="BV23" s="1">
        <v>0</v>
      </c>
      <c r="BW23" s="1">
        <v>0</v>
      </c>
      <c r="BX23" s="1">
        <v>0</v>
      </c>
      <c r="BY23" s="1">
        <v>101</v>
      </c>
      <c r="BZ23" s="1">
        <v>3</v>
      </c>
      <c r="CA23" s="1">
        <v>14</v>
      </c>
      <c r="CB23" s="1">
        <v>13</v>
      </c>
      <c r="CC23" s="1">
        <v>2</v>
      </c>
      <c r="CD23" s="1">
        <v>0</v>
      </c>
      <c r="CE23" s="1">
        <v>2</v>
      </c>
      <c r="CF23" s="1">
        <v>1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6.1597987699999992</v>
      </c>
      <c r="CL23" s="1">
        <v>2</v>
      </c>
    </row>
    <row r="24" spans="1:90" x14ac:dyDescent="0.25">
      <c r="A24" s="1" t="s">
        <v>160</v>
      </c>
      <c r="B24" s="1">
        <v>3.9</v>
      </c>
      <c r="C24" s="1">
        <v>1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7</v>
      </c>
      <c r="W24" s="1">
        <v>78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1.4</v>
      </c>
      <c r="AM24" s="1">
        <v>7.2</v>
      </c>
      <c r="AN24" s="1">
        <v>0</v>
      </c>
      <c r="AO24" s="1">
        <v>1.8</v>
      </c>
      <c r="AP24" s="1">
        <v>15</v>
      </c>
      <c r="AQ24" s="1">
        <v>15</v>
      </c>
      <c r="AR24" s="1">
        <v>0</v>
      </c>
      <c r="AS24" s="1">
        <v>0</v>
      </c>
      <c r="AT24" s="1">
        <v>5</v>
      </c>
      <c r="AU24" s="1">
        <v>1</v>
      </c>
      <c r="AV24" s="1">
        <v>1</v>
      </c>
      <c r="AW24" s="1">
        <v>100</v>
      </c>
      <c r="AX24" s="1">
        <v>11</v>
      </c>
      <c r="AY24" s="1">
        <v>1</v>
      </c>
      <c r="AZ24" s="1">
        <v>0</v>
      </c>
      <c r="BA24" s="1">
        <v>1</v>
      </c>
      <c r="BB24" s="1">
        <v>2</v>
      </c>
      <c r="BC24" s="1">
        <v>16</v>
      </c>
      <c r="BD24" s="1">
        <v>11</v>
      </c>
      <c r="BE24" s="1">
        <v>6</v>
      </c>
      <c r="BF24" s="1">
        <v>0</v>
      </c>
      <c r="BG24" s="1">
        <v>2</v>
      </c>
      <c r="BH24" s="1">
        <v>3</v>
      </c>
      <c r="BI24" s="1">
        <v>2.31</v>
      </c>
      <c r="BJ24" s="1">
        <v>30</v>
      </c>
      <c r="BK24" s="1">
        <v>25</v>
      </c>
      <c r="BL24" s="1">
        <v>83</v>
      </c>
      <c r="BM24" s="1">
        <v>11</v>
      </c>
      <c r="BN24" s="1">
        <v>9</v>
      </c>
      <c r="BO24" s="1">
        <v>82</v>
      </c>
      <c r="BP24" s="1">
        <v>9</v>
      </c>
      <c r="BQ24" s="1">
        <v>7</v>
      </c>
      <c r="BR24" s="1">
        <v>78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</v>
      </c>
      <c r="BY24" s="1">
        <v>51</v>
      </c>
      <c r="BZ24" s="1">
        <v>0</v>
      </c>
      <c r="CA24" s="1">
        <v>6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3.0167143999999988</v>
      </c>
      <c r="CL24" s="1">
        <v>1</v>
      </c>
    </row>
    <row r="25" spans="1:90" x14ac:dyDescent="0.25">
      <c r="A25" s="1" t="s">
        <v>66</v>
      </c>
      <c r="B25" s="1">
        <v>4.8</v>
      </c>
      <c r="C25" s="1">
        <v>1</v>
      </c>
      <c r="D25" s="1">
        <v>90</v>
      </c>
      <c r="E25" s="1">
        <v>7.0000000000000007E-2</v>
      </c>
      <c r="F25" s="1">
        <v>0.33</v>
      </c>
      <c r="G25" s="1">
        <v>0.1</v>
      </c>
      <c r="H25" s="1">
        <v>1</v>
      </c>
      <c r="I25" s="1">
        <v>1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15</v>
      </c>
      <c r="V25" s="1">
        <v>13</v>
      </c>
      <c r="W25" s="1">
        <v>87</v>
      </c>
      <c r="X25" s="1">
        <v>0</v>
      </c>
      <c r="Y25" s="1">
        <v>0</v>
      </c>
      <c r="AA25" s="1">
        <v>0</v>
      </c>
      <c r="AB25" s="1">
        <v>0</v>
      </c>
      <c r="AC25" s="1">
        <v>3</v>
      </c>
      <c r="AD25" s="1">
        <v>0</v>
      </c>
      <c r="AE25" s="1">
        <v>0.1</v>
      </c>
      <c r="AF25" s="1">
        <v>1</v>
      </c>
      <c r="AG25" s="1">
        <v>0</v>
      </c>
      <c r="AH25" s="1">
        <v>1</v>
      </c>
      <c r="AI25" s="1">
        <v>0</v>
      </c>
      <c r="AJ25" s="1">
        <v>0</v>
      </c>
      <c r="AK25" s="1">
        <v>20</v>
      </c>
      <c r="AL25" s="1">
        <v>33</v>
      </c>
      <c r="AM25" s="1">
        <v>34.200000000000003</v>
      </c>
      <c r="AN25" s="1">
        <v>0.3</v>
      </c>
      <c r="AO25" s="1">
        <v>1.9</v>
      </c>
      <c r="AP25" s="1">
        <v>11</v>
      </c>
      <c r="AQ25" s="1">
        <v>20</v>
      </c>
      <c r="AR25" s="1">
        <v>0</v>
      </c>
      <c r="AS25" s="1">
        <v>3</v>
      </c>
      <c r="AT25" s="1">
        <v>2</v>
      </c>
      <c r="AU25" s="1">
        <v>3</v>
      </c>
      <c r="AV25" s="1">
        <v>2</v>
      </c>
      <c r="AW25" s="1">
        <v>67</v>
      </c>
      <c r="AX25" s="1">
        <v>6</v>
      </c>
      <c r="AY25" s="1">
        <v>2</v>
      </c>
      <c r="AZ25" s="1">
        <v>0</v>
      </c>
      <c r="BA25" s="1">
        <v>3</v>
      </c>
      <c r="BB25" s="1">
        <v>5</v>
      </c>
      <c r="BC25" s="1">
        <v>11</v>
      </c>
      <c r="BD25" s="1">
        <v>6</v>
      </c>
      <c r="BE25" s="1">
        <v>5</v>
      </c>
      <c r="BF25" s="1">
        <v>0</v>
      </c>
      <c r="BG25" s="1">
        <v>3</v>
      </c>
      <c r="BH25" s="1">
        <v>2</v>
      </c>
      <c r="BI25" s="1">
        <v>1.41</v>
      </c>
      <c r="BJ25" s="1">
        <v>28</v>
      </c>
      <c r="BK25" s="1">
        <v>22</v>
      </c>
      <c r="BL25" s="1">
        <v>79</v>
      </c>
      <c r="BM25" s="1">
        <v>23</v>
      </c>
      <c r="BN25" s="1">
        <v>18</v>
      </c>
      <c r="BO25" s="1">
        <v>78</v>
      </c>
      <c r="BP25" s="1">
        <v>15</v>
      </c>
      <c r="BQ25" s="1">
        <v>13</v>
      </c>
      <c r="BR25" s="1">
        <v>87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1</v>
      </c>
      <c r="BY25" s="1">
        <v>51</v>
      </c>
      <c r="BZ25" s="1">
        <v>2</v>
      </c>
      <c r="CA25" s="1">
        <v>8</v>
      </c>
      <c r="CB25" s="1">
        <v>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0.71758071999999895</v>
      </c>
      <c r="CL25" s="1">
        <v>1</v>
      </c>
    </row>
    <row r="26" spans="1:90" x14ac:dyDescent="0.25">
      <c r="A26" s="1" t="s">
        <v>162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1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10</v>
      </c>
      <c r="V26" s="1">
        <v>7</v>
      </c>
      <c r="W26" s="1">
        <v>70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18</v>
      </c>
      <c r="AL26" s="1">
        <v>1.4</v>
      </c>
      <c r="AM26" s="1">
        <v>22.8</v>
      </c>
      <c r="AN26" s="1">
        <v>0</v>
      </c>
      <c r="AO26" s="1">
        <v>3</v>
      </c>
      <c r="AP26" s="1">
        <v>22</v>
      </c>
      <c r="AQ26" s="1">
        <v>22</v>
      </c>
      <c r="AR26" s="1">
        <v>2</v>
      </c>
      <c r="AS26" s="1">
        <v>4</v>
      </c>
      <c r="AT26" s="1">
        <v>1</v>
      </c>
      <c r="AU26" s="1">
        <v>4</v>
      </c>
      <c r="AV26" s="1">
        <v>3</v>
      </c>
      <c r="AW26" s="1">
        <v>75</v>
      </c>
      <c r="AX26" s="1">
        <v>6</v>
      </c>
      <c r="AY26" s="1">
        <v>5</v>
      </c>
      <c r="AZ26" s="1">
        <v>1</v>
      </c>
      <c r="BA26" s="1">
        <v>1</v>
      </c>
      <c r="BB26" s="1">
        <v>7</v>
      </c>
      <c r="BC26" s="1">
        <v>13</v>
      </c>
      <c r="BD26" s="1">
        <v>5</v>
      </c>
      <c r="BE26" s="1">
        <v>8</v>
      </c>
      <c r="BF26" s="1">
        <v>0</v>
      </c>
      <c r="BG26" s="1">
        <v>0</v>
      </c>
      <c r="BH26" s="1">
        <v>1</v>
      </c>
      <c r="BI26" s="1">
        <v>1.28</v>
      </c>
      <c r="BJ26" s="1">
        <v>64</v>
      </c>
      <c r="BK26" s="1">
        <v>54</v>
      </c>
      <c r="BL26" s="1">
        <v>84</v>
      </c>
      <c r="BM26" s="1">
        <v>27</v>
      </c>
      <c r="BN26" s="1">
        <v>20</v>
      </c>
      <c r="BO26" s="1">
        <v>74</v>
      </c>
      <c r="BP26" s="1">
        <v>10</v>
      </c>
      <c r="BQ26" s="1">
        <v>7</v>
      </c>
      <c r="BR26" s="1">
        <v>70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78</v>
      </c>
      <c r="BZ26" s="1">
        <v>1</v>
      </c>
      <c r="CA26" s="1">
        <v>10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1.915972599999999</v>
      </c>
      <c r="CL26" s="1">
        <v>1</v>
      </c>
    </row>
    <row r="27" spans="1:90" x14ac:dyDescent="0.25">
      <c r="A27" s="1" t="s">
        <v>193</v>
      </c>
      <c r="B27" s="1">
        <v>4.3</v>
      </c>
      <c r="C27" s="1">
        <v>1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2</v>
      </c>
      <c r="V27" s="1">
        <v>1</v>
      </c>
      <c r="W27" s="1">
        <v>50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6</v>
      </c>
      <c r="AL27" s="1">
        <v>0.4</v>
      </c>
      <c r="AM27" s="1">
        <v>6.8</v>
      </c>
      <c r="AN27" s="1">
        <v>0</v>
      </c>
      <c r="AO27" s="1">
        <v>0.8</v>
      </c>
      <c r="AP27" s="1">
        <v>8</v>
      </c>
      <c r="AQ27" s="1">
        <v>8</v>
      </c>
      <c r="AR27" s="1">
        <v>0</v>
      </c>
      <c r="AS27" s="1">
        <v>0</v>
      </c>
      <c r="AT27" s="1">
        <v>3</v>
      </c>
      <c r="AU27" s="1">
        <v>0</v>
      </c>
      <c r="AV27" s="1">
        <v>0</v>
      </c>
      <c r="AX27" s="1">
        <v>2</v>
      </c>
      <c r="AY27" s="1">
        <v>1</v>
      </c>
      <c r="AZ27" s="1">
        <v>1</v>
      </c>
      <c r="BA27" s="1">
        <v>0</v>
      </c>
      <c r="BB27" s="1">
        <v>2</v>
      </c>
      <c r="BC27" s="1">
        <v>17</v>
      </c>
      <c r="BD27" s="1">
        <v>11</v>
      </c>
      <c r="BE27" s="1">
        <v>6</v>
      </c>
      <c r="BF27" s="1">
        <v>0</v>
      </c>
      <c r="BG27" s="1">
        <v>4</v>
      </c>
      <c r="BH27" s="1">
        <v>4</v>
      </c>
      <c r="BI27" s="1">
        <v>2.12</v>
      </c>
      <c r="BJ27" s="1">
        <v>46</v>
      </c>
      <c r="BK27" s="1">
        <v>45</v>
      </c>
      <c r="BL27" s="1">
        <v>98</v>
      </c>
      <c r="BM27" s="1">
        <v>7</v>
      </c>
      <c r="BN27" s="1">
        <v>6</v>
      </c>
      <c r="BO27" s="1">
        <v>86</v>
      </c>
      <c r="BP27" s="1">
        <v>2</v>
      </c>
      <c r="BQ27" s="1">
        <v>1</v>
      </c>
      <c r="BR27" s="1">
        <v>50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</v>
      </c>
      <c r="BY27" s="1">
        <v>51</v>
      </c>
      <c r="BZ27" s="1">
        <v>2</v>
      </c>
      <c r="CA27" s="1">
        <v>2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2.5223546000000008</v>
      </c>
      <c r="CL27" s="1">
        <v>1</v>
      </c>
    </row>
    <row r="28" spans="1:90" x14ac:dyDescent="0.25">
      <c r="A28" s="1" t="s">
        <v>101</v>
      </c>
      <c r="B28" s="1">
        <v>4.9000000000000004</v>
      </c>
      <c r="C28" s="1">
        <v>1</v>
      </c>
      <c r="D28" s="1">
        <v>90</v>
      </c>
      <c r="E28" s="1">
        <v>0.01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</v>
      </c>
      <c r="L28" s="1">
        <v>0</v>
      </c>
      <c r="M28" s="1">
        <v>0</v>
      </c>
      <c r="N28" s="1">
        <v>1</v>
      </c>
      <c r="O28" s="1">
        <v>0.01</v>
      </c>
      <c r="P28" s="1">
        <v>0.01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</v>
      </c>
      <c r="W28" s="1">
        <v>33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0.01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</v>
      </c>
      <c r="AL28" s="1">
        <v>0.6</v>
      </c>
      <c r="AM28" s="1">
        <v>15</v>
      </c>
      <c r="AN28" s="1">
        <v>0.1</v>
      </c>
      <c r="AO28" s="1">
        <v>1.6</v>
      </c>
      <c r="AP28" s="1">
        <v>21</v>
      </c>
      <c r="AQ28" s="1">
        <v>21</v>
      </c>
      <c r="AR28" s="1">
        <v>1</v>
      </c>
      <c r="AS28" s="1">
        <v>2</v>
      </c>
      <c r="AT28" s="1">
        <v>2</v>
      </c>
      <c r="AU28" s="1">
        <v>3</v>
      </c>
      <c r="AV28" s="1">
        <v>3</v>
      </c>
      <c r="AW28" s="1">
        <v>100</v>
      </c>
      <c r="AX28" s="1">
        <v>12</v>
      </c>
      <c r="AY28" s="1">
        <v>4</v>
      </c>
      <c r="AZ28" s="1">
        <v>0</v>
      </c>
      <c r="BA28" s="1">
        <v>0</v>
      </c>
      <c r="BB28" s="1">
        <v>4</v>
      </c>
      <c r="BC28" s="1">
        <v>10</v>
      </c>
      <c r="BD28" s="1">
        <v>10</v>
      </c>
      <c r="BE28" s="1">
        <v>5</v>
      </c>
      <c r="BF28" s="1">
        <v>0</v>
      </c>
      <c r="BG28" s="1">
        <v>2</v>
      </c>
      <c r="BH28" s="1">
        <v>6</v>
      </c>
      <c r="BI28" s="1">
        <v>2.74</v>
      </c>
      <c r="BJ28" s="1">
        <v>49</v>
      </c>
      <c r="BK28" s="1">
        <v>37</v>
      </c>
      <c r="BL28" s="1">
        <v>76</v>
      </c>
      <c r="BM28" s="1">
        <v>18</v>
      </c>
      <c r="BN28" s="1">
        <v>9</v>
      </c>
      <c r="BO28" s="1">
        <v>50</v>
      </c>
      <c r="BP28" s="1">
        <v>3</v>
      </c>
      <c r="BQ28" s="1">
        <v>1</v>
      </c>
      <c r="BR28" s="1">
        <v>33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2</v>
      </c>
      <c r="BY28" s="1">
        <v>64</v>
      </c>
      <c r="BZ28" s="1">
        <v>1</v>
      </c>
      <c r="CA28" s="1">
        <v>1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4.6082078499999968</v>
      </c>
      <c r="CL28" s="1">
        <v>1</v>
      </c>
    </row>
    <row r="29" spans="1:90" x14ac:dyDescent="0.25">
      <c r="A29" s="1" t="s">
        <v>200</v>
      </c>
      <c r="B29" s="1">
        <v>4.4000000000000004</v>
      </c>
      <c r="C29" s="1">
        <v>1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28</v>
      </c>
      <c r="V29" s="1">
        <v>20</v>
      </c>
      <c r="W29" s="1">
        <v>71</v>
      </c>
      <c r="X29" s="1">
        <v>5</v>
      </c>
      <c r="Y29" s="1">
        <v>1</v>
      </c>
      <c r="Z29" s="1">
        <v>20</v>
      </c>
      <c r="AA29" s="1">
        <v>0</v>
      </c>
      <c r="AB29" s="1">
        <v>1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</v>
      </c>
      <c r="AL29" s="1">
        <v>9.4</v>
      </c>
      <c r="AM29" s="1">
        <v>18</v>
      </c>
      <c r="AN29" s="1">
        <v>0</v>
      </c>
      <c r="AO29" s="1">
        <v>2.8</v>
      </c>
      <c r="AP29" s="1">
        <v>16</v>
      </c>
      <c r="AQ29" s="1">
        <v>16</v>
      </c>
      <c r="AR29" s="1">
        <v>0</v>
      </c>
      <c r="AS29" s="1">
        <v>1</v>
      </c>
      <c r="AT29" s="1">
        <v>3</v>
      </c>
      <c r="AU29" s="1">
        <v>4</v>
      </c>
      <c r="AV29" s="1">
        <v>3</v>
      </c>
      <c r="AW29" s="1">
        <v>75</v>
      </c>
      <c r="AX29" s="1">
        <v>10</v>
      </c>
      <c r="AY29" s="1">
        <v>2</v>
      </c>
      <c r="AZ29" s="1">
        <v>0</v>
      </c>
      <c r="BA29" s="1">
        <v>1</v>
      </c>
      <c r="BB29" s="1">
        <v>3</v>
      </c>
      <c r="BC29" s="1">
        <v>11</v>
      </c>
      <c r="BD29" s="1">
        <v>5</v>
      </c>
      <c r="BE29" s="1">
        <v>6</v>
      </c>
      <c r="BF29" s="1">
        <v>1</v>
      </c>
      <c r="BG29" s="1">
        <v>1</v>
      </c>
      <c r="BH29" s="1">
        <v>1</v>
      </c>
      <c r="BI29" s="1">
        <v>1.38</v>
      </c>
      <c r="BJ29" s="1">
        <v>58</v>
      </c>
      <c r="BK29" s="1">
        <v>46</v>
      </c>
      <c r="BL29" s="1">
        <v>79</v>
      </c>
      <c r="BM29" s="1">
        <v>43</v>
      </c>
      <c r="BN29" s="1">
        <v>31</v>
      </c>
      <c r="BO29" s="1">
        <v>72</v>
      </c>
      <c r="BP29" s="1">
        <v>28</v>
      </c>
      <c r="BQ29" s="1">
        <v>20</v>
      </c>
      <c r="BR29" s="1">
        <v>71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</v>
      </c>
      <c r="BY29" s="1">
        <v>82</v>
      </c>
      <c r="BZ29" s="1">
        <v>1</v>
      </c>
      <c r="CA29" s="1">
        <v>14</v>
      </c>
      <c r="CB29" s="1">
        <v>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3.3489139999999993</v>
      </c>
      <c r="CL29" s="1">
        <v>1</v>
      </c>
    </row>
    <row r="30" spans="1:90" x14ac:dyDescent="0.25">
      <c r="A30" s="1" t="s">
        <v>135</v>
      </c>
      <c r="B30" s="1">
        <v>4.9000000000000004</v>
      </c>
      <c r="C30" s="1">
        <v>1</v>
      </c>
      <c r="D30" s="1">
        <v>90</v>
      </c>
      <c r="E30" s="1">
        <v>0.4</v>
      </c>
      <c r="F30" s="1">
        <v>0.5</v>
      </c>
      <c r="G30" s="1">
        <v>0.6</v>
      </c>
      <c r="H30" s="1">
        <v>1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1</v>
      </c>
      <c r="O30" s="1">
        <v>0.13</v>
      </c>
      <c r="P30" s="1">
        <v>0.13</v>
      </c>
      <c r="Q30" s="1">
        <v>0</v>
      </c>
      <c r="R30" s="1">
        <v>0</v>
      </c>
      <c r="S30" s="1">
        <v>0</v>
      </c>
      <c r="T30" s="1">
        <v>0</v>
      </c>
      <c r="U30" s="1">
        <v>17</v>
      </c>
      <c r="V30" s="1">
        <v>12</v>
      </c>
      <c r="W30" s="1">
        <v>71</v>
      </c>
      <c r="X30" s="1">
        <v>0</v>
      </c>
      <c r="Y30" s="1">
        <v>0</v>
      </c>
      <c r="AA30" s="1">
        <v>0</v>
      </c>
      <c r="AB30" s="1">
        <v>0</v>
      </c>
      <c r="AC30" s="1">
        <v>2</v>
      </c>
      <c r="AD30" s="1">
        <v>1</v>
      </c>
      <c r="AE30" s="1">
        <v>0.44</v>
      </c>
      <c r="AF30" s="1">
        <v>1</v>
      </c>
      <c r="AG30" s="1">
        <v>0</v>
      </c>
      <c r="AH30" s="1">
        <v>1</v>
      </c>
      <c r="AI30" s="1">
        <v>0</v>
      </c>
      <c r="AJ30" s="1">
        <v>0</v>
      </c>
      <c r="AK30" s="1">
        <v>38</v>
      </c>
      <c r="AL30" s="1">
        <v>22.5</v>
      </c>
      <c r="AM30" s="1">
        <v>35</v>
      </c>
      <c r="AN30" s="1">
        <v>2.1</v>
      </c>
      <c r="AO30" s="1">
        <v>3.9</v>
      </c>
      <c r="AP30" s="1">
        <v>16</v>
      </c>
      <c r="AQ30" s="1">
        <v>25</v>
      </c>
      <c r="AR30" s="1">
        <v>0</v>
      </c>
      <c r="AS30" s="1">
        <v>4</v>
      </c>
      <c r="AT30" s="1">
        <v>3</v>
      </c>
      <c r="AU30" s="1">
        <v>3</v>
      </c>
      <c r="AV30" s="1">
        <v>2</v>
      </c>
      <c r="AW30" s="1">
        <v>67</v>
      </c>
      <c r="AX30" s="1">
        <v>6</v>
      </c>
      <c r="AY30" s="1">
        <v>2</v>
      </c>
      <c r="AZ30" s="1">
        <v>1</v>
      </c>
      <c r="BA30" s="1">
        <v>3</v>
      </c>
      <c r="BB30" s="1">
        <v>6</v>
      </c>
      <c r="BC30" s="1">
        <v>11</v>
      </c>
      <c r="BD30" s="1">
        <v>5</v>
      </c>
      <c r="BE30" s="1">
        <v>6</v>
      </c>
      <c r="BF30" s="1">
        <v>1</v>
      </c>
      <c r="BG30" s="1">
        <v>1</v>
      </c>
      <c r="BH30" s="1">
        <v>1</v>
      </c>
      <c r="BI30" s="1">
        <v>1.38</v>
      </c>
      <c r="BJ30" s="1">
        <v>52</v>
      </c>
      <c r="BK30" s="1">
        <v>42</v>
      </c>
      <c r="BL30" s="1">
        <v>81</v>
      </c>
      <c r="BM30" s="1">
        <v>28</v>
      </c>
      <c r="BN30" s="1">
        <v>21</v>
      </c>
      <c r="BO30" s="1">
        <v>75</v>
      </c>
      <c r="BP30" s="1">
        <v>17</v>
      </c>
      <c r="BQ30" s="1">
        <v>12</v>
      </c>
      <c r="BR30" s="1">
        <v>71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67</v>
      </c>
      <c r="BZ30" s="1">
        <v>3</v>
      </c>
      <c r="CA30" s="1">
        <v>14</v>
      </c>
      <c r="CB30" s="1">
        <v>2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-0.1507846300000007</v>
      </c>
      <c r="CL30" s="1">
        <v>1</v>
      </c>
    </row>
    <row r="31" spans="1:90" x14ac:dyDescent="0.25">
      <c r="A31" s="1" t="s">
        <v>169</v>
      </c>
      <c r="B31" s="1">
        <v>4.5</v>
      </c>
      <c r="C31" s="1">
        <v>1</v>
      </c>
      <c r="D31" s="1">
        <v>90</v>
      </c>
      <c r="E31" s="1">
        <v>0.02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12</v>
      </c>
      <c r="V31" s="1">
        <v>8</v>
      </c>
      <c r="W31" s="1">
        <v>67</v>
      </c>
      <c r="X31" s="1">
        <v>6</v>
      </c>
      <c r="Y31" s="1">
        <v>1</v>
      </c>
      <c r="Z31" s="1">
        <v>17</v>
      </c>
      <c r="AA31" s="1">
        <v>0</v>
      </c>
      <c r="AB31" s="1">
        <v>0</v>
      </c>
      <c r="AC31" s="1">
        <v>1</v>
      </c>
      <c r="AD31" s="1">
        <v>0</v>
      </c>
      <c r="AE31" s="1">
        <v>0.03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</v>
      </c>
      <c r="AL31" s="1">
        <v>18.3</v>
      </c>
      <c r="AM31" s="1">
        <v>15.4</v>
      </c>
      <c r="AN31" s="1">
        <v>0.1</v>
      </c>
      <c r="AO31" s="1">
        <v>2.9</v>
      </c>
      <c r="AP31" s="1">
        <v>11</v>
      </c>
      <c r="AQ31" s="1">
        <v>11</v>
      </c>
      <c r="AR31" s="1">
        <v>0</v>
      </c>
      <c r="AS31" s="1">
        <v>2</v>
      </c>
      <c r="AT31" s="1">
        <v>1</v>
      </c>
      <c r="AU31" s="1">
        <v>3</v>
      </c>
      <c r="AV31" s="1">
        <v>2</v>
      </c>
      <c r="AW31" s="1">
        <v>67</v>
      </c>
      <c r="AX31" s="1">
        <v>8</v>
      </c>
      <c r="AY31" s="1">
        <v>3</v>
      </c>
      <c r="AZ31" s="1">
        <v>0</v>
      </c>
      <c r="BA31" s="1">
        <v>2</v>
      </c>
      <c r="BB31" s="1">
        <v>5</v>
      </c>
      <c r="BC31" s="1">
        <v>13</v>
      </c>
      <c r="BD31" s="1">
        <v>5</v>
      </c>
      <c r="BE31" s="1">
        <v>8</v>
      </c>
      <c r="BF31" s="1">
        <v>0</v>
      </c>
      <c r="BG31" s="1">
        <v>0</v>
      </c>
      <c r="BH31" s="1">
        <v>1</v>
      </c>
      <c r="BI31" s="1">
        <v>1.28</v>
      </c>
      <c r="BJ31" s="1">
        <v>46</v>
      </c>
      <c r="BK31" s="1">
        <v>35</v>
      </c>
      <c r="BL31" s="1">
        <v>76</v>
      </c>
      <c r="BM31" s="1">
        <v>35</v>
      </c>
      <c r="BN31" s="1">
        <v>24</v>
      </c>
      <c r="BO31" s="1">
        <v>69</v>
      </c>
      <c r="BP31" s="1">
        <v>12</v>
      </c>
      <c r="BQ31" s="1">
        <v>8</v>
      </c>
      <c r="BR31" s="1">
        <v>67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82</v>
      </c>
      <c r="BZ31" s="1">
        <v>1</v>
      </c>
      <c r="CA31" s="1">
        <v>2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4.3519636199999994</v>
      </c>
      <c r="CL31" s="1">
        <v>1</v>
      </c>
    </row>
    <row r="32" spans="1:90" x14ac:dyDescent="0.25">
      <c r="A32" s="1" t="s">
        <v>143</v>
      </c>
      <c r="B32" s="1">
        <v>4.5999999999999996</v>
      </c>
      <c r="C32" s="1">
        <v>1</v>
      </c>
      <c r="D32" s="1">
        <v>38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</v>
      </c>
      <c r="V32" s="1">
        <v>1</v>
      </c>
      <c r="W32" s="1">
        <v>100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0.3</v>
      </c>
      <c r="AM32" s="1">
        <v>6.6</v>
      </c>
      <c r="AN32" s="1">
        <v>0</v>
      </c>
      <c r="AO32" s="1">
        <v>4.7</v>
      </c>
      <c r="AP32" s="1">
        <v>6</v>
      </c>
      <c r="AQ32" s="1">
        <v>6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X32" s="1">
        <v>3</v>
      </c>
      <c r="AY32" s="1">
        <v>2</v>
      </c>
      <c r="AZ32" s="1">
        <v>0</v>
      </c>
      <c r="BA32" s="1">
        <v>1</v>
      </c>
      <c r="BB32" s="1">
        <v>3</v>
      </c>
      <c r="BC32" s="1">
        <v>8</v>
      </c>
      <c r="BD32" s="1">
        <v>5</v>
      </c>
      <c r="BE32" s="1">
        <v>1</v>
      </c>
      <c r="BF32" s="1">
        <v>0</v>
      </c>
      <c r="BG32" s="1">
        <v>1</v>
      </c>
      <c r="BH32" s="1">
        <v>0</v>
      </c>
      <c r="BI32" s="1">
        <v>0.13</v>
      </c>
      <c r="BJ32" s="1">
        <v>26</v>
      </c>
      <c r="BK32" s="1">
        <v>25</v>
      </c>
      <c r="BL32" s="1">
        <v>96</v>
      </c>
      <c r="BM32" s="1">
        <v>10</v>
      </c>
      <c r="BN32" s="1">
        <v>9</v>
      </c>
      <c r="BO32" s="1">
        <v>90</v>
      </c>
      <c r="BP32" s="1">
        <v>1</v>
      </c>
      <c r="BQ32" s="1">
        <v>1</v>
      </c>
      <c r="BR32" s="1">
        <v>100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30</v>
      </c>
      <c r="BZ32" s="1">
        <v>0</v>
      </c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3.2626321999999992</v>
      </c>
      <c r="CL32" s="1">
        <v>1</v>
      </c>
    </row>
    <row r="33" spans="1:90" x14ac:dyDescent="0.25">
      <c r="A33" s="1" t="s">
        <v>125</v>
      </c>
      <c r="B33" s="1">
        <v>4.4000000000000004</v>
      </c>
      <c r="C33" s="1">
        <v>1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5</v>
      </c>
      <c r="V33" s="1">
        <v>3</v>
      </c>
      <c r="W33" s="1">
        <v>60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</v>
      </c>
      <c r="AL33" s="1">
        <v>0.6</v>
      </c>
      <c r="AM33" s="1">
        <v>19.8</v>
      </c>
      <c r="AN33" s="1">
        <v>0</v>
      </c>
      <c r="AO33" s="1">
        <v>1.7</v>
      </c>
      <c r="AP33" s="1">
        <v>13</v>
      </c>
      <c r="AQ33" s="1">
        <v>13</v>
      </c>
      <c r="AR33" s="1">
        <v>0</v>
      </c>
      <c r="AS33" s="1">
        <v>0</v>
      </c>
      <c r="AT33" s="1">
        <v>5</v>
      </c>
      <c r="AU33" s="1">
        <v>0</v>
      </c>
      <c r="AV33" s="1">
        <v>0</v>
      </c>
      <c r="AX33" s="1">
        <v>8</v>
      </c>
      <c r="AY33" s="1">
        <v>5</v>
      </c>
      <c r="AZ33" s="1">
        <v>1</v>
      </c>
      <c r="BA33" s="1">
        <v>3</v>
      </c>
      <c r="BB33" s="1">
        <v>9</v>
      </c>
      <c r="BC33" s="1">
        <v>16</v>
      </c>
      <c r="BD33" s="1">
        <v>11</v>
      </c>
      <c r="BE33" s="1">
        <v>6</v>
      </c>
      <c r="BF33" s="1">
        <v>0</v>
      </c>
      <c r="BG33" s="1">
        <v>2</v>
      </c>
      <c r="BH33" s="1">
        <v>3</v>
      </c>
      <c r="BI33" s="1">
        <v>2.31</v>
      </c>
      <c r="BJ33" s="1">
        <v>45</v>
      </c>
      <c r="BK33" s="1">
        <v>34</v>
      </c>
      <c r="BL33" s="1">
        <v>76</v>
      </c>
      <c r="BM33" s="1">
        <v>19</v>
      </c>
      <c r="BN33" s="1">
        <v>9</v>
      </c>
      <c r="BO33" s="1">
        <v>47</v>
      </c>
      <c r="BP33" s="1">
        <v>5</v>
      </c>
      <c r="BQ33" s="1">
        <v>3</v>
      </c>
      <c r="BR33" s="1">
        <v>60</v>
      </c>
      <c r="BS33" s="1">
        <v>0</v>
      </c>
      <c r="BT33" s="1">
        <v>0</v>
      </c>
      <c r="BU33" s="1">
        <v>1</v>
      </c>
      <c r="BV33" s="1">
        <v>0</v>
      </c>
      <c r="BW33" s="1">
        <v>0</v>
      </c>
      <c r="BX33" s="1">
        <v>0</v>
      </c>
      <c r="BY33" s="1">
        <v>58</v>
      </c>
      <c r="BZ33" s="1">
        <v>1</v>
      </c>
      <c r="CA33" s="1">
        <v>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3.325628599999999</v>
      </c>
      <c r="CL33" s="1">
        <v>0</v>
      </c>
    </row>
    <row r="34" spans="1:90" x14ac:dyDescent="0.25">
      <c r="A34" s="1" t="s">
        <v>88</v>
      </c>
      <c r="B34" s="1">
        <v>4.5</v>
      </c>
      <c r="C34" s="1">
        <v>1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5</v>
      </c>
      <c r="V34" s="1">
        <v>4</v>
      </c>
      <c r="W34" s="1">
        <v>80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0.8</v>
      </c>
      <c r="AM34" s="1">
        <v>24.4</v>
      </c>
      <c r="AN34" s="1">
        <v>0</v>
      </c>
      <c r="AO34" s="1">
        <v>2.6</v>
      </c>
      <c r="AP34" s="1">
        <v>10</v>
      </c>
      <c r="AQ34" s="1">
        <v>10</v>
      </c>
      <c r="AR34" s="1">
        <v>0</v>
      </c>
      <c r="AS34" s="1">
        <v>1</v>
      </c>
      <c r="AT34" s="1">
        <v>2</v>
      </c>
      <c r="AU34" s="1">
        <v>6</v>
      </c>
      <c r="AV34" s="1">
        <v>2</v>
      </c>
      <c r="AW34" s="1">
        <v>33</v>
      </c>
      <c r="AX34" s="1">
        <v>5</v>
      </c>
      <c r="AY34" s="1">
        <v>5</v>
      </c>
      <c r="AZ34" s="1">
        <v>0</v>
      </c>
      <c r="BA34" s="1">
        <v>2</v>
      </c>
      <c r="BB34" s="1">
        <v>7</v>
      </c>
      <c r="BC34" s="1">
        <v>11</v>
      </c>
      <c r="BD34" s="1">
        <v>6</v>
      </c>
      <c r="BE34" s="1">
        <v>5</v>
      </c>
      <c r="BF34" s="1">
        <v>0</v>
      </c>
      <c r="BG34" s="1">
        <v>3</v>
      </c>
      <c r="BH34" s="1">
        <v>2</v>
      </c>
      <c r="BI34" s="1">
        <v>1.41</v>
      </c>
      <c r="BJ34" s="1">
        <v>38</v>
      </c>
      <c r="BK34" s="1">
        <v>24</v>
      </c>
      <c r="BL34" s="1">
        <v>63</v>
      </c>
      <c r="BM34" s="1">
        <v>18</v>
      </c>
      <c r="BN34" s="1">
        <v>12</v>
      </c>
      <c r="BO34" s="1">
        <v>67</v>
      </c>
      <c r="BP34" s="1">
        <v>5</v>
      </c>
      <c r="BQ34" s="1">
        <v>4</v>
      </c>
      <c r="BR34" s="1">
        <v>80</v>
      </c>
      <c r="BS34" s="1">
        <v>0</v>
      </c>
      <c r="BT34" s="1">
        <v>0</v>
      </c>
      <c r="BU34" s="1">
        <v>1</v>
      </c>
      <c r="BV34" s="1">
        <v>0</v>
      </c>
      <c r="BW34" s="1">
        <v>0</v>
      </c>
      <c r="BX34" s="1">
        <v>0</v>
      </c>
      <c r="BY34" s="1">
        <v>54</v>
      </c>
      <c r="BZ34" s="1">
        <v>0</v>
      </c>
      <c r="CA34" s="1">
        <v>4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3.1401397999999987</v>
      </c>
      <c r="CL34" s="1">
        <v>-2</v>
      </c>
    </row>
    <row r="35" spans="1:90" x14ac:dyDescent="0.25">
      <c r="A35" s="1" t="s">
        <v>109</v>
      </c>
      <c r="B35" s="1">
        <v>5.7</v>
      </c>
      <c r="C35" s="1">
        <v>2</v>
      </c>
      <c r="D35" s="1">
        <v>90</v>
      </c>
      <c r="E35" s="1">
        <v>0.03</v>
      </c>
      <c r="F35" s="1">
        <v>0.2</v>
      </c>
      <c r="G35" s="1">
        <v>0.1</v>
      </c>
      <c r="H35" s="1">
        <v>2</v>
      </c>
      <c r="I35" s="1">
        <v>1</v>
      </c>
      <c r="J35" s="1">
        <v>0.5</v>
      </c>
      <c r="K35" s="1">
        <v>1</v>
      </c>
      <c r="L35" s="1">
        <v>0</v>
      </c>
      <c r="M35" s="1">
        <v>0</v>
      </c>
      <c r="N35" s="1">
        <v>0.5</v>
      </c>
      <c r="O35" s="1">
        <v>0.08</v>
      </c>
      <c r="P35" s="1">
        <v>0.08</v>
      </c>
      <c r="Q35" s="1">
        <v>0.5</v>
      </c>
      <c r="R35" s="1">
        <v>0.5</v>
      </c>
      <c r="S35" s="1">
        <v>0</v>
      </c>
      <c r="T35" s="1">
        <v>0.5</v>
      </c>
      <c r="U35" s="1">
        <v>4.5</v>
      </c>
      <c r="V35" s="1">
        <v>3.5</v>
      </c>
      <c r="W35" s="1">
        <v>78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0.03</v>
      </c>
      <c r="AF35" s="1">
        <v>0.5</v>
      </c>
      <c r="AG35" s="1">
        <v>0</v>
      </c>
      <c r="AH35" s="1">
        <v>0</v>
      </c>
      <c r="AI35" s="1">
        <v>0</v>
      </c>
      <c r="AJ35" s="1">
        <v>0.5</v>
      </c>
      <c r="AK35" s="1">
        <v>13</v>
      </c>
      <c r="AL35" s="1">
        <v>1.8</v>
      </c>
      <c r="AM35" s="1">
        <v>33</v>
      </c>
      <c r="AN35" s="1">
        <v>0.6</v>
      </c>
      <c r="AO35" s="1">
        <v>4</v>
      </c>
      <c r="AP35" s="1">
        <v>12.5</v>
      </c>
      <c r="AQ35" s="1">
        <v>29</v>
      </c>
      <c r="AR35" s="1">
        <v>0</v>
      </c>
      <c r="AS35" s="1">
        <v>8</v>
      </c>
      <c r="AT35" s="1">
        <v>1.5</v>
      </c>
      <c r="AU35" s="1">
        <v>2</v>
      </c>
      <c r="AV35" s="1">
        <v>0</v>
      </c>
      <c r="AW35" s="1">
        <v>0</v>
      </c>
      <c r="AX35" s="1">
        <v>2</v>
      </c>
      <c r="AY35" s="1">
        <v>2</v>
      </c>
      <c r="AZ35" s="1">
        <v>0</v>
      </c>
      <c r="BA35" s="1">
        <v>0</v>
      </c>
      <c r="BB35" s="1">
        <v>2</v>
      </c>
      <c r="BC35" s="1">
        <v>9.5</v>
      </c>
      <c r="BD35" s="1">
        <v>6</v>
      </c>
      <c r="BE35" s="1">
        <v>4.5</v>
      </c>
      <c r="BF35" s="1">
        <v>1</v>
      </c>
      <c r="BG35" s="1">
        <v>2</v>
      </c>
      <c r="BH35" s="1">
        <v>2.5</v>
      </c>
      <c r="BI35" s="1">
        <v>1.48</v>
      </c>
      <c r="BJ35" s="1">
        <v>99.5</v>
      </c>
      <c r="BK35" s="1">
        <v>96.5</v>
      </c>
      <c r="BL35" s="1">
        <v>97</v>
      </c>
      <c r="BM35" s="1">
        <v>33.5</v>
      </c>
      <c r="BN35" s="1">
        <v>32</v>
      </c>
      <c r="BO35" s="1">
        <v>96</v>
      </c>
      <c r="BP35" s="1">
        <v>4.5</v>
      </c>
      <c r="BQ35" s="1">
        <v>3.5</v>
      </c>
      <c r="BR35" s="1">
        <v>78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105.5</v>
      </c>
      <c r="BZ35" s="1">
        <v>1.5</v>
      </c>
      <c r="CA35" s="1">
        <v>4.5</v>
      </c>
      <c r="CB35" s="1">
        <v>0.5</v>
      </c>
      <c r="CC35" s="1">
        <v>0.5</v>
      </c>
      <c r="CD35" s="1">
        <v>0.5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2.4207089999999996</v>
      </c>
      <c r="CL35" s="1">
        <v>6</v>
      </c>
    </row>
    <row r="36" spans="1:90" x14ac:dyDescent="0.25">
      <c r="A36" s="1" t="s">
        <v>134</v>
      </c>
      <c r="B36" s="1">
        <v>6.3</v>
      </c>
      <c r="C36" s="1">
        <v>2</v>
      </c>
      <c r="D36" s="1">
        <v>80</v>
      </c>
      <c r="E36" s="1">
        <v>0.2</v>
      </c>
      <c r="F36" s="1">
        <v>0.2</v>
      </c>
      <c r="G36" s="1">
        <v>0.7</v>
      </c>
      <c r="H36" s="1">
        <v>2</v>
      </c>
      <c r="I36" s="1">
        <v>1.5</v>
      </c>
      <c r="J36" s="1">
        <v>0.5</v>
      </c>
      <c r="K36" s="1">
        <v>1.5</v>
      </c>
      <c r="L36" s="1">
        <v>0</v>
      </c>
      <c r="M36" s="1">
        <v>1</v>
      </c>
      <c r="N36" s="1">
        <v>1</v>
      </c>
      <c r="O36" s="1">
        <v>0.4</v>
      </c>
      <c r="P36" s="1">
        <v>0.4</v>
      </c>
      <c r="Q36" s="1">
        <v>0.5</v>
      </c>
      <c r="R36" s="1">
        <v>0.5</v>
      </c>
      <c r="S36" s="1">
        <v>0</v>
      </c>
      <c r="T36" s="1">
        <v>0.5</v>
      </c>
      <c r="U36" s="1">
        <v>7</v>
      </c>
      <c r="V36" s="1">
        <v>7</v>
      </c>
      <c r="W36" s="1">
        <v>100</v>
      </c>
      <c r="X36" s="1">
        <v>0</v>
      </c>
      <c r="Y36" s="1">
        <v>0</v>
      </c>
      <c r="AA36" s="1">
        <v>0</v>
      </c>
      <c r="AB36" s="1">
        <v>0</v>
      </c>
      <c r="AC36" s="1">
        <v>0.5</v>
      </c>
      <c r="AD36" s="1">
        <v>0.5</v>
      </c>
      <c r="AE36" s="1">
        <v>0.26</v>
      </c>
      <c r="AF36" s="1">
        <v>0.5</v>
      </c>
      <c r="AG36" s="1">
        <v>0</v>
      </c>
      <c r="AH36" s="1">
        <v>0</v>
      </c>
      <c r="AI36" s="1">
        <v>0</v>
      </c>
      <c r="AJ36" s="1">
        <v>0.5</v>
      </c>
      <c r="AK36" s="1">
        <v>27.5</v>
      </c>
      <c r="AL36" s="1">
        <v>7.35</v>
      </c>
      <c r="AM36" s="1">
        <v>38</v>
      </c>
      <c r="AN36" s="1">
        <v>3.2</v>
      </c>
      <c r="AO36" s="1">
        <v>6.7</v>
      </c>
      <c r="AP36" s="1">
        <v>13.5</v>
      </c>
      <c r="AQ36" s="1">
        <v>30</v>
      </c>
      <c r="AR36" s="1">
        <v>0</v>
      </c>
      <c r="AS36" s="1">
        <v>8</v>
      </c>
      <c r="AT36" s="1">
        <v>1.5</v>
      </c>
      <c r="AU36" s="1">
        <v>0</v>
      </c>
      <c r="AV36" s="1">
        <v>0</v>
      </c>
      <c r="AX36" s="1">
        <v>2</v>
      </c>
      <c r="AY36" s="1">
        <v>2.5</v>
      </c>
      <c r="AZ36" s="1">
        <v>0</v>
      </c>
      <c r="BA36" s="1">
        <v>1</v>
      </c>
      <c r="BB36" s="1">
        <v>3.5</v>
      </c>
      <c r="BC36" s="1">
        <v>9.5</v>
      </c>
      <c r="BD36" s="1">
        <v>6</v>
      </c>
      <c r="BE36" s="1">
        <v>4.5</v>
      </c>
      <c r="BF36" s="1">
        <v>1</v>
      </c>
      <c r="BG36" s="1">
        <v>2</v>
      </c>
      <c r="BH36" s="1">
        <v>2.5</v>
      </c>
      <c r="BI36" s="1">
        <v>1.48</v>
      </c>
      <c r="BJ36" s="1">
        <v>96.5</v>
      </c>
      <c r="BK36" s="1">
        <v>91.5</v>
      </c>
      <c r="BL36" s="1">
        <v>95</v>
      </c>
      <c r="BM36" s="1">
        <v>42.5</v>
      </c>
      <c r="BN36" s="1">
        <v>40.5</v>
      </c>
      <c r="BO36" s="1">
        <v>95</v>
      </c>
      <c r="BP36" s="1">
        <v>7</v>
      </c>
      <c r="BQ36" s="1">
        <v>7</v>
      </c>
      <c r="BR36" s="1">
        <v>100</v>
      </c>
      <c r="BS36" s="1">
        <v>0</v>
      </c>
      <c r="BT36" s="1">
        <v>0</v>
      </c>
      <c r="BU36" s="1">
        <v>2</v>
      </c>
      <c r="BV36" s="1">
        <v>0</v>
      </c>
      <c r="BW36" s="1">
        <v>1</v>
      </c>
      <c r="BX36" s="1">
        <v>0</v>
      </c>
      <c r="BY36" s="1">
        <v>103.5</v>
      </c>
      <c r="BZ36" s="1">
        <v>1.5</v>
      </c>
      <c r="CA36" s="1">
        <v>6.5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3.9417213000000029</v>
      </c>
      <c r="CL36" s="1">
        <v>6</v>
      </c>
    </row>
    <row r="37" spans="1:90" x14ac:dyDescent="0.25">
      <c r="A37" s="1" t="s">
        <v>148</v>
      </c>
      <c r="B37" s="1">
        <v>7.1</v>
      </c>
      <c r="C37" s="1">
        <v>2</v>
      </c>
      <c r="D37" s="1">
        <v>90</v>
      </c>
      <c r="E37" s="1">
        <v>0.12</v>
      </c>
      <c r="F37" s="1">
        <v>0.3</v>
      </c>
      <c r="G37" s="1">
        <v>0.4</v>
      </c>
      <c r="H37" s="1">
        <v>3</v>
      </c>
      <c r="I37" s="1">
        <v>2</v>
      </c>
      <c r="J37" s="1">
        <v>1</v>
      </c>
      <c r="K37" s="1">
        <v>1</v>
      </c>
      <c r="L37" s="1">
        <v>1</v>
      </c>
      <c r="M37" s="1">
        <v>0</v>
      </c>
      <c r="N37" s="1">
        <v>0</v>
      </c>
      <c r="O37" s="1">
        <v>0.16</v>
      </c>
      <c r="P37" s="1">
        <v>0.16</v>
      </c>
      <c r="Q37" s="1">
        <v>0.5</v>
      </c>
      <c r="R37" s="1">
        <v>0</v>
      </c>
      <c r="S37" s="1">
        <v>0.5</v>
      </c>
      <c r="T37" s="1">
        <v>0</v>
      </c>
      <c r="U37" s="1">
        <v>22</v>
      </c>
      <c r="V37" s="1">
        <v>19</v>
      </c>
      <c r="W37" s="1">
        <v>86</v>
      </c>
      <c r="X37" s="1">
        <v>2.5</v>
      </c>
      <c r="Y37" s="1">
        <v>0.5</v>
      </c>
      <c r="Z37" s="1">
        <v>20</v>
      </c>
      <c r="AA37" s="1">
        <v>0</v>
      </c>
      <c r="AB37" s="1">
        <v>0</v>
      </c>
      <c r="AC37" s="1">
        <v>0.5</v>
      </c>
      <c r="AD37" s="1">
        <v>0.5</v>
      </c>
      <c r="AE37" s="1">
        <v>0.24</v>
      </c>
      <c r="AF37" s="1">
        <v>1</v>
      </c>
      <c r="AG37" s="1">
        <v>0</v>
      </c>
      <c r="AH37" s="1">
        <v>0</v>
      </c>
      <c r="AI37" s="1">
        <v>0</v>
      </c>
      <c r="AJ37" s="1">
        <v>0.5</v>
      </c>
      <c r="AK37" s="1">
        <v>19.5</v>
      </c>
      <c r="AL37" s="1">
        <v>14.1</v>
      </c>
      <c r="AM37" s="1">
        <v>38.6</v>
      </c>
      <c r="AN37" s="1">
        <v>1.7</v>
      </c>
      <c r="AO37" s="1">
        <v>5.2</v>
      </c>
      <c r="AP37" s="1">
        <v>17.5</v>
      </c>
      <c r="AQ37" s="1">
        <v>38.5</v>
      </c>
      <c r="AR37" s="1">
        <v>1.5</v>
      </c>
      <c r="AS37" s="1">
        <v>11</v>
      </c>
      <c r="AT37" s="1">
        <v>1.5</v>
      </c>
      <c r="AU37" s="1">
        <v>1</v>
      </c>
      <c r="AV37" s="1">
        <v>1</v>
      </c>
      <c r="AW37" s="1">
        <v>100</v>
      </c>
      <c r="AX37" s="1">
        <v>3</v>
      </c>
      <c r="AY37" s="1">
        <v>1</v>
      </c>
      <c r="AZ37" s="1">
        <v>0.5</v>
      </c>
      <c r="BA37" s="1">
        <v>0</v>
      </c>
      <c r="BB37" s="1">
        <v>1.5</v>
      </c>
      <c r="BC37" s="1">
        <v>9.5</v>
      </c>
      <c r="BD37" s="1">
        <v>6</v>
      </c>
      <c r="BE37" s="1">
        <v>4.5</v>
      </c>
      <c r="BF37" s="1">
        <v>1</v>
      </c>
      <c r="BG37" s="1">
        <v>2</v>
      </c>
      <c r="BH37" s="1">
        <v>2.5</v>
      </c>
      <c r="BI37" s="1">
        <v>1.48</v>
      </c>
      <c r="BJ37" s="1">
        <v>87</v>
      </c>
      <c r="BK37" s="1">
        <v>79.5</v>
      </c>
      <c r="BL37" s="1">
        <v>91</v>
      </c>
      <c r="BM37" s="1">
        <v>52</v>
      </c>
      <c r="BN37" s="1">
        <v>44</v>
      </c>
      <c r="BO37" s="1">
        <v>85</v>
      </c>
      <c r="BP37" s="1">
        <v>22</v>
      </c>
      <c r="BQ37" s="1">
        <v>19</v>
      </c>
      <c r="BR37" s="1">
        <v>86</v>
      </c>
      <c r="BS37" s="1">
        <v>0.5</v>
      </c>
      <c r="BT37" s="1">
        <v>0</v>
      </c>
      <c r="BU37" s="1">
        <v>2</v>
      </c>
      <c r="BV37" s="1">
        <v>0</v>
      </c>
      <c r="BW37" s="1">
        <v>0</v>
      </c>
      <c r="BX37" s="1">
        <v>1.5</v>
      </c>
      <c r="BY37" s="1">
        <v>105.5</v>
      </c>
      <c r="BZ37" s="1">
        <v>3.5</v>
      </c>
      <c r="CA37" s="1">
        <v>10.5</v>
      </c>
      <c r="CB37" s="1">
        <v>2.5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4.1484226599999996</v>
      </c>
      <c r="CL37" s="1">
        <v>6</v>
      </c>
    </row>
    <row r="38" spans="1:90" x14ac:dyDescent="0.25">
      <c r="A38" s="1" t="s">
        <v>81</v>
      </c>
      <c r="B38" s="1">
        <v>4.5999999999999996</v>
      </c>
      <c r="C38" s="1">
        <v>2</v>
      </c>
      <c r="D38" s="1">
        <v>90</v>
      </c>
      <c r="E38" s="1">
        <v>0.06</v>
      </c>
      <c r="F38" s="1">
        <v>0</v>
      </c>
      <c r="G38" s="1">
        <v>0.2</v>
      </c>
      <c r="H38" s="1">
        <v>0</v>
      </c>
      <c r="I38" s="1">
        <v>1</v>
      </c>
      <c r="J38" s="1">
        <v>0.5</v>
      </c>
      <c r="K38" s="1">
        <v>1</v>
      </c>
      <c r="L38" s="1">
        <v>0</v>
      </c>
      <c r="M38" s="1">
        <v>0</v>
      </c>
      <c r="N38" s="1">
        <v>0.5</v>
      </c>
      <c r="O38" s="1">
        <v>0.1</v>
      </c>
      <c r="P38" s="1">
        <v>0.1</v>
      </c>
      <c r="Q38" s="1">
        <v>0</v>
      </c>
      <c r="R38" s="1">
        <v>0</v>
      </c>
      <c r="S38" s="1">
        <v>0</v>
      </c>
      <c r="T38" s="1">
        <v>0</v>
      </c>
      <c r="U38" s="1">
        <v>9.5</v>
      </c>
      <c r="V38" s="1">
        <v>9</v>
      </c>
      <c r="W38" s="1">
        <v>95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0.04</v>
      </c>
      <c r="AF38" s="1">
        <v>0</v>
      </c>
      <c r="AG38" s="1">
        <v>0</v>
      </c>
      <c r="AH38" s="1">
        <v>0.5</v>
      </c>
      <c r="AI38" s="1">
        <v>0</v>
      </c>
      <c r="AJ38" s="1">
        <v>0.5</v>
      </c>
      <c r="AK38" s="1">
        <v>19.5</v>
      </c>
      <c r="AL38" s="1">
        <v>2.6</v>
      </c>
      <c r="AM38" s="1">
        <v>19</v>
      </c>
      <c r="AN38" s="1">
        <v>0.8</v>
      </c>
      <c r="AO38" s="1">
        <v>4.5999999999999996</v>
      </c>
      <c r="AP38" s="1">
        <v>13</v>
      </c>
      <c r="AQ38" s="1">
        <v>19</v>
      </c>
      <c r="AR38" s="1">
        <v>0</v>
      </c>
      <c r="AS38" s="1">
        <v>3</v>
      </c>
      <c r="AT38" s="1">
        <v>1</v>
      </c>
      <c r="AU38" s="1">
        <v>3.5</v>
      </c>
      <c r="AV38" s="1">
        <v>1.5</v>
      </c>
      <c r="AW38" s="1">
        <v>43</v>
      </c>
      <c r="AX38" s="1">
        <v>6.5</v>
      </c>
      <c r="AY38" s="1">
        <v>3</v>
      </c>
      <c r="AZ38" s="1">
        <v>0.5</v>
      </c>
      <c r="BA38" s="1">
        <v>2</v>
      </c>
      <c r="BB38" s="1">
        <v>5.5</v>
      </c>
      <c r="BC38" s="1">
        <v>11</v>
      </c>
      <c r="BD38" s="1">
        <v>7</v>
      </c>
      <c r="BE38" s="1">
        <v>3</v>
      </c>
      <c r="BF38" s="1">
        <v>2.5</v>
      </c>
      <c r="BG38" s="1">
        <v>4</v>
      </c>
      <c r="BH38" s="1">
        <v>0.5</v>
      </c>
      <c r="BI38" s="1">
        <v>0.8</v>
      </c>
      <c r="BJ38" s="1">
        <v>66.5</v>
      </c>
      <c r="BK38" s="1">
        <v>60</v>
      </c>
      <c r="BL38" s="1">
        <v>90</v>
      </c>
      <c r="BM38" s="1">
        <v>24</v>
      </c>
      <c r="BN38" s="1">
        <v>22.5</v>
      </c>
      <c r="BO38" s="1">
        <v>94</v>
      </c>
      <c r="BP38" s="1">
        <v>9.5</v>
      </c>
      <c r="BQ38" s="1">
        <v>9</v>
      </c>
      <c r="BR38" s="1">
        <v>95</v>
      </c>
      <c r="BS38" s="1">
        <v>0.5</v>
      </c>
      <c r="BT38" s="1">
        <v>0.5</v>
      </c>
      <c r="BU38" s="1">
        <v>2</v>
      </c>
      <c r="BV38" s="1">
        <v>0</v>
      </c>
      <c r="BW38" s="1">
        <v>0</v>
      </c>
      <c r="BX38" s="1">
        <v>0</v>
      </c>
      <c r="BY38" s="1">
        <v>79.5</v>
      </c>
      <c r="BZ38" s="1">
        <v>1.5</v>
      </c>
      <c r="CA38" s="1">
        <v>6</v>
      </c>
      <c r="CB38" s="1">
        <v>0.5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4.3446453600000003</v>
      </c>
      <c r="CL38" s="1">
        <v>2</v>
      </c>
    </row>
    <row r="39" spans="1:90" x14ac:dyDescent="0.25">
      <c r="A39" s="1" t="s">
        <v>180</v>
      </c>
      <c r="B39" s="1">
        <v>5</v>
      </c>
      <c r="C39" s="1">
        <v>2</v>
      </c>
      <c r="D39" s="1">
        <v>90</v>
      </c>
      <c r="E39" s="1">
        <v>0.17</v>
      </c>
      <c r="F39" s="1">
        <v>0.2</v>
      </c>
      <c r="G39" s="1">
        <v>0.4</v>
      </c>
      <c r="H39" s="1">
        <v>1</v>
      </c>
      <c r="I39" s="1">
        <v>0.5</v>
      </c>
      <c r="J39" s="1">
        <v>0.5</v>
      </c>
      <c r="K39" s="1">
        <v>0.5</v>
      </c>
      <c r="L39" s="1">
        <v>0</v>
      </c>
      <c r="M39" s="1">
        <v>0</v>
      </c>
      <c r="N39" s="1">
        <v>0.5</v>
      </c>
      <c r="O39" s="1">
        <v>0.09</v>
      </c>
      <c r="P39" s="1">
        <v>0.09</v>
      </c>
      <c r="Q39" s="1">
        <v>0</v>
      </c>
      <c r="R39" s="1">
        <v>0</v>
      </c>
      <c r="S39" s="1">
        <v>0</v>
      </c>
      <c r="T39" s="1">
        <v>0</v>
      </c>
      <c r="U39" s="1">
        <v>13.5</v>
      </c>
      <c r="V39" s="1">
        <v>10.5</v>
      </c>
      <c r="W39" s="1">
        <v>78</v>
      </c>
      <c r="X39" s="1">
        <v>4.5</v>
      </c>
      <c r="Y39" s="1">
        <v>1.5</v>
      </c>
      <c r="Z39" s="1">
        <v>33</v>
      </c>
      <c r="AA39" s="1">
        <v>0</v>
      </c>
      <c r="AB39" s="1">
        <v>0</v>
      </c>
      <c r="AC39" s="1">
        <v>3</v>
      </c>
      <c r="AD39" s="1">
        <v>0.5</v>
      </c>
      <c r="AE39" s="1">
        <v>0.32</v>
      </c>
      <c r="AF39" s="1">
        <v>0.5</v>
      </c>
      <c r="AG39" s="1">
        <v>0</v>
      </c>
      <c r="AH39" s="1">
        <v>0.5</v>
      </c>
      <c r="AI39" s="1">
        <v>0</v>
      </c>
      <c r="AJ39" s="1">
        <v>0.5</v>
      </c>
      <c r="AK39" s="1">
        <v>14.5</v>
      </c>
      <c r="AL39" s="1">
        <v>41.15</v>
      </c>
      <c r="AM39" s="1">
        <v>31.8</v>
      </c>
      <c r="AN39" s="1">
        <v>1.5</v>
      </c>
      <c r="AO39" s="1">
        <v>5.3</v>
      </c>
      <c r="AP39" s="1">
        <v>15.5</v>
      </c>
      <c r="AQ39" s="1">
        <v>26</v>
      </c>
      <c r="AR39" s="1">
        <v>1</v>
      </c>
      <c r="AS39" s="1">
        <v>5.5</v>
      </c>
      <c r="AT39" s="1">
        <v>1</v>
      </c>
      <c r="AU39" s="1">
        <v>5</v>
      </c>
      <c r="AV39" s="1">
        <v>3.5</v>
      </c>
      <c r="AW39" s="1">
        <v>70</v>
      </c>
      <c r="AX39" s="1">
        <v>9.5</v>
      </c>
      <c r="AY39" s="1">
        <v>2</v>
      </c>
      <c r="AZ39" s="1">
        <v>0</v>
      </c>
      <c r="BA39" s="1">
        <v>0</v>
      </c>
      <c r="BB39" s="1">
        <v>2</v>
      </c>
      <c r="BC39" s="1">
        <v>11</v>
      </c>
      <c r="BD39" s="1">
        <v>7</v>
      </c>
      <c r="BE39" s="1">
        <v>3</v>
      </c>
      <c r="BF39" s="1">
        <v>2.5</v>
      </c>
      <c r="BG39" s="1">
        <v>4</v>
      </c>
      <c r="BH39" s="1">
        <v>0.5</v>
      </c>
      <c r="BI39" s="1">
        <v>0.8</v>
      </c>
      <c r="BJ39" s="1">
        <v>44.5</v>
      </c>
      <c r="BK39" s="1">
        <v>36</v>
      </c>
      <c r="BL39" s="1">
        <v>81</v>
      </c>
      <c r="BM39" s="1">
        <v>29</v>
      </c>
      <c r="BN39" s="1">
        <v>21</v>
      </c>
      <c r="BO39" s="1">
        <v>72</v>
      </c>
      <c r="BP39" s="1">
        <v>13.5</v>
      </c>
      <c r="BQ39" s="1">
        <v>10.5</v>
      </c>
      <c r="BR39" s="1">
        <v>78</v>
      </c>
      <c r="BS39" s="1">
        <v>0.5</v>
      </c>
      <c r="BT39" s="1">
        <v>0.5</v>
      </c>
      <c r="BU39" s="1">
        <v>2</v>
      </c>
      <c r="BV39" s="1">
        <v>0</v>
      </c>
      <c r="BW39" s="1">
        <v>0</v>
      </c>
      <c r="BX39" s="1">
        <v>0</v>
      </c>
      <c r="BY39" s="1">
        <v>77.5</v>
      </c>
      <c r="BZ39" s="1">
        <v>3.5</v>
      </c>
      <c r="CA39" s="1">
        <v>1</v>
      </c>
      <c r="CB39" s="1">
        <v>5.5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4.8193165299999992</v>
      </c>
      <c r="CL39" s="1">
        <v>2</v>
      </c>
    </row>
    <row r="40" spans="1:90" x14ac:dyDescent="0.25">
      <c r="A40" s="1" t="s">
        <v>133</v>
      </c>
      <c r="B40" s="1">
        <v>4.5999999999999996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7.5</v>
      </c>
      <c r="V40" s="1">
        <v>7.5</v>
      </c>
      <c r="W40" s="1">
        <v>100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0.5</v>
      </c>
      <c r="AK40" s="1">
        <v>0</v>
      </c>
      <c r="AL40" s="1">
        <v>2.4500000000000002</v>
      </c>
      <c r="AM40" s="1">
        <v>18.5</v>
      </c>
      <c r="AN40" s="1">
        <v>0</v>
      </c>
      <c r="AO40" s="1">
        <v>4.3</v>
      </c>
      <c r="AP40" s="1">
        <v>14.5</v>
      </c>
      <c r="AQ40" s="1">
        <v>20.5</v>
      </c>
      <c r="AR40" s="1">
        <v>0</v>
      </c>
      <c r="AS40" s="1">
        <v>3.5</v>
      </c>
      <c r="AT40" s="1">
        <v>1</v>
      </c>
      <c r="AU40" s="1">
        <v>0</v>
      </c>
      <c r="AV40" s="1">
        <v>0</v>
      </c>
      <c r="AX40" s="1">
        <v>3</v>
      </c>
      <c r="AY40" s="1">
        <v>2</v>
      </c>
      <c r="AZ40" s="1">
        <v>1</v>
      </c>
      <c r="BA40" s="1">
        <v>1</v>
      </c>
      <c r="BB40" s="1">
        <v>4</v>
      </c>
      <c r="BC40" s="1">
        <v>11</v>
      </c>
      <c r="BD40" s="1">
        <v>7</v>
      </c>
      <c r="BE40" s="1">
        <v>3</v>
      </c>
      <c r="BF40" s="1">
        <v>2.5</v>
      </c>
      <c r="BG40" s="1">
        <v>4</v>
      </c>
      <c r="BH40" s="1">
        <v>0.5</v>
      </c>
      <c r="BI40" s="1">
        <v>0.8</v>
      </c>
      <c r="BJ40" s="1">
        <v>71.5</v>
      </c>
      <c r="BK40" s="1">
        <v>65.5</v>
      </c>
      <c r="BL40" s="1">
        <v>92</v>
      </c>
      <c r="BM40" s="1">
        <v>22.5</v>
      </c>
      <c r="BN40" s="1">
        <v>19.5</v>
      </c>
      <c r="BO40" s="1">
        <v>87</v>
      </c>
      <c r="BP40" s="1">
        <v>7.5</v>
      </c>
      <c r="BQ40" s="1">
        <v>7.5</v>
      </c>
      <c r="BR40" s="1">
        <v>100</v>
      </c>
      <c r="BS40" s="1">
        <v>0.5</v>
      </c>
      <c r="BT40" s="1">
        <v>0.5</v>
      </c>
      <c r="BU40" s="1">
        <v>2</v>
      </c>
      <c r="BV40" s="1">
        <v>0</v>
      </c>
      <c r="BW40" s="1">
        <v>0</v>
      </c>
      <c r="BX40" s="1">
        <v>0</v>
      </c>
      <c r="BY40" s="1">
        <v>77</v>
      </c>
      <c r="BZ40" s="1">
        <v>0</v>
      </c>
      <c r="CA40" s="1">
        <v>6.5</v>
      </c>
      <c r="CB40" s="1">
        <v>1.5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3.9224234999999985</v>
      </c>
      <c r="CL40" s="1">
        <v>2</v>
      </c>
    </row>
    <row r="41" spans="1:90" x14ac:dyDescent="0.25">
      <c r="A41" s="1" t="s">
        <v>154</v>
      </c>
      <c r="B41" s="1">
        <v>5.7</v>
      </c>
      <c r="C41" s="1">
        <v>2</v>
      </c>
      <c r="D41" s="1">
        <v>90</v>
      </c>
      <c r="E41" s="1">
        <v>0.2</v>
      </c>
      <c r="F41" s="1">
        <v>0</v>
      </c>
      <c r="G41" s="1">
        <v>0.3</v>
      </c>
      <c r="H41" s="1">
        <v>0</v>
      </c>
      <c r="I41" s="1">
        <v>0.5</v>
      </c>
      <c r="J41" s="1">
        <v>0</v>
      </c>
      <c r="K41" s="1">
        <v>0.5</v>
      </c>
      <c r="L41" s="1">
        <v>0</v>
      </c>
      <c r="M41" s="1">
        <v>0</v>
      </c>
      <c r="N41" s="1">
        <v>0</v>
      </c>
      <c r="O41" s="1">
        <v>0.03</v>
      </c>
      <c r="P41" s="1">
        <v>0.03</v>
      </c>
      <c r="Q41" s="1">
        <v>0</v>
      </c>
      <c r="R41" s="1">
        <v>0</v>
      </c>
      <c r="S41" s="1">
        <v>0</v>
      </c>
      <c r="T41" s="1">
        <v>0</v>
      </c>
      <c r="U41" s="1">
        <v>20</v>
      </c>
      <c r="V41" s="1">
        <v>14.5</v>
      </c>
      <c r="W41" s="1">
        <v>73</v>
      </c>
      <c r="X41" s="1">
        <v>5</v>
      </c>
      <c r="Y41" s="1">
        <v>0.5</v>
      </c>
      <c r="Z41" s="1">
        <v>10</v>
      </c>
      <c r="AA41" s="1">
        <v>0</v>
      </c>
      <c r="AB41" s="1">
        <v>0</v>
      </c>
      <c r="AC41" s="1">
        <v>1.5</v>
      </c>
      <c r="AD41" s="1">
        <v>0.5</v>
      </c>
      <c r="AE41" s="1">
        <v>0.27</v>
      </c>
      <c r="AF41" s="1">
        <v>0</v>
      </c>
      <c r="AG41" s="1">
        <v>0</v>
      </c>
      <c r="AH41" s="1">
        <v>0.5</v>
      </c>
      <c r="AI41" s="1">
        <v>0</v>
      </c>
      <c r="AJ41" s="1">
        <v>0.5</v>
      </c>
      <c r="AK41" s="1">
        <v>16</v>
      </c>
      <c r="AL41" s="1">
        <v>22</v>
      </c>
      <c r="AM41" s="1">
        <v>15</v>
      </c>
      <c r="AN41" s="1">
        <v>1</v>
      </c>
      <c r="AO41" s="1">
        <v>5.7</v>
      </c>
      <c r="AP41" s="1">
        <v>13</v>
      </c>
      <c r="AQ41" s="1">
        <v>19</v>
      </c>
      <c r="AR41" s="1">
        <v>1.5</v>
      </c>
      <c r="AS41" s="1">
        <v>5</v>
      </c>
      <c r="AT41" s="1">
        <v>0.5</v>
      </c>
      <c r="AU41" s="1">
        <v>2</v>
      </c>
      <c r="AV41" s="1">
        <v>1.5</v>
      </c>
      <c r="AW41" s="1">
        <v>75</v>
      </c>
      <c r="AX41" s="1">
        <v>5.5</v>
      </c>
      <c r="AY41" s="1">
        <v>3.5</v>
      </c>
      <c r="AZ41" s="1">
        <v>0</v>
      </c>
      <c r="BA41" s="1">
        <v>3</v>
      </c>
      <c r="BB41" s="1">
        <v>6.5</v>
      </c>
      <c r="BC41" s="1">
        <v>6</v>
      </c>
      <c r="BD41" s="1">
        <v>3</v>
      </c>
      <c r="BE41" s="1">
        <v>1</v>
      </c>
      <c r="BF41" s="1">
        <v>0</v>
      </c>
      <c r="BG41" s="1">
        <v>1</v>
      </c>
      <c r="BH41" s="1">
        <v>0.5</v>
      </c>
      <c r="BI41" s="1">
        <v>0.3</v>
      </c>
      <c r="BJ41" s="1">
        <v>47</v>
      </c>
      <c r="BK41" s="1">
        <v>37.5</v>
      </c>
      <c r="BL41" s="1">
        <v>80</v>
      </c>
      <c r="BM41" s="1">
        <v>33</v>
      </c>
      <c r="BN41" s="1">
        <v>21</v>
      </c>
      <c r="BO41" s="1">
        <v>64</v>
      </c>
      <c r="BP41" s="1">
        <v>20</v>
      </c>
      <c r="BQ41" s="1">
        <v>14.5</v>
      </c>
      <c r="BR41" s="1">
        <v>73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0.5</v>
      </c>
      <c r="BY41" s="1">
        <v>76.5</v>
      </c>
      <c r="BZ41" s="1">
        <v>4</v>
      </c>
      <c r="CA41" s="1">
        <v>4</v>
      </c>
      <c r="CB41" s="1">
        <v>4.5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4.2686092699999998</v>
      </c>
      <c r="CL41" s="1">
        <v>2</v>
      </c>
    </row>
    <row r="42" spans="1:90" x14ac:dyDescent="0.25">
      <c r="A42" s="1" t="s">
        <v>89</v>
      </c>
      <c r="B42" s="1">
        <v>6.2</v>
      </c>
      <c r="C42" s="1">
        <v>2</v>
      </c>
      <c r="D42" s="1">
        <v>90</v>
      </c>
      <c r="E42" s="1">
        <v>0.02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0.5</v>
      </c>
      <c r="L42" s="1">
        <v>0.5</v>
      </c>
      <c r="M42" s="1">
        <v>0</v>
      </c>
      <c r="N42" s="1">
        <v>0.5</v>
      </c>
      <c r="O42" s="1">
        <v>0.02</v>
      </c>
      <c r="P42" s="1">
        <v>0.02</v>
      </c>
      <c r="Q42" s="1">
        <v>0</v>
      </c>
      <c r="R42" s="1">
        <v>0</v>
      </c>
      <c r="S42" s="1">
        <v>0</v>
      </c>
      <c r="T42" s="1">
        <v>0</v>
      </c>
      <c r="U42" s="1">
        <v>15.5</v>
      </c>
      <c r="V42" s="1">
        <v>11</v>
      </c>
      <c r="W42" s="1">
        <v>71</v>
      </c>
      <c r="X42" s="1">
        <v>0.5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0.02</v>
      </c>
      <c r="AF42" s="1">
        <v>0</v>
      </c>
      <c r="AG42" s="1">
        <v>0</v>
      </c>
      <c r="AH42" s="1">
        <v>0.5</v>
      </c>
      <c r="AI42" s="1">
        <v>0</v>
      </c>
      <c r="AJ42" s="1">
        <v>0.5</v>
      </c>
      <c r="AK42" s="1">
        <v>7</v>
      </c>
      <c r="AL42" s="1">
        <v>2.65</v>
      </c>
      <c r="AM42" s="1">
        <v>16.8</v>
      </c>
      <c r="AN42" s="1">
        <v>0.1</v>
      </c>
      <c r="AO42" s="1">
        <v>4.8</v>
      </c>
      <c r="AP42" s="1">
        <v>12.5</v>
      </c>
      <c r="AQ42" s="1">
        <v>18.5</v>
      </c>
      <c r="AR42" s="1">
        <v>0</v>
      </c>
      <c r="AS42" s="1">
        <v>3.5</v>
      </c>
      <c r="AT42" s="1">
        <v>0.5</v>
      </c>
      <c r="AU42" s="1">
        <v>3</v>
      </c>
      <c r="AV42" s="1">
        <v>2</v>
      </c>
      <c r="AW42" s="1">
        <v>67</v>
      </c>
      <c r="AX42" s="1">
        <v>3.5</v>
      </c>
      <c r="AY42" s="1">
        <v>3.5</v>
      </c>
      <c r="AZ42" s="1">
        <v>0</v>
      </c>
      <c r="BA42" s="1">
        <v>1</v>
      </c>
      <c r="BB42" s="1">
        <v>4.5</v>
      </c>
      <c r="BC42" s="1">
        <v>6</v>
      </c>
      <c r="BD42" s="1">
        <v>3</v>
      </c>
      <c r="BE42" s="1">
        <v>1</v>
      </c>
      <c r="BF42" s="1">
        <v>0</v>
      </c>
      <c r="BG42" s="1">
        <v>1</v>
      </c>
      <c r="BH42" s="1">
        <v>0.5</v>
      </c>
      <c r="BI42" s="1">
        <v>0.3</v>
      </c>
      <c r="BJ42" s="1">
        <v>82.5</v>
      </c>
      <c r="BK42" s="1">
        <v>74.5</v>
      </c>
      <c r="BL42" s="1">
        <v>90</v>
      </c>
      <c r="BM42" s="1">
        <v>40.5</v>
      </c>
      <c r="BN42" s="1">
        <v>33.5</v>
      </c>
      <c r="BO42" s="1">
        <v>83</v>
      </c>
      <c r="BP42" s="1">
        <v>15.5</v>
      </c>
      <c r="BQ42" s="1">
        <v>11</v>
      </c>
      <c r="BR42" s="1">
        <v>71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94</v>
      </c>
      <c r="BZ42" s="1">
        <v>1</v>
      </c>
      <c r="CA42" s="1">
        <v>12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4.4354737999999996</v>
      </c>
      <c r="CL42" s="1">
        <v>1</v>
      </c>
    </row>
    <row r="43" spans="1:90" x14ac:dyDescent="0.25">
      <c r="A43" s="1" t="s">
        <v>118</v>
      </c>
      <c r="B43" s="1">
        <v>6.2</v>
      </c>
      <c r="C43" s="1">
        <v>2</v>
      </c>
      <c r="D43" s="1">
        <v>90</v>
      </c>
      <c r="E43" s="1">
        <v>0.01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</v>
      </c>
      <c r="L43" s="1">
        <v>0.5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31</v>
      </c>
      <c r="V43" s="1">
        <v>28</v>
      </c>
      <c r="W43" s="1">
        <v>90</v>
      </c>
      <c r="X43" s="1">
        <v>5</v>
      </c>
      <c r="Y43" s="1">
        <v>0.5</v>
      </c>
      <c r="Z43" s="1">
        <v>10</v>
      </c>
      <c r="AA43" s="1">
        <v>0</v>
      </c>
      <c r="AB43" s="1">
        <v>1</v>
      </c>
      <c r="AC43" s="1">
        <v>0.5</v>
      </c>
      <c r="AD43" s="1">
        <v>0</v>
      </c>
      <c r="AE43" s="1">
        <v>0.02</v>
      </c>
      <c r="AF43" s="1">
        <v>0</v>
      </c>
      <c r="AG43" s="1">
        <v>0</v>
      </c>
      <c r="AH43" s="1">
        <v>0</v>
      </c>
      <c r="AI43" s="1">
        <v>0</v>
      </c>
      <c r="AJ43" s="1">
        <v>0.5</v>
      </c>
      <c r="AK43" s="1">
        <v>3.5</v>
      </c>
      <c r="AL43" s="1">
        <v>16.55</v>
      </c>
      <c r="AM43" s="1">
        <v>9.1</v>
      </c>
      <c r="AN43" s="1">
        <v>0.1</v>
      </c>
      <c r="AO43" s="1">
        <v>5.2</v>
      </c>
      <c r="AP43" s="1">
        <v>10</v>
      </c>
      <c r="AQ43" s="1">
        <v>16</v>
      </c>
      <c r="AR43" s="1">
        <v>0</v>
      </c>
      <c r="AS43" s="1">
        <v>3</v>
      </c>
      <c r="AT43" s="1">
        <v>0.5</v>
      </c>
      <c r="AU43" s="1">
        <v>0.5</v>
      </c>
      <c r="AV43" s="1">
        <v>0</v>
      </c>
      <c r="AW43" s="1">
        <v>0</v>
      </c>
      <c r="AX43" s="1">
        <v>4</v>
      </c>
      <c r="AY43" s="1">
        <v>1.5</v>
      </c>
      <c r="AZ43" s="1">
        <v>0</v>
      </c>
      <c r="BA43" s="1">
        <v>4</v>
      </c>
      <c r="BB43" s="1">
        <v>5.5</v>
      </c>
      <c r="BC43" s="1">
        <v>6</v>
      </c>
      <c r="BD43" s="1">
        <v>3</v>
      </c>
      <c r="BE43" s="1">
        <v>1</v>
      </c>
      <c r="BF43" s="1">
        <v>0</v>
      </c>
      <c r="BG43" s="1">
        <v>1</v>
      </c>
      <c r="BH43" s="1">
        <v>0.5</v>
      </c>
      <c r="BI43" s="1">
        <v>0.3</v>
      </c>
      <c r="BJ43" s="1">
        <v>82</v>
      </c>
      <c r="BK43" s="1">
        <v>74.5</v>
      </c>
      <c r="BL43" s="1">
        <v>91</v>
      </c>
      <c r="BM43" s="1">
        <v>61.5</v>
      </c>
      <c r="BN43" s="1">
        <v>52.5</v>
      </c>
      <c r="BO43" s="1">
        <v>85</v>
      </c>
      <c r="BP43" s="1">
        <v>31</v>
      </c>
      <c r="BQ43" s="1">
        <v>28</v>
      </c>
      <c r="BR43" s="1">
        <v>90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0.5</v>
      </c>
      <c r="BY43" s="1">
        <v>108.5</v>
      </c>
      <c r="BZ43" s="1">
        <v>1.5</v>
      </c>
      <c r="CA43" s="1">
        <v>8</v>
      </c>
      <c r="CB43" s="1">
        <v>7</v>
      </c>
      <c r="CC43" s="1">
        <v>0.5</v>
      </c>
      <c r="CD43" s="1">
        <v>0</v>
      </c>
      <c r="CE43" s="1">
        <v>0</v>
      </c>
      <c r="CF43" s="1">
        <v>0</v>
      </c>
      <c r="CG43" s="1">
        <v>0.5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4.2429183599999982</v>
      </c>
      <c r="CL43" s="1">
        <v>1</v>
      </c>
    </row>
    <row r="44" spans="1:90" x14ac:dyDescent="0.25">
      <c r="A44" s="1" t="s">
        <v>145</v>
      </c>
      <c r="B44" s="1">
        <v>4.7</v>
      </c>
      <c r="C44" s="1">
        <v>2</v>
      </c>
      <c r="D44" s="1">
        <v>45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5.5</v>
      </c>
      <c r="W44" s="1">
        <v>92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1</v>
      </c>
      <c r="AL44" s="1">
        <v>2.2000000000000002</v>
      </c>
      <c r="AM44" s="1">
        <v>11.9</v>
      </c>
      <c r="AN44" s="1">
        <v>0</v>
      </c>
      <c r="AO44" s="1">
        <v>3.6</v>
      </c>
      <c r="AP44" s="1">
        <v>5</v>
      </c>
      <c r="AQ44" s="1">
        <v>5</v>
      </c>
      <c r="AR44" s="1">
        <v>0</v>
      </c>
      <c r="AS44" s="1">
        <v>0.5</v>
      </c>
      <c r="AT44" s="1">
        <v>0.5</v>
      </c>
      <c r="AU44" s="1">
        <v>1</v>
      </c>
      <c r="AV44" s="1">
        <v>0.5</v>
      </c>
      <c r="AW44" s="1">
        <v>50</v>
      </c>
      <c r="AX44" s="1">
        <v>2.5</v>
      </c>
      <c r="AY44" s="1">
        <v>2</v>
      </c>
      <c r="AZ44" s="1">
        <v>1</v>
      </c>
      <c r="BA44" s="1">
        <v>2</v>
      </c>
      <c r="BB44" s="1">
        <v>5</v>
      </c>
      <c r="BC44" s="1">
        <v>6</v>
      </c>
      <c r="BD44" s="1">
        <v>3</v>
      </c>
      <c r="BE44" s="1">
        <v>1</v>
      </c>
      <c r="BF44" s="1">
        <v>0</v>
      </c>
      <c r="BG44" s="1">
        <v>1</v>
      </c>
      <c r="BH44" s="1">
        <v>0.5</v>
      </c>
      <c r="BI44" s="1">
        <v>0.3</v>
      </c>
      <c r="BJ44" s="1">
        <v>36.5</v>
      </c>
      <c r="BK44" s="1">
        <v>35</v>
      </c>
      <c r="BL44" s="1">
        <v>96</v>
      </c>
      <c r="BM44" s="1">
        <v>19</v>
      </c>
      <c r="BN44" s="1">
        <v>17.5</v>
      </c>
      <c r="BO44" s="1">
        <v>92</v>
      </c>
      <c r="BP44" s="1">
        <v>6</v>
      </c>
      <c r="BQ44" s="1">
        <v>5.5</v>
      </c>
      <c r="BR44" s="1">
        <v>92</v>
      </c>
      <c r="BS44" s="1">
        <v>0</v>
      </c>
      <c r="BT44" s="1">
        <v>0</v>
      </c>
      <c r="BU44" s="1">
        <v>2</v>
      </c>
      <c r="BV44" s="1">
        <v>0</v>
      </c>
      <c r="BW44" s="1">
        <v>2</v>
      </c>
      <c r="BX44" s="1">
        <v>0</v>
      </c>
      <c r="BY44" s="1">
        <v>47.5</v>
      </c>
      <c r="BZ44" s="1">
        <v>0.5</v>
      </c>
      <c r="CA44" s="1">
        <v>3.5</v>
      </c>
      <c r="CB44" s="1">
        <v>0</v>
      </c>
      <c r="CC44" s="1">
        <v>0.5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3.4731588000000002</v>
      </c>
      <c r="CL44" s="1">
        <v>1</v>
      </c>
    </row>
    <row r="45" spans="1:90" x14ac:dyDescent="0.25">
      <c r="A45" s="1" t="s">
        <v>92</v>
      </c>
      <c r="B45" s="1">
        <v>5.4</v>
      </c>
      <c r="C45" s="1">
        <v>2</v>
      </c>
      <c r="D45" s="1">
        <v>47</v>
      </c>
      <c r="E45" s="1">
        <v>0.13</v>
      </c>
      <c r="F45" s="1">
        <v>0</v>
      </c>
      <c r="G45" s="1">
        <v>0.3</v>
      </c>
      <c r="H45" s="1">
        <v>0</v>
      </c>
      <c r="I45" s="1">
        <v>0.5</v>
      </c>
      <c r="J45" s="1">
        <v>0</v>
      </c>
      <c r="K45" s="1">
        <v>0</v>
      </c>
      <c r="L45" s="1">
        <v>0.5</v>
      </c>
      <c r="M45" s="1">
        <v>0</v>
      </c>
      <c r="N45" s="1">
        <v>0</v>
      </c>
      <c r="O45" s="1">
        <v>0.02</v>
      </c>
      <c r="P45" s="1">
        <v>0.02</v>
      </c>
      <c r="Q45" s="1">
        <v>0</v>
      </c>
      <c r="R45" s="1">
        <v>0</v>
      </c>
      <c r="S45" s="1">
        <v>0</v>
      </c>
      <c r="T45" s="1">
        <v>0</v>
      </c>
      <c r="U45" s="1">
        <v>9.5</v>
      </c>
      <c r="V45" s="1">
        <v>5.5</v>
      </c>
      <c r="W45" s="1">
        <v>58</v>
      </c>
      <c r="X45" s="1">
        <v>3.5</v>
      </c>
      <c r="Y45" s="1">
        <v>2.5</v>
      </c>
      <c r="Z45" s="1">
        <v>71</v>
      </c>
      <c r="AA45" s="1">
        <v>0</v>
      </c>
      <c r="AB45" s="1">
        <v>0</v>
      </c>
      <c r="AC45" s="1">
        <v>2</v>
      </c>
      <c r="AD45" s="1">
        <v>0.5</v>
      </c>
      <c r="AE45" s="1">
        <v>0.28000000000000003</v>
      </c>
      <c r="AF45" s="1">
        <v>0</v>
      </c>
      <c r="AG45" s="1">
        <v>0</v>
      </c>
      <c r="AH45" s="1">
        <v>0</v>
      </c>
      <c r="AI45" s="1">
        <v>0</v>
      </c>
      <c r="AJ45" s="1">
        <v>0.5</v>
      </c>
      <c r="AK45" s="1">
        <v>11</v>
      </c>
      <c r="AL45" s="1">
        <v>32.4</v>
      </c>
      <c r="AM45" s="1">
        <v>14.7</v>
      </c>
      <c r="AN45" s="1">
        <v>1</v>
      </c>
      <c r="AO45" s="1">
        <v>4.8</v>
      </c>
      <c r="AP45" s="1">
        <v>13.5</v>
      </c>
      <c r="AQ45" s="1">
        <v>19.5</v>
      </c>
      <c r="AR45" s="1">
        <v>0.5</v>
      </c>
      <c r="AS45" s="1">
        <v>4</v>
      </c>
      <c r="AT45" s="1">
        <v>0</v>
      </c>
      <c r="AU45" s="1">
        <v>2.5</v>
      </c>
      <c r="AV45" s="1">
        <v>2</v>
      </c>
      <c r="AW45" s="1">
        <v>80</v>
      </c>
      <c r="AX45" s="1">
        <v>4</v>
      </c>
      <c r="AY45" s="1">
        <v>0</v>
      </c>
      <c r="AZ45" s="1">
        <v>0</v>
      </c>
      <c r="BA45" s="1">
        <v>1</v>
      </c>
      <c r="BB45" s="1">
        <v>1</v>
      </c>
      <c r="BC45" s="1">
        <v>11</v>
      </c>
      <c r="BD45" s="1">
        <v>7</v>
      </c>
      <c r="BE45" s="1">
        <v>3</v>
      </c>
      <c r="BF45" s="1">
        <v>2.5</v>
      </c>
      <c r="BG45" s="1">
        <v>4</v>
      </c>
      <c r="BH45" s="1">
        <v>0.5</v>
      </c>
      <c r="BI45" s="1">
        <v>0.8</v>
      </c>
      <c r="BJ45" s="1">
        <v>26.5</v>
      </c>
      <c r="BK45" s="1">
        <v>20</v>
      </c>
      <c r="BL45" s="1">
        <v>75</v>
      </c>
      <c r="BM45" s="1">
        <v>22.5</v>
      </c>
      <c r="BN45" s="1">
        <v>16.5</v>
      </c>
      <c r="BO45" s="1">
        <v>73</v>
      </c>
      <c r="BP45" s="1">
        <v>9.5</v>
      </c>
      <c r="BQ45" s="1">
        <v>5.5</v>
      </c>
      <c r="BR45" s="1">
        <v>58</v>
      </c>
      <c r="BS45" s="1">
        <v>0</v>
      </c>
      <c r="BT45" s="1">
        <v>0</v>
      </c>
      <c r="BU45" s="1">
        <v>1</v>
      </c>
      <c r="BV45" s="1">
        <v>1</v>
      </c>
      <c r="BW45" s="1">
        <v>0</v>
      </c>
      <c r="BX45" s="1">
        <v>1</v>
      </c>
      <c r="BY45" s="1">
        <v>41.5</v>
      </c>
      <c r="BZ45" s="1">
        <v>3.5</v>
      </c>
      <c r="CA45" s="1">
        <v>2</v>
      </c>
      <c r="CB45" s="1">
        <v>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3.8837268600000003</v>
      </c>
      <c r="CL45" s="1">
        <v>0</v>
      </c>
    </row>
  </sheetData>
  <sortState xmlns:xlrd2="http://schemas.microsoft.com/office/spreadsheetml/2017/richdata2" ref="A2:CL45">
    <sortCondition ref="C3:C45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7B25-6249-4798-B2F5-C6D0384DF58F}">
  <dimension ref="A1:CL59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173</v>
      </c>
      <c r="B2" s="1">
        <v>4.3</v>
      </c>
      <c r="C2" s="1">
        <v>1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3</v>
      </c>
      <c r="V2" s="1">
        <v>2</v>
      </c>
      <c r="W2" s="1">
        <v>67</v>
      </c>
      <c r="X2" s="1">
        <v>1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0.5</v>
      </c>
      <c r="AM2" s="1">
        <v>4.2</v>
      </c>
      <c r="AN2" s="1">
        <v>0</v>
      </c>
      <c r="AO2" s="1">
        <v>3.4</v>
      </c>
      <c r="AP2" s="1">
        <v>9</v>
      </c>
      <c r="AQ2" s="1">
        <v>9</v>
      </c>
      <c r="AR2" s="1">
        <v>0</v>
      </c>
      <c r="AS2" s="1">
        <v>2</v>
      </c>
      <c r="AT2" s="1">
        <v>1</v>
      </c>
      <c r="AU2" s="1">
        <v>2</v>
      </c>
      <c r="AV2" s="1">
        <v>2</v>
      </c>
      <c r="AW2" s="1">
        <v>100</v>
      </c>
      <c r="AX2" s="1">
        <v>3</v>
      </c>
      <c r="AY2" s="1">
        <v>1</v>
      </c>
      <c r="AZ2" s="1">
        <v>0</v>
      </c>
      <c r="BA2" s="1">
        <v>0</v>
      </c>
      <c r="BB2" s="1">
        <v>1</v>
      </c>
      <c r="BC2" s="1">
        <v>12</v>
      </c>
      <c r="BD2" s="1">
        <v>7</v>
      </c>
      <c r="BE2" s="1">
        <v>3</v>
      </c>
      <c r="BF2" s="1">
        <v>1</v>
      </c>
      <c r="BG2" s="1">
        <v>1</v>
      </c>
      <c r="BH2" s="1">
        <v>1</v>
      </c>
      <c r="BI2" s="1">
        <v>0.98</v>
      </c>
      <c r="BJ2" s="1">
        <v>10</v>
      </c>
      <c r="BK2" s="1">
        <v>7</v>
      </c>
      <c r="BL2" s="1">
        <v>70</v>
      </c>
      <c r="BM2" s="1">
        <v>4</v>
      </c>
      <c r="BN2" s="1">
        <v>2</v>
      </c>
      <c r="BO2" s="1">
        <v>50</v>
      </c>
      <c r="BP2" s="1">
        <v>3</v>
      </c>
      <c r="BQ2" s="1">
        <v>2</v>
      </c>
      <c r="BR2" s="1">
        <v>67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21</v>
      </c>
      <c r="BZ2" s="1">
        <v>0</v>
      </c>
      <c r="CA2" s="1">
        <v>1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3.3472403999999996</v>
      </c>
      <c r="CL2" s="1">
        <v>7</v>
      </c>
    </row>
    <row r="3" spans="1:90" x14ac:dyDescent="0.25">
      <c r="A3" s="1" t="s">
        <v>181</v>
      </c>
      <c r="B3" s="1">
        <v>4.5</v>
      </c>
      <c r="C3" s="1">
        <v>1</v>
      </c>
      <c r="D3" s="1">
        <v>90</v>
      </c>
      <c r="E3" s="1">
        <v>0.01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15</v>
      </c>
      <c r="V3" s="1">
        <v>14</v>
      </c>
      <c r="W3" s="1">
        <v>93</v>
      </c>
      <c r="X3" s="1">
        <v>2</v>
      </c>
      <c r="Y3" s="1">
        <v>1</v>
      </c>
      <c r="Z3" s="1">
        <v>50</v>
      </c>
      <c r="AA3" s="1">
        <v>0</v>
      </c>
      <c r="AB3" s="1">
        <v>0</v>
      </c>
      <c r="AC3" s="1">
        <v>1</v>
      </c>
      <c r="AD3" s="1">
        <v>0</v>
      </c>
      <c r="AE3" s="1">
        <v>0.03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</v>
      </c>
      <c r="AL3" s="1">
        <v>17.8</v>
      </c>
      <c r="AM3" s="1">
        <v>23</v>
      </c>
      <c r="AN3" s="1">
        <v>0.1</v>
      </c>
      <c r="AO3" s="1">
        <v>5.3</v>
      </c>
      <c r="AP3" s="1">
        <v>18</v>
      </c>
      <c r="AQ3" s="1">
        <v>18</v>
      </c>
      <c r="AR3" s="1">
        <v>0</v>
      </c>
      <c r="AS3" s="1">
        <v>2</v>
      </c>
      <c r="AT3" s="1">
        <v>1</v>
      </c>
      <c r="AU3" s="1">
        <v>3</v>
      </c>
      <c r="AV3" s="1">
        <v>3</v>
      </c>
      <c r="AW3" s="1">
        <v>100</v>
      </c>
      <c r="AX3" s="1">
        <v>5</v>
      </c>
      <c r="AY3" s="1">
        <v>3</v>
      </c>
      <c r="AZ3" s="1">
        <v>1</v>
      </c>
      <c r="BA3" s="1">
        <v>0</v>
      </c>
      <c r="BB3" s="1">
        <v>4</v>
      </c>
      <c r="BC3" s="1">
        <v>9</v>
      </c>
      <c r="BD3" s="1">
        <v>4</v>
      </c>
      <c r="BE3" s="1">
        <v>2</v>
      </c>
      <c r="BF3" s="1">
        <v>0</v>
      </c>
      <c r="BG3" s="1">
        <v>2</v>
      </c>
      <c r="BH3" s="1">
        <v>0</v>
      </c>
      <c r="BI3" s="1">
        <v>0.32</v>
      </c>
      <c r="BJ3" s="1">
        <v>50</v>
      </c>
      <c r="BK3" s="1">
        <v>42</v>
      </c>
      <c r="BL3" s="1">
        <v>84</v>
      </c>
      <c r="BM3" s="1">
        <v>32</v>
      </c>
      <c r="BN3" s="1">
        <v>27</v>
      </c>
      <c r="BO3" s="1">
        <v>84</v>
      </c>
      <c r="BP3" s="1">
        <v>15</v>
      </c>
      <c r="BQ3" s="1">
        <v>14</v>
      </c>
      <c r="BR3" s="1">
        <v>93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62</v>
      </c>
      <c r="BZ3" s="1">
        <v>0</v>
      </c>
      <c r="CA3" s="1">
        <v>4</v>
      </c>
      <c r="CB3" s="1">
        <v>3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2.5017346599999986</v>
      </c>
      <c r="CL3" s="1">
        <v>6</v>
      </c>
    </row>
    <row r="4" spans="1:90" x14ac:dyDescent="0.25">
      <c r="A4" s="1" t="s">
        <v>72</v>
      </c>
      <c r="B4" s="1">
        <v>5.0999999999999996</v>
      </c>
      <c r="C4" s="1">
        <v>1</v>
      </c>
      <c r="D4" s="1">
        <v>90</v>
      </c>
      <c r="E4" s="1">
        <v>0.12</v>
      </c>
      <c r="F4" s="1">
        <v>0.2</v>
      </c>
      <c r="G4" s="1">
        <v>0.3</v>
      </c>
      <c r="H4" s="1">
        <v>1</v>
      </c>
      <c r="I4" s="1">
        <v>2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0.2</v>
      </c>
      <c r="P4" s="1">
        <v>0.2</v>
      </c>
      <c r="Q4" s="1">
        <v>1</v>
      </c>
      <c r="R4" s="1">
        <v>1</v>
      </c>
      <c r="S4" s="1">
        <v>0</v>
      </c>
      <c r="T4" s="1">
        <v>0</v>
      </c>
      <c r="U4" s="1">
        <v>22</v>
      </c>
      <c r="V4" s="1">
        <v>14</v>
      </c>
      <c r="W4" s="1">
        <v>64</v>
      </c>
      <c r="X4" s="1">
        <v>2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0.08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37</v>
      </c>
      <c r="AL4" s="1">
        <v>2.9</v>
      </c>
      <c r="AM4" s="1">
        <v>40.6</v>
      </c>
      <c r="AN4" s="1">
        <v>1.5</v>
      </c>
      <c r="AO4" s="1">
        <v>6.7</v>
      </c>
      <c r="AP4" s="1">
        <v>12</v>
      </c>
      <c r="AQ4" s="1">
        <v>36</v>
      </c>
      <c r="AR4" s="1">
        <v>1</v>
      </c>
      <c r="AS4" s="1">
        <v>13</v>
      </c>
      <c r="AT4" s="1">
        <v>0</v>
      </c>
      <c r="AU4" s="1">
        <v>1</v>
      </c>
      <c r="AV4" s="1">
        <v>1</v>
      </c>
      <c r="AW4" s="1">
        <v>100</v>
      </c>
      <c r="AX4" s="1">
        <v>9</v>
      </c>
      <c r="AY4" s="1">
        <v>0</v>
      </c>
      <c r="AZ4" s="1">
        <v>0</v>
      </c>
      <c r="BA4" s="1">
        <v>1</v>
      </c>
      <c r="BB4" s="1">
        <v>1</v>
      </c>
      <c r="BC4" s="1">
        <v>4</v>
      </c>
      <c r="BD4" s="1">
        <v>3</v>
      </c>
      <c r="BE4" s="1">
        <v>2</v>
      </c>
      <c r="BF4" s="1">
        <v>1</v>
      </c>
      <c r="BG4" s="1">
        <v>0</v>
      </c>
      <c r="BH4" s="1">
        <v>0</v>
      </c>
      <c r="BI4" s="1">
        <v>0.27</v>
      </c>
      <c r="BJ4" s="1">
        <v>55</v>
      </c>
      <c r="BK4" s="1">
        <v>43</v>
      </c>
      <c r="BL4" s="1">
        <v>78</v>
      </c>
      <c r="BM4" s="1">
        <v>35</v>
      </c>
      <c r="BN4" s="1">
        <v>22</v>
      </c>
      <c r="BO4" s="1">
        <v>63</v>
      </c>
      <c r="BP4" s="1">
        <v>22</v>
      </c>
      <c r="BQ4" s="1">
        <v>14</v>
      </c>
      <c r="BR4" s="1">
        <v>64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1</v>
      </c>
      <c r="BY4" s="1">
        <v>81</v>
      </c>
      <c r="BZ4" s="1">
        <v>3</v>
      </c>
      <c r="CA4" s="1">
        <v>14</v>
      </c>
      <c r="CB4" s="1">
        <v>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3.8107254200000003</v>
      </c>
      <c r="CL4" s="1">
        <v>4</v>
      </c>
    </row>
    <row r="5" spans="1:90" x14ac:dyDescent="0.25">
      <c r="A5" s="1" t="s">
        <v>155</v>
      </c>
      <c r="B5" s="1">
        <v>8.5</v>
      </c>
      <c r="C5" s="1">
        <v>1</v>
      </c>
      <c r="D5" s="1">
        <v>90</v>
      </c>
      <c r="E5" s="1">
        <v>7.0000000000000007E-2</v>
      </c>
      <c r="F5" s="1">
        <v>0</v>
      </c>
      <c r="G5" s="1">
        <v>0.2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0.03</v>
      </c>
      <c r="P5" s="1">
        <v>0.03</v>
      </c>
      <c r="Q5" s="1">
        <v>0</v>
      </c>
      <c r="R5" s="1">
        <v>0</v>
      </c>
      <c r="S5" s="1">
        <v>0</v>
      </c>
      <c r="T5" s="1">
        <v>0</v>
      </c>
      <c r="U5" s="1">
        <v>41</v>
      </c>
      <c r="V5" s="1">
        <v>27</v>
      </c>
      <c r="W5" s="1">
        <v>66</v>
      </c>
      <c r="X5" s="1">
        <v>14</v>
      </c>
      <c r="Y5" s="1">
        <v>3</v>
      </c>
      <c r="Z5" s="1">
        <v>21</v>
      </c>
      <c r="AA5" s="1">
        <v>6</v>
      </c>
      <c r="AB5" s="1">
        <v>2</v>
      </c>
      <c r="AC5" s="1">
        <v>3</v>
      </c>
      <c r="AD5" s="1">
        <v>0</v>
      </c>
      <c r="AE5" s="1">
        <v>0.13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14</v>
      </c>
      <c r="AL5" s="1">
        <v>50.4</v>
      </c>
      <c r="AM5" s="1">
        <v>12.8</v>
      </c>
      <c r="AN5" s="1">
        <v>0.6</v>
      </c>
      <c r="AO5" s="1">
        <v>5.4</v>
      </c>
      <c r="AP5" s="1">
        <v>14</v>
      </c>
      <c r="AQ5" s="1">
        <v>14</v>
      </c>
      <c r="AR5" s="1">
        <v>0</v>
      </c>
      <c r="AS5" s="1">
        <v>2</v>
      </c>
      <c r="AT5" s="1">
        <v>1</v>
      </c>
      <c r="AU5" s="1">
        <v>0</v>
      </c>
      <c r="AV5" s="1">
        <v>0</v>
      </c>
      <c r="AX5" s="1">
        <v>10</v>
      </c>
      <c r="AY5" s="1">
        <v>1</v>
      </c>
      <c r="AZ5" s="1">
        <v>0</v>
      </c>
      <c r="BA5" s="1">
        <v>1</v>
      </c>
      <c r="BB5" s="1">
        <v>2</v>
      </c>
      <c r="BC5" s="1">
        <v>6</v>
      </c>
      <c r="BD5" s="1">
        <v>5</v>
      </c>
      <c r="BE5" s="1">
        <v>1</v>
      </c>
      <c r="BF5" s="1">
        <v>0</v>
      </c>
      <c r="BG5" s="1">
        <v>0</v>
      </c>
      <c r="BH5" s="1">
        <v>1</v>
      </c>
      <c r="BI5" s="1">
        <v>0.42</v>
      </c>
      <c r="BJ5" s="1">
        <v>80</v>
      </c>
      <c r="BK5" s="1">
        <v>63</v>
      </c>
      <c r="BL5" s="1">
        <v>79</v>
      </c>
      <c r="BM5" s="1">
        <v>81</v>
      </c>
      <c r="BN5" s="1">
        <v>54</v>
      </c>
      <c r="BO5" s="1">
        <v>67</v>
      </c>
      <c r="BP5" s="1">
        <v>41</v>
      </c>
      <c r="BQ5" s="1">
        <v>27</v>
      </c>
      <c r="BR5" s="1">
        <v>66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0</v>
      </c>
      <c r="BY5" s="1">
        <v>116</v>
      </c>
      <c r="BZ5" s="1">
        <v>7</v>
      </c>
      <c r="CA5" s="1">
        <v>18</v>
      </c>
      <c r="CB5" s="1">
        <v>21</v>
      </c>
      <c r="CC5" s="1">
        <v>0</v>
      </c>
      <c r="CD5" s="1">
        <v>0</v>
      </c>
      <c r="CE5" s="1">
        <v>6</v>
      </c>
      <c r="CF5" s="1">
        <v>1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5.1328992900000001</v>
      </c>
      <c r="CL5" s="1">
        <v>4</v>
      </c>
    </row>
    <row r="6" spans="1:90" x14ac:dyDescent="0.25">
      <c r="A6" s="1" t="s">
        <v>65</v>
      </c>
      <c r="B6" s="1">
        <v>5.0999999999999996</v>
      </c>
      <c r="C6" s="1">
        <v>1</v>
      </c>
      <c r="D6" s="1">
        <v>90</v>
      </c>
      <c r="E6" s="1">
        <v>0.04</v>
      </c>
      <c r="F6" s="1">
        <v>0</v>
      </c>
      <c r="G6" s="1">
        <v>0.1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13</v>
      </c>
      <c r="V6" s="1">
        <v>10</v>
      </c>
      <c r="W6" s="1">
        <v>77</v>
      </c>
      <c r="X6" s="1">
        <v>0</v>
      </c>
      <c r="Y6" s="1">
        <v>0</v>
      </c>
      <c r="AA6" s="1">
        <v>0</v>
      </c>
      <c r="AB6" s="1">
        <v>0</v>
      </c>
      <c r="AC6" s="1">
        <v>2</v>
      </c>
      <c r="AD6" s="1">
        <v>0</v>
      </c>
      <c r="AE6" s="1">
        <v>7.0000000000000007E-2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23.6</v>
      </c>
      <c r="AM6" s="1">
        <v>22</v>
      </c>
      <c r="AN6" s="1">
        <v>0.2</v>
      </c>
      <c r="AO6" s="1">
        <v>3.2</v>
      </c>
      <c r="AP6" s="1">
        <v>16</v>
      </c>
      <c r="AQ6" s="1">
        <v>16</v>
      </c>
      <c r="AR6" s="1">
        <v>0</v>
      </c>
      <c r="AS6" s="1">
        <v>2</v>
      </c>
      <c r="AT6" s="1">
        <v>1</v>
      </c>
      <c r="AU6" s="1">
        <v>0</v>
      </c>
      <c r="AV6" s="1">
        <v>0</v>
      </c>
      <c r="AX6" s="1">
        <v>7</v>
      </c>
      <c r="AY6" s="1">
        <v>3</v>
      </c>
      <c r="AZ6" s="1">
        <v>1</v>
      </c>
      <c r="BA6" s="1">
        <v>0</v>
      </c>
      <c r="BB6" s="1">
        <v>4</v>
      </c>
      <c r="BC6" s="1">
        <v>10</v>
      </c>
      <c r="BD6" s="1">
        <v>9</v>
      </c>
      <c r="BE6" s="1">
        <v>3</v>
      </c>
      <c r="BF6" s="1">
        <v>2</v>
      </c>
      <c r="BG6" s="1">
        <v>5</v>
      </c>
      <c r="BH6" s="1">
        <v>2</v>
      </c>
      <c r="BI6" s="1">
        <v>1.23</v>
      </c>
      <c r="BJ6" s="1">
        <v>55</v>
      </c>
      <c r="BK6" s="1">
        <v>42</v>
      </c>
      <c r="BL6" s="1">
        <v>76</v>
      </c>
      <c r="BM6" s="1">
        <v>25</v>
      </c>
      <c r="BN6" s="1">
        <v>21</v>
      </c>
      <c r="BO6" s="1">
        <v>84</v>
      </c>
      <c r="BP6" s="1">
        <v>13</v>
      </c>
      <c r="BQ6" s="1">
        <v>10</v>
      </c>
      <c r="BR6" s="1">
        <v>77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2</v>
      </c>
      <c r="BY6" s="1">
        <v>81</v>
      </c>
      <c r="BZ6" s="1">
        <v>0</v>
      </c>
      <c r="CA6" s="1">
        <v>4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3.1382456399999983</v>
      </c>
      <c r="CL6" s="1">
        <v>2</v>
      </c>
    </row>
    <row r="7" spans="1:90" x14ac:dyDescent="0.25">
      <c r="A7" s="1" t="s">
        <v>161</v>
      </c>
      <c r="B7" s="1">
        <v>4.2</v>
      </c>
      <c r="C7" s="1">
        <v>1</v>
      </c>
      <c r="D7" s="1">
        <v>90</v>
      </c>
      <c r="E7" s="1">
        <v>7.0000000000000007E-2</v>
      </c>
      <c r="F7" s="1">
        <v>0</v>
      </c>
      <c r="G7" s="1">
        <v>0.1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0.02</v>
      </c>
      <c r="P7" s="1">
        <v>0.02</v>
      </c>
      <c r="Q7" s="1">
        <v>0</v>
      </c>
      <c r="R7" s="1">
        <v>0</v>
      </c>
      <c r="S7" s="1">
        <v>0</v>
      </c>
      <c r="T7" s="1">
        <v>0</v>
      </c>
      <c r="U7" s="1">
        <v>12</v>
      </c>
      <c r="V7" s="1">
        <v>6</v>
      </c>
      <c r="W7" s="1">
        <v>50</v>
      </c>
      <c r="X7" s="1">
        <v>0</v>
      </c>
      <c r="Y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0.06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10</v>
      </c>
      <c r="AL7" s="1">
        <v>14.4</v>
      </c>
      <c r="AM7" s="1">
        <v>28.8</v>
      </c>
      <c r="AN7" s="1">
        <v>0.3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</v>
      </c>
      <c r="AU7" s="1">
        <v>1</v>
      </c>
      <c r="AV7" s="1">
        <v>0</v>
      </c>
      <c r="AW7" s="1">
        <v>0</v>
      </c>
      <c r="AX7" s="1">
        <v>5</v>
      </c>
      <c r="AY7" s="1">
        <v>5</v>
      </c>
      <c r="AZ7" s="1">
        <v>2</v>
      </c>
      <c r="BA7" s="1">
        <v>3</v>
      </c>
      <c r="BB7" s="1">
        <v>10</v>
      </c>
      <c r="BC7" s="1">
        <v>11</v>
      </c>
      <c r="BD7" s="1">
        <v>9</v>
      </c>
      <c r="BE7" s="1">
        <v>5</v>
      </c>
      <c r="BF7" s="1">
        <v>0</v>
      </c>
      <c r="BG7" s="1">
        <v>3</v>
      </c>
      <c r="BH7" s="1">
        <v>0</v>
      </c>
      <c r="BI7" s="1">
        <v>1.08</v>
      </c>
      <c r="BJ7" s="1">
        <v>46</v>
      </c>
      <c r="BK7" s="1">
        <v>37</v>
      </c>
      <c r="BL7" s="1">
        <v>80</v>
      </c>
      <c r="BM7" s="1">
        <v>22</v>
      </c>
      <c r="BN7" s="1">
        <v>15</v>
      </c>
      <c r="BO7" s="1">
        <v>68</v>
      </c>
      <c r="BP7" s="1">
        <v>12</v>
      </c>
      <c r="BQ7" s="1">
        <v>6</v>
      </c>
      <c r="BR7" s="1">
        <v>50</v>
      </c>
      <c r="BS7" s="1">
        <v>1</v>
      </c>
      <c r="BT7" s="1">
        <v>1</v>
      </c>
      <c r="BU7" s="1">
        <v>1</v>
      </c>
      <c r="BV7" s="1">
        <v>0</v>
      </c>
      <c r="BW7" s="1">
        <v>0</v>
      </c>
      <c r="BX7" s="1">
        <v>1</v>
      </c>
      <c r="BY7" s="1">
        <v>71</v>
      </c>
      <c r="BZ7" s="1">
        <v>1</v>
      </c>
      <c r="CA7" s="1">
        <v>8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3.798313599999998</v>
      </c>
      <c r="CL7" s="1">
        <v>2</v>
      </c>
    </row>
    <row r="8" spans="1:90" x14ac:dyDescent="0.25">
      <c r="A8" s="1" t="s">
        <v>164</v>
      </c>
      <c r="B8" s="1">
        <v>4.3</v>
      </c>
      <c r="C8" s="1">
        <v>1</v>
      </c>
      <c r="D8" s="1">
        <v>90</v>
      </c>
      <c r="E8" s="1">
        <v>0.14000000000000001</v>
      </c>
      <c r="F8" s="1">
        <v>0</v>
      </c>
      <c r="G8" s="1">
        <v>0.2</v>
      </c>
      <c r="H8" s="1">
        <v>0</v>
      </c>
      <c r="I8" s="1">
        <v>1</v>
      </c>
      <c r="J8" s="1">
        <v>1</v>
      </c>
      <c r="K8" s="1">
        <v>1</v>
      </c>
      <c r="L8" s="1">
        <v>0</v>
      </c>
      <c r="M8" s="1">
        <v>0</v>
      </c>
      <c r="N8" s="1">
        <v>1</v>
      </c>
      <c r="O8" s="1">
        <v>0.16</v>
      </c>
      <c r="P8" s="1">
        <v>0.16</v>
      </c>
      <c r="Q8" s="1">
        <v>0</v>
      </c>
      <c r="R8" s="1">
        <v>0</v>
      </c>
      <c r="S8" s="1">
        <v>0</v>
      </c>
      <c r="T8" s="1">
        <v>0</v>
      </c>
      <c r="U8" s="1">
        <v>10</v>
      </c>
      <c r="V8" s="1">
        <v>2</v>
      </c>
      <c r="W8" s="1">
        <v>20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0.04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19</v>
      </c>
      <c r="AL8" s="1">
        <v>0.1</v>
      </c>
      <c r="AM8" s="1">
        <v>26</v>
      </c>
      <c r="AN8" s="1">
        <v>1.1000000000000001</v>
      </c>
      <c r="AO8" s="1">
        <v>2.5</v>
      </c>
      <c r="AP8" s="1">
        <v>10</v>
      </c>
      <c r="AQ8" s="1">
        <v>10</v>
      </c>
      <c r="AR8" s="1">
        <v>0</v>
      </c>
      <c r="AS8" s="1">
        <v>0</v>
      </c>
      <c r="AT8" s="1">
        <v>4</v>
      </c>
      <c r="AU8" s="1">
        <v>2</v>
      </c>
      <c r="AV8" s="1">
        <v>1</v>
      </c>
      <c r="AW8" s="1">
        <v>50</v>
      </c>
      <c r="AX8" s="1">
        <v>2</v>
      </c>
      <c r="AY8" s="1">
        <v>8</v>
      </c>
      <c r="AZ8" s="1">
        <v>1</v>
      </c>
      <c r="BA8" s="1">
        <v>3</v>
      </c>
      <c r="BB8" s="1">
        <v>12</v>
      </c>
      <c r="BC8" s="1">
        <v>13</v>
      </c>
      <c r="BD8" s="1">
        <v>10</v>
      </c>
      <c r="BE8" s="1">
        <v>6</v>
      </c>
      <c r="BF8" s="1">
        <v>0</v>
      </c>
      <c r="BG8" s="1">
        <v>2</v>
      </c>
      <c r="BH8" s="1">
        <v>5</v>
      </c>
      <c r="BI8" s="1">
        <v>2.82</v>
      </c>
      <c r="BJ8" s="1">
        <v>32</v>
      </c>
      <c r="BK8" s="1">
        <v>14</v>
      </c>
      <c r="BL8" s="1">
        <v>44</v>
      </c>
      <c r="BM8" s="1">
        <v>20</v>
      </c>
      <c r="BN8" s="1">
        <v>6</v>
      </c>
      <c r="BO8" s="1">
        <v>30</v>
      </c>
      <c r="BP8" s="1">
        <v>10</v>
      </c>
      <c r="BQ8" s="1">
        <v>2</v>
      </c>
      <c r="BR8" s="1">
        <v>20</v>
      </c>
      <c r="BS8" s="1">
        <v>0</v>
      </c>
      <c r="BT8" s="1">
        <v>0</v>
      </c>
      <c r="BU8" s="1">
        <v>1</v>
      </c>
      <c r="BV8" s="1">
        <v>0</v>
      </c>
      <c r="BW8" s="1">
        <v>0</v>
      </c>
      <c r="BX8" s="1">
        <v>0</v>
      </c>
      <c r="BY8" s="1">
        <v>55</v>
      </c>
      <c r="BZ8" s="1">
        <v>2</v>
      </c>
      <c r="CA8" s="1">
        <v>10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3.4833017800000006</v>
      </c>
      <c r="CL8" s="1">
        <v>2</v>
      </c>
    </row>
    <row r="9" spans="1:90" x14ac:dyDescent="0.25">
      <c r="A9" s="1" t="s">
        <v>94</v>
      </c>
      <c r="B9" s="1">
        <v>4.8</v>
      </c>
      <c r="C9" s="1">
        <v>1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16</v>
      </c>
      <c r="V9" s="1">
        <v>10</v>
      </c>
      <c r="W9" s="1">
        <v>63</v>
      </c>
      <c r="X9" s="1">
        <v>4</v>
      </c>
      <c r="Y9" s="1">
        <v>1</v>
      </c>
      <c r="Z9" s="1">
        <v>25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</v>
      </c>
      <c r="AL9" s="1">
        <v>10</v>
      </c>
      <c r="AM9" s="1">
        <v>9.8000000000000007</v>
      </c>
      <c r="AN9" s="1">
        <v>0</v>
      </c>
      <c r="AO9" s="1">
        <v>1.1000000000000001</v>
      </c>
      <c r="AP9" s="1">
        <v>12</v>
      </c>
      <c r="AQ9" s="1">
        <v>12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8</v>
      </c>
      <c r="AY9" s="1">
        <v>3</v>
      </c>
      <c r="AZ9" s="1">
        <v>0</v>
      </c>
      <c r="BA9" s="1">
        <v>1</v>
      </c>
      <c r="BB9" s="1">
        <v>4</v>
      </c>
      <c r="BC9" s="1">
        <v>21</v>
      </c>
      <c r="BD9" s="1">
        <v>14</v>
      </c>
      <c r="BE9" s="1">
        <v>11</v>
      </c>
      <c r="BF9" s="1">
        <v>1</v>
      </c>
      <c r="BG9" s="1">
        <v>5</v>
      </c>
      <c r="BH9" s="1">
        <v>4</v>
      </c>
      <c r="BI9" s="1">
        <v>3.32</v>
      </c>
      <c r="BJ9" s="1">
        <v>35</v>
      </c>
      <c r="BK9" s="1">
        <v>22</v>
      </c>
      <c r="BL9" s="1">
        <v>63</v>
      </c>
      <c r="BM9" s="1">
        <v>30</v>
      </c>
      <c r="BN9" s="1">
        <v>17</v>
      </c>
      <c r="BO9" s="1">
        <v>57</v>
      </c>
      <c r="BP9" s="1">
        <v>16</v>
      </c>
      <c r="BQ9" s="1">
        <v>10</v>
      </c>
      <c r="BR9" s="1">
        <v>63</v>
      </c>
      <c r="BS9" s="1">
        <v>1</v>
      </c>
      <c r="BT9" s="1">
        <v>0</v>
      </c>
      <c r="BU9" s="1">
        <v>1</v>
      </c>
      <c r="BV9" s="1">
        <v>0</v>
      </c>
      <c r="BW9" s="1">
        <v>0</v>
      </c>
      <c r="BX9" s="1">
        <v>1</v>
      </c>
      <c r="BY9" s="1">
        <v>57</v>
      </c>
      <c r="BZ9" s="1">
        <v>0</v>
      </c>
      <c r="CA9" s="1">
        <v>12</v>
      </c>
      <c r="CB9" s="1">
        <v>4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3.5827165999999999</v>
      </c>
      <c r="CL9" s="1">
        <v>2</v>
      </c>
    </row>
    <row r="10" spans="1:90" x14ac:dyDescent="0.25">
      <c r="A10" s="1" t="s">
        <v>102</v>
      </c>
      <c r="B10" s="1">
        <v>4.3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2</v>
      </c>
      <c r="J10" s="1">
        <v>0</v>
      </c>
      <c r="K10" s="1">
        <v>1</v>
      </c>
      <c r="L10" s="1">
        <v>1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7</v>
      </c>
      <c r="V10" s="1">
        <v>3</v>
      </c>
      <c r="W10" s="1">
        <v>43</v>
      </c>
      <c r="X10" s="1">
        <v>3</v>
      </c>
      <c r="Y10" s="1">
        <v>1</v>
      </c>
      <c r="Z10" s="1">
        <v>33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12</v>
      </c>
      <c r="AL10" s="1">
        <v>4.5999999999999996</v>
      </c>
      <c r="AM10" s="1">
        <v>7.4</v>
      </c>
      <c r="AN10" s="1">
        <v>0</v>
      </c>
      <c r="AO10" s="1">
        <v>1.3</v>
      </c>
      <c r="AP10" s="1">
        <v>9</v>
      </c>
      <c r="AQ10" s="1">
        <v>9</v>
      </c>
      <c r="AR10" s="1">
        <v>0</v>
      </c>
      <c r="AS10" s="1">
        <v>0</v>
      </c>
      <c r="AT10" s="1">
        <v>4</v>
      </c>
      <c r="AU10" s="1">
        <v>1</v>
      </c>
      <c r="AV10" s="1">
        <v>1</v>
      </c>
      <c r="AW10" s="1">
        <v>100</v>
      </c>
      <c r="AX10" s="1">
        <v>3</v>
      </c>
      <c r="AY10" s="1">
        <v>0</v>
      </c>
      <c r="AZ10" s="1">
        <v>1</v>
      </c>
      <c r="BA10" s="1">
        <v>1</v>
      </c>
      <c r="BB10" s="1">
        <v>2</v>
      </c>
      <c r="BC10" s="1">
        <v>13</v>
      </c>
      <c r="BD10" s="1">
        <v>10</v>
      </c>
      <c r="BE10" s="1">
        <v>6</v>
      </c>
      <c r="BF10" s="1">
        <v>0</v>
      </c>
      <c r="BG10" s="1">
        <v>2</v>
      </c>
      <c r="BH10" s="1">
        <v>5</v>
      </c>
      <c r="BI10" s="1">
        <v>2.82</v>
      </c>
      <c r="BJ10" s="1">
        <v>26</v>
      </c>
      <c r="BK10" s="1">
        <v>13</v>
      </c>
      <c r="BL10" s="1">
        <v>50</v>
      </c>
      <c r="BM10" s="1">
        <v>17</v>
      </c>
      <c r="BN10" s="1">
        <v>8</v>
      </c>
      <c r="BO10" s="1">
        <v>47</v>
      </c>
      <c r="BP10" s="1">
        <v>7</v>
      </c>
      <c r="BQ10" s="1">
        <v>3</v>
      </c>
      <c r="BR10" s="1">
        <v>43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42</v>
      </c>
      <c r="BZ10" s="1">
        <v>1</v>
      </c>
      <c r="CA10" s="1">
        <v>7</v>
      </c>
      <c r="CB10" s="1">
        <v>5</v>
      </c>
      <c r="CC10" s="1">
        <v>0</v>
      </c>
      <c r="CD10" s="1">
        <v>0</v>
      </c>
      <c r="CE10" s="1">
        <v>0</v>
      </c>
      <c r="CF10" s="1">
        <v>1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1.7951787999999995</v>
      </c>
      <c r="CL10" s="1">
        <v>2</v>
      </c>
    </row>
    <row r="11" spans="1:90" x14ac:dyDescent="0.25">
      <c r="A11" s="1" t="s">
        <v>146</v>
      </c>
      <c r="B11" s="1">
        <v>4.3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7</v>
      </c>
      <c r="V11" s="1">
        <v>5</v>
      </c>
      <c r="W11" s="1">
        <v>71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0.7</v>
      </c>
      <c r="AM11" s="1">
        <v>20.399999999999999</v>
      </c>
      <c r="AN11" s="1">
        <v>0</v>
      </c>
      <c r="AO11" s="1">
        <v>1.4</v>
      </c>
      <c r="AP11" s="1">
        <v>12</v>
      </c>
      <c r="AQ11" s="1">
        <v>12</v>
      </c>
      <c r="AR11" s="1">
        <v>0</v>
      </c>
      <c r="AS11" s="1">
        <v>0</v>
      </c>
      <c r="AT11" s="1">
        <v>4</v>
      </c>
      <c r="AU11" s="1">
        <v>1</v>
      </c>
      <c r="AV11" s="1">
        <v>1</v>
      </c>
      <c r="AW11" s="1">
        <v>100</v>
      </c>
      <c r="AX11" s="1">
        <v>5</v>
      </c>
      <c r="AY11" s="1">
        <v>4</v>
      </c>
      <c r="AZ11" s="1">
        <v>2</v>
      </c>
      <c r="BA11" s="1">
        <v>1</v>
      </c>
      <c r="BB11" s="1">
        <v>7</v>
      </c>
      <c r="BC11" s="1">
        <v>13</v>
      </c>
      <c r="BD11" s="1">
        <v>10</v>
      </c>
      <c r="BE11" s="1">
        <v>6</v>
      </c>
      <c r="BF11" s="1">
        <v>0</v>
      </c>
      <c r="BG11" s="1">
        <v>2</v>
      </c>
      <c r="BH11" s="1">
        <v>5</v>
      </c>
      <c r="BI11" s="1">
        <v>2.82</v>
      </c>
      <c r="BJ11" s="1">
        <v>27</v>
      </c>
      <c r="BK11" s="1">
        <v>23</v>
      </c>
      <c r="BL11" s="1">
        <v>85</v>
      </c>
      <c r="BM11" s="1">
        <v>10</v>
      </c>
      <c r="BN11" s="1">
        <v>7</v>
      </c>
      <c r="BO11" s="1">
        <v>70</v>
      </c>
      <c r="BP11" s="1">
        <v>7</v>
      </c>
      <c r="BQ11" s="1">
        <v>5</v>
      </c>
      <c r="BR11" s="1">
        <v>71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0</v>
      </c>
      <c r="BY11" s="1">
        <v>36</v>
      </c>
      <c r="BZ11" s="1">
        <v>0</v>
      </c>
      <c r="CA11" s="1">
        <v>6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2.6013697999999992</v>
      </c>
      <c r="CL11" s="1">
        <v>2</v>
      </c>
    </row>
    <row r="12" spans="1:90" x14ac:dyDescent="0.25">
      <c r="A12" s="1" t="s">
        <v>156</v>
      </c>
      <c r="B12" s="1">
        <v>4.7</v>
      </c>
      <c r="C12" s="1">
        <v>1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34</v>
      </c>
      <c r="V12" s="1">
        <v>31</v>
      </c>
      <c r="W12" s="1">
        <v>91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0</v>
      </c>
      <c r="AL12" s="1">
        <v>9.1</v>
      </c>
      <c r="AM12" s="1">
        <v>22.6</v>
      </c>
      <c r="AN12" s="1">
        <v>0</v>
      </c>
      <c r="AO12" s="1">
        <v>4.7</v>
      </c>
      <c r="AP12" s="1">
        <v>11</v>
      </c>
      <c r="AQ12" s="1">
        <v>23</v>
      </c>
      <c r="AR12" s="1">
        <v>0</v>
      </c>
      <c r="AS12" s="1">
        <v>6</v>
      </c>
      <c r="AT12" s="1">
        <v>0</v>
      </c>
      <c r="AU12" s="1">
        <v>2</v>
      </c>
      <c r="AV12" s="1">
        <v>1</v>
      </c>
      <c r="AW12" s="1">
        <v>50</v>
      </c>
      <c r="AX12" s="1">
        <v>2</v>
      </c>
      <c r="AY12" s="1">
        <v>1</v>
      </c>
      <c r="AZ12" s="1">
        <v>1</v>
      </c>
      <c r="BA12" s="1">
        <v>1</v>
      </c>
      <c r="BB12" s="1">
        <v>3</v>
      </c>
      <c r="BC12" s="1">
        <v>6</v>
      </c>
      <c r="BD12" s="1">
        <v>3</v>
      </c>
      <c r="BE12" s="1">
        <v>2</v>
      </c>
      <c r="BF12" s="1">
        <v>0</v>
      </c>
      <c r="BG12" s="1">
        <v>0</v>
      </c>
      <c r="BH12" s="1">
        <v>0</v>
      </c>
      <c r="BI12" s="1">
        <v>0.44</v>
      </c>
      <c r="BJ12" s="1">
        <v>100</v>
      </c>
      <c r="BK12" s="1">
        <v>91</v>
      </c>
      <c r="BL12" s="1">
        <v>91</v>
      </c>
      <c r="BM12" s="1">
        <v>73</v>
      </c>
      <c r="BN12" s="1">
        <v>65</v>
      </c>
      <c r="BO12" s="1">
        <v>89</v>
      </c>
      <c r="BP12" s="1">
        <v>34</v>
      </c>
      <c r="BQ12" s="1">
        <v>31</v>
      </c>
      <c r="BR12" s="1">
        <v>91</v>
      </c>
      <c r="BS12" s="1">
        <v>0</v>
      </c>
      <c r="BT12" s="1">
        <v>0</v>
      </c>
      <c r="BU12" s="1">
        <v>1</v>
      </c>
      <c r="BV12" s="1">
        <v>0</v>
      </c>
      <c r="BW12" s="1">
        <v>0</v>
      </c>
      <c r="BX12" s="1">
        <v>0</v>
      </c>
      <c r="BY12" s="1">
        <v>113</v>
      </c>
      <c r="BZ12" s="1">
        <v>0</v>
      </c>
      <c r="CA12" s="1">
        <v>15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3.9556352000000001</v>
      </c>
      <c r="CL12" s="1">
        <v>2</v>
      </c>
    </row>
    <row r="13" spans="1:90" x14ac:dyDescent="0.25">
      <c r="A13" s="1" t="s">
        <v>59</v>
      </c>
      <c r="B13" s="1">
        <v>6.7</v>
      </c>
      <c r="C13" s="1">
        <v>1</v>
      </c>
      <c r="D13" s="1">
        <v>90</v>
      </c>
      <c r="E13" s="1">
        <v>0.09</v>
      </c>
      <c r="F13" s="1">
        <v>0</v>
      </c>
      <c r="G13" s="1">
        <v>0.2</v>
      </c>
      <c r="H13" s="1">
        <v>0</v>
      </c>
      <c r="I13" s="1">
        <v>1</v>
      </c>
      <c r="J13" s="1">
        <v>1</v>
      </c>
      <c r="K13" s="1">
        <v>1</v>
      </c>
      <c r="L13" s="1">
        <v>0</v>
      </c>
      <c r="M13" s="1">
        <v>0</v>
      </c>
      <c r="N13" s="1">
        <v>0</v>
      </c>
      <c r="O13" s="1">
        <v>0.17</v>
      </c>
      <c r="P13" s="1">
        <v>0.17</v>
      </c>
      <c r="Q13" s="1">
        <v>0</v>
      </c>
      <c r="R13" s="1">
        <v>0</v>
      </c>
      <c r="S13" s="1">
        <v>0</v>
      </c>
      <c r="T13" s="1">
        <v>0</v>
      </c>
      <c r="U13" s="1">
        <v>16</v>
      </c>
      <c r="V13" s="1">
        <v>10</v>
      </c>
      <c r="W13" s="1">
        <v>63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0.05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21</v>
      </c>
      <c r="AL13" s="1">
        <v>1.7</v>
      </c>
      <c r="AM13" s="1">
        <v>27</v>
      </c>
      <c r="AN13" s="1">
        <v>1.2</v>
      </c>
      <c r="AO13" s="1">
        <v>6.1</v>
      </c>
      <c r="AP13" s="1">
        <v>18</v>
      </c>
      <c r="AQ13" s="1">
        <v>18</v>
      </c>
      <c r="AR13" s="1">
        <v>0</v>
      </c>
      <c r="AS13" s="1">
        <v>2</v>
      </c>
      <c r="AT13" s="1">
        <v>1</v>
      </c>
      <c r="AU13" s="1">
        <v>1</v>
      </c>
      <c r="AV13" s="1">
        <v>1</v>
      </c>
      <c r="AW13" s="1">
        <v>100</v>
      </c>
      <c r="AX13" s="1">
        <v>9</v>
      </c>
      <c r="AY13" s="1">
        <v>2</v>
      </c>
      <c r="AZ13" s="1">
        <v>2</v>
      </c>
      <c r="BA13" s="1">
        <v>1</v>
      </c>
      <c r="BB13" s="1">
        <v>5</v>
      </c>
      <c r="BC13" s="1">
        <v>6</v>
      </c>
      <c r="BD13" s="1">
        <v>5</v>
      </c>
      <c r="BE13" s="1">
        <v>1</v>
      </c>
      <c r="BF13" s="1">
        <v>0</v>
      </c>
      <c r="BG13" s="1">
        <v>0</v>
      </c>
      <c r="BH13" s="1">
        <v>1</v>
      </c>
      <c r="BI13" s="1">
        <v>0.42</v>
      </c>
      <c r="BJ13" s="1">
        <v>63</v>
      </c>
      <c r="BK13" s="1">
        <v>51</v>
      </c>
      <c r="BL13" s="1">
        <v>81</v>
      </c>
      <c r="BM13" s="1">
        <v>38</v>
      </c>
      <c r="BN13" s="1">
        <v>29</v>
      </c>
      <c r="BO13" s="1">
        <v>76</v>
      </c>
      <c r="BP13" s="1">
        <v>16</v>
      </c>
      <c r="BQ13" s="1">
        <v>10</v>
      </c>
      <c r="BR13" s="1">
        <v>63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74</v>
      </c>
      <c r="BZ13" s="1">
        <v>3</v>
      </c>
      <c r="CA13" s="1">
        <v>13</v>
      </c>
      <c r="CB13" s="1">
        <v>1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3.5374596699999983</v>
      </c>
      <c r="CL13" s="1">
        <v>1</v>
      </c>
    </row>
    <row r="14" spans="1:90" x14ac:dyDescent="0.25">
      <c r="A14" s="1" t="s">
        <v>62</v>
      </c>
      <c r="B14" s="1">
        <v>4.5</v>
      </c>
      <c r="C14" s="1">
        <v>1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19</v>
      </c>
      <c r="V14" s="1">
        <v>11</v>
      </c>
      <c r="W14" s="1">
        <v>58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2</v>
      </c>
      <c r="AL14" s="1">
        <v>5.3</v>
      </c>
      <c r="AM14" s="1">
        <v>16</v>
      </c>
      <c r="AN14" s="1">
        <v>0</v>
      </c>
      <c r="AO14" s="1">
        <v>5.2</v>
      </c>
      <c r="AP14" s="1">
        <v>9</v>
      </c>
      <c r="AQ14" s="1">
        <v>21</v>
      </c>
      <c r="AR14" s="1">
        <v>0</v>
      </c>
      <c r="AS14" s="1">
        <v>6</v>
      </c>
      <c r="AT14" s="1">
        <v>0</v>
      </c>
      <c r="AU14" s="1">
        <v>3</v>
      </c>
      <c r="AV14" s="1">
        <v>2</v>
      </c>
      <c r="AW14" s="1">
        <v>67</v>
      </c>
      <c r="AX14" s="1">
        <v>7</v>
      </c>
      <c r="AY14" s="1">
        <v>1</v>
      </c>
      <c r="AZ14" s="1">
        <v>0</v>
      </c>
      <c r="BA14" s="1">
        <v>2</v>
      </c>
      <c r="BB14" s="1">
        <v>3</v>
      </c>
      <c r="BC14" s="1">
        <v>4</v>
      </c>
      <c r="BD14" s="1">
        <v>3</v>
      </c>
      <c r="BE14" s="1">
        <v>2</v>
      </c>
      <c r="BF14" s="1">
        <v>1</v>
      </c>
      <c r="BG14" s="1">
        <v>0</v>
      </c>
      <c r="BH14" s="1">
        <v>0</v>
      </c>
      <c r="BI14" s="1">
        <v>0.27</v>
      </c>
      <c r="BJ14" s="1">
        <v>63</v>
      </c>
      <c r="BK14" s="1">
        <v>44</v>
      </c>
      <c r="BL14" s="1">
        <v>70</v>
      </c>
      <c r="BM14" s="1">
        <v>31</v>
      </c>
      <c r="BN14" s="1">
        <v>20</v>
      </c>
      <c r="BO14" s="1">
        <v>65</v>
      </c>
      <c r="BP14" s="1">
        <v>19</v>
      </c>
      <c r="BQ14" s="1">
        <v>11</v>
      </c>
      <c r="BR14" s="1">
        <v>58</v>
      </c>
      <c r="BS14" s="1">
        <v>1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84</v>
      </c>
      <c r="BZ14" s="1">
        <v>1</v>
      </c>
      <c r="CA14" s="1">
        <v>9</v>
      </c>
      <c r="CB14" s="1">
        <v>3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4.9091379999999996</v>
      </c>
      <c r="CL14" s="1">
        <v>1</v>
      </c>
    </row>
    <row r="15" spans="1:90" x14ac:dyDescent="0.25">
      <c r="A15" s="1" t="s">
        <v>70</v>
      </c>
      <c r="B15" s="1">
        <v>3.7</v>
      </c>
      <c r="C15" s="1">
        <v>1</v>
      </c>
      <c r="D15" s="1">
        <v>90</v>
      </c>
      <c r="E15" s="1">
        <v>0.21</v>
      </c>
      <c r="F15" s="1">
        <v>0</v>
      </c>
      <c r="G15" s="1">
        <v>0.5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0.02</v>
      </c>
      <c r="P15" s="1">
        <v>0.02</v>
      </c>
      <c r="Q15" s="1">
        <v>0</v>
      </c>
      <c r="R15" s="1">
        <v>0</v>
      </c>
      <c r="S15" s="1">
        <v>0</v>
      </c>
      <c r="T15" s="1">
        <v>0</v>
      </c>
      <c r="U15" s="1">
        <v>26</v>
      </c>
      <c r="V15" s="1">
        <v>21</v>
      </c>
      <c r="W15" s="1">
        <v>81</v>
      </c>
      <c r="X15" s="1">
        <v>16</v>
      </c>
      <c r="Y15" s="1">
        <v>4</v>
      </c>
      <c r="Z15" s="1">
        <v>25</v>
      </c>
      <c r="AA15" s="1">
        <v>5</v>
      </c>
      <c r="AB15" s="1">
        <v>1</v>
      </c>
      <c r="AC15" s="1">
        <v>3</v>
      </c>
      <c r="AD15" s="1">
        <v>1</v>
      </c>
      <c r="AE15" s="1">
        <v>0.49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8</v>
      </c>
      <c r="AL15" s="1">
        <v>54</v>
      </c>
      <c r="AM15" s="1">
        <v>11.8</v>
      </c>
      <c r="AN15" s="1">
        <v>1.6</v>
      </c>
      <c r="AO15" s="1">
        <v>6.4</v>
      </c>
      <c r="AP15" s="1">
        <v>12</v>
      </c>
      <c r="AQ15" s="1">
        <v>12</v>
      </c>
      <c r="AR15" s="1">
        <v>0</v>
      </c>
      <c r="AS15" s="1">
        <v>2</v>
      </c>
      <c r="AT15" s="1">
        <v>1</v>
      </c>
      <c r="AU15" s="1">
        <v>1</v>
      </c>
      <c r="AV15" s="1">
        <v>0</v>
      </c>
      <c r="AW15" s="1">
        <v>0</v>
      </c>
      <c r="AX15" s="1">
        <v>9</v>
      </c>
      <c r="AY15" s="1">
        <v>0</v>
      </c>
      <c r="AZ15" s="1">
        <v>0</v>
      </c>
      <c r="BA15" s="1">
        <v>2</v>
      </c>
      <c r="BB15" s="1">
        <v>2</v>
      </c>
      <c r="BC15" s="1">
        <v>6</v>
      </c>
      <c r="BD15" s="1">
        <v>5</v>
      </c>
      <c r="BE15" s="1">
        <v>1</v>
      </c>
      <c r="BF15" s="1">
        <v>0</v>
      </c>
      <c r="BG15" s="1">
        <v>0</v>
      </c>
      <c r="BH15" s="1">
        <v>1</v>
      </c>
      <c r="BI15" s="1">
        <v>0.42</v>
      </c>
      <c r="BJ15" s="1">
        <v>62</v>
      </c>
      <c r="BK15" s="1">
        <v>54</v>
      </c>
      <c r="BL15" s="1">
        <v>87</v>
      </c>
      <c r="BM15" s="1">
        <v>65</v>
      </c>
      <c r="BN15" s="1">
        <v>48</v>
      </c>
      <c r="BO15" s="1">
        <v>74</v>
      </c>
      <c r="BP15" s="1">
        <v>26</v>
      </c>
      <c r="BQ15" s="1">
        <v>21</v>
      </c>
      <c r="BR15" s="1">
        <v>81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90</v>
      </c>
      <c r="BZ15" s="1">
        <v>4</v>
      </c>
      <c r="CA15" s="1">
        <v>6</v>
      </c>
      <c r="CB15" s="1">
        <v>18</v>
      </c>
      <c r="CC15" s="1">
        <v>0</v>
      </c>
      <c r="CD15" s="1">
        <v>0</v>
      </c>
      <c r="CE15" s="1">
        <v>5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6.0245353399999999</v>
      </c>
      <c r="CL15" s="1">
        <v>1</v>
      </c>
    </row>
    <row r="16" spans="1:90" x14ac:dyDescent="0.25">
      <c r="A16" s="1" t="s">
        <v>163</v>
      </c>
      <c r="B16" s="1">
        <v>5.6</v>
      </c>
      <c r="C16" s="1">
        <v>1</v>
      </c>
      <c r="D16" s="1">
        <v>52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14</v>
      </c>
      <c r="V16" s="1">
        <v>11</v>
      </c>
      <c r="W16" s="1">
        <v>79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1.6</v>
      </c>
      <c r="AM16" s="1">
        <v>23.4</v>
      </c>
      <c r="AN16" s="1">
        <v>0</v>
      </c>
      <c r="AO16" s="1">
        <v>4.8</v>
      </c>
      <c r="AP16" s="1">
        <v>13</v>
      </c>
      <c r="AQ16" s="1">
        <v>13</v>
      </c>
      <c r="AR16" s="1">
        <v>0</v>
      </c>
      <c r="AS16" s="1">
        <v>1</v>
      </c>
      <c r="AT16" s="1">
        <v>1</v>
      </c>
      <c r="AU16" s="1">
        <v>0</v>
      </c>
      <c r="AV16" s="1">
        <v>0</v>
      </c>
      <c r="AX16" s="1">
        <v>6</v>
      </c>
      <c r="AY16" s="1">
        <v>1</v>
      </c>
      <c r="AZ16" s="1">
        <v>2</v>
      </c>
      <c r="BA16" s="1">
        <v>2</v>
      </c>
      <c r="BB16" s="1">
        <v>5</v>
      </c>
      <c r="BC16" s="1">
        <v>8</v>
      </c>
      <c r="BD16" s="1">
        <v>5</v>
      </c>
      <c r="BE16" s="1">
        <v>1</v>
      </c>
      <c r="BF16" s="1">
        <v>0</v>
      </c>
      <c r="BG16" s="1">
        <v>1</v>
      </c>
      <c r="BH16" s="1">
        <v>0</v>
      </c>
      <c r="BI16" s="1">
        <v>0.13</v>
      </c>
      <c r="BJ16" s="1">
        <v>77</v>
      </c>
      <c r="BK16" s="1">
        <v>72</v>
      </c>
      <c r="BL16" s="1">
        <v>94</v>
      </c>
      <c r="BM16" s="1">
        <v>39</v>
      </c>
      <c r="BN16" s="1">
        <v>34</v>
      </c>
      <c r="BO16" s="1">
        <v>87</v>
      </c>
      <c r="BP16" s="1">
        <v>14</v>
      </c>
      <c r="BQ16" s="1">
        <v>11</v>
      </c>
      <c r="BR16" s="1">
        <v>79</v>
      </c>
      <c r="BS16" s="1">
        <v>0</v>
      </c>
      <c r="BT16" s="1">
        <v>0</v>
      </c>
      <c r="BU16" s="1">
        <v>1</v>
      </c>
      <c r="BV16" s="1">
        <v>0</v>
      </c>
      <c r="BW16" s="1">
        <v>1</v>
      </c>
      <c r="BX16" s="1">
        <v>0</v>
      </c>
      <c r="BY16" s="1">
        <v>83</v>
      </c>
      <c r="BZ16" s="1">
        <v>0</v>
      </c>
      <c r="CA16" s="1">
        <v>14</v>
      </c>
      <c r="CB16" s="1">
        <v>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3.382003800000001</v>
      </c>
      <c r="CL16" s="1">
        <v>1</v>
      </c>
    </row>
    <row r="17" spans="1:90" x14ac:dyDescent="0.25">
      <c r="A17" s="1" t="s">
        <v>74</v>
      </c>
      <c r="B17" s="1">
        <v>4.4000000000000004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5</v>
      </c>
      <c r="V17" s="1">
        <v>2</v>
      </c>
      <c r="W17" s="1">
        <v>40</v>
      </c>
      <c r="X17" s="1">
        <v>4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2.1</v>
      </c>
      <c r="AM17" s="1">
        <v>6.6</v>
      </c>
      <c r="AN17" s="1">
        <v>0</v>
      </c>
      <c r="AO17" s="1">
        <v>2</v>
      </c>
      <c r="AP17" s="1">
        <v>9</v>
      </c>
      <c r="AQ17" s="1">
        <v>9</v>
      </c>
      <c r="AR17" s="1">
        <v>0</v>
      </c>
      <c r="AS17" s="1">
        <v>1</v>
      </c>
      <c r="AT17" s="1">
        <v>3</v>
      </c>
      <c r="AU17" s="1">
        <v>0</v>
      </c>
      <c r="AV17" s="1">
        <v>0</v>
      </c>
      <c r="AX17" s="1">
        <v>5</v>
      </c>
      <c r="AY17" s="1">
        <v>0</v>
      </c>
      <c r="AZ17" s="1">
        <v>1</v>
      </c>
      <c r="BA17" s="1">
        <v>0</v>
      </c>
      <c r="BB17" s="1">
        <v>1</v>
      </c>
      <c r="BC17" s="1">
        <v>18</v>
      </c>
      <c r="BD17" s="1">
        <v>11</v>
      </c>
      <c r="BE17" s="1">
        <v>6</v>
      </c>
      <c r="BF17" s="1">
        <v>0</v>
      </c>
      <c r="BG17" s="1">
        <v>2</v>
      </c>
      <c r="BH17" s="1">
        <v>3</v>
      </c>
      <c r="BI17" s="1">
        <v>1.99</v>
      </c>
      <c r="BJ17" s="1">
        <v>36</v>
      </c>
      <c r="BK17" s="1">
        <v>27</v>
      </c>
      <c r="BL17" s="1">
        <v>75</v>
      </c>
      <c r="BM17" s="1">
        <v>24</v>
      </c>
      <c r="BN17" s="1">
        <v>14</v>
      </c>
      <c r="BO17" s="1">
        <v>58</v>
      </c>
      <c r="BP17" s="1">
        <v>5</v>
      </c>
      <c r="BQ17" s="1">
        <v>2</v>
      </c>
      <c r="BR17" s="1">
        <v>40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52</v>
      </c>
      <c r="BZ17" s="1">
        <v>0</v>
      </c>
      <c r="CA17" s="1">
        <v>2</v>
      </c>
      <c r="CB17" s="1">
        <v>3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3.4661101999999997</v>
      </c>
      <c r="CL17" s="1">
        <v>1</v>
      </c>
    </row>
    <row r="18" spans="1:90" x14ac:dyDescent="0.25">
      <c r="A18" s="1" t="s">
        <v>77</v>
      </c>
      <c r="B18" s="1">
        <v>4.7</v>
      </c>
      <c r="C18" s="1">
        <v>1</v>
      </c>
      <c r="D18" s="1">
        <v>90</v>
      </c>
      <c r="E18" s="1">
        <v>0.54</v>
      </c>
      <c r="F18" s="1">
        <v>1</v>
      </c>
      <c r="G18" s="1">
        <v>0.1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13</v>
      </c>
      <c r="V18" s="1">
        <v>11</v>
      </c>
      <c r="W18" s="1">
        <v>85</v>
      </c>
      <c r="X18" s="1">
        <v>5</v>
      </c>
      <c r="Y18" s="1">
        <v>0</v>
      </c>
      <c r="Z18" s="1">
        <v>0</v>
      </c>
      <c r="AA18" s="1">
        <v>1</v>
      </c>
      <c r="AB18" s="1">
        <v>0</v>
      </c>
      <c r="AC18" s="1">
        <v>2</v>
      </c>
      <c r="AD18" s="1">
        <v>0</v>
      </c>
      <c r="AE18" s="1">
        <v>7.0000000000000007E-2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22.9</v>
      </c>
      <c r="AM18" s="1">
        <v>18.399999999999999</v>
      </c>
      <c r="AN18" s="1">
        <v>0.2</v>
      </c>
      <c r="AO18" s="1">
        <v>2</v>
      </c>
      <c r="AP18" s="1">
        <v>15</v>
      </c>
      <c r="AQ18" s="1">
        <v>24</v>
      </c>
      <c r="AR18" s="1">
        <v>0</v>
      </c>
      <c r="AS18" s="1">
        <v>4</v>
      </c>
      <c r="AT18" s="1">
        <v>3</v>
      </c>
      <c r="AU18" s="1">
        <v>2</v>
      </c>
      <c r="AV18" s="1">
        <v>1</v>
      </c>
      <c r="AW18" s="1">
        <v>50</v>
      </c>
      <c r="AX18" s="1">
        <v>5</v>
      </c>
      <c r="AY18" s="1">
        <v>1</v>
      </c>
      <c r="AZ18" s="1">
        <v>1</v>
      </c>
      <c r="BA18" s="1">
        <v>3</v>
      </c>
      <c r="BB18" s="1">
        <v>5</v>
      </c>
      <c r="BC18" s="1">
        <v>10</v>
      </c>
      <c r="BD18" s="1">
        <v>9</v>
      </c>
      <c r="BE18" s="1">
        <v>4</v>
      </c>
      <c r="BF18" s="1">
        <v>0</v>
      </c>
      <c r="BG18" s="1">
        <v>1</v>
      </c>
      <c r="BH18" s="1">
        <v>4</v>
      </c>
      <c r="BI18" s="1">
        <v>2.34</v>
      </c>
      <c r="BJ18" s="1">
        <v>30</v>
      </c>
      <c r="BK18" s="1">
        <v>24</v>
      </c>
      <c r="BL18" s="1">
        <v>80</v>
      </c>
      <c r="BM18" s="1">
        <v>22</v>
      </c>
      <c r="BN18" s="1">
        <v>15</v>
      </c>
      <c r="BO18" s="1">
        <v>68</v>
      </c>
      <c r="BP18" s="1">
        <v>13</v>
      </c>
      <c r="BQ18" s="1">
        <v>11</v>
      </c>
      <c r="BR18" s="1">
        <v>85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51</v>
      </c>
      <c r="BZ18" s="1">
        <v>0</v>
      </c>
      <c r="CA18" s="1">
        <v>4</v>
      </c>
      <c r="CB18" s="1">
        <v>3</v>
      </c>
      <c r="CC18" s="1">
        <v>0</v>
      </c>
      <c r="CD18" s="1">
        <v>0</v>
      </c>
      <c r="CE18" s="1">
        <v>1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3.2443774399999992</v>
      </c>
      <c r="CL18" s="1">
        <v>1</v>
      </c>
    </row>
    <row r="19" spans="1:90" x14ac:dyDescent="0.25">
      <c r="A19" s="1" t="s">
        <v>84</v>
      </c>
      <c r="B19" s="1">
        <v>5</v>
      </c>
      <c r="C19" s="1">
        <v>1</v>
      </c>
      <c r="D19" s="1">
        <v>90</v>
      </c>
      <c r="E19" s="1">
        <v>0.25</v>
      </c>
      <c r="F19" s="1">
        <v>0</v>
      </c>
      <c r="G19" s="1">
        <v>0.5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0.01</v>
      </c>
      <c r="P19" s="1">
        <v>0.01</v>
      </c>
      <c r="Q19" s="1">
        <v>0</v>
      </c>
      <c r="R19" s="1">
        <v>0</v>
      </c>
      <c r="S19" s="1">
        <v>0</v>
      </c>
      <c r="T19" s="1">
        <v>0</v>
      </c>
      <c r="U19" s="1">
        <v>17</v>
      </c>
      <c r="V19" s="1">
        <v>15</v>
      </c>
      <c r="W19" s="1">
        <v>88</v>
      </c>
      <c r="X19" s="1">
        <v>11</v>
      </c>
      <c r="Y19" s="1">
        <v>0</v>
      </c>
      <c r="Z19" s="1">
        <v>0</v>
      </c>
      <c r="AA19" s="1">
        <v>5</v>
      </c>
      <c r="AB19" s="1">
        <v>1</v>
      </c>
      <c r="AC19" s="1">
        <v>3</v>
      </c>
      <c r="AD19" s="1">
        <v>1</v>
      </c>
      <c r="AE19" s="1">
        <v>0.48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</v>
      </c>
      <c r="AL19" s="1">
        <v>37.799999999999997</v>
      </c>
      <c r="AM19" s="1">
        <v>16.399999999999999</v>
      </c>
      <c r="AN19" s="1">
        <v>1.5</v>
      </c>
      <c r="AO19" s="1">
        <v>4.5</v>
      </c>
      <c r="AP19" s="1">
        <v>16</v>
      </c>
      <c r="AQ19" s="1">
        <v>16</v>
      </c>
      <c r="AR19" s="1">
        <v>0</v>
      </c>
      <c r="AS19" s="1">
        <v>2</v>
      </c>
      <c r="AT19" s="1">
        <v>1</v>
      </c>
      <c r="AU19" s="1">
        <v>2</v>
      </c>
      <c r="AV19" s="1">
        <v>2</v>
      </c>
      <c r="AW19" s="1">
        <v>100</v>
      </c>
      <c r="AX19" s="1">
        <v>2</v>
      </c>
      <c r="AY19" s="1">
        <v>1</v>
      </c>
      <c r="AZ19" s="1">
        <v>1</v>
      </c>
      <c r="BA19" s="1">
        <v>1</v>
      </c>
      <c r="BB19" s="1">
        <v>3</v>
      </c>
      <c r="BC19" s="1">
        <v>10</v>
      </c>
      <c r="BD19" s="1">
        <v>9</v>
      </c>
      <c r="BE19" s="1">
        <v>3</v>
      </c>
      <c r="BF19" s="1">
        <v>2</v>
      </c>
      <c r="BG19" s="1">
        <v>5</v>
      </c>
      <c r="BH19" s="1">
        <v>2</v>
      </c>
      <c r="BI19" s="1">
        <v>1.23</v>
      </c>
      <c r="BJ19" s="1">
        <v>56</v>
      </c>
      <c r="BK19" s="1">
        <v>50</v>
      </c>
      <c r="BL19" s="1">
        <v>89</v>
      </c>
      <c r="BM19" s="1">
        <v>42</v>
      </c>
      <c r="BN19" s="1">
        <v>28</v>
      </c>
      <c r="BO19" s="1">
        <v>67</v>
      </c>
      <c r="BP19" s="1">
        <v>17</v>
      </c>
      <c r="BQ19" s="1">
        <v>15</v>
      </c>
      <c r="BR19" s="1">
        <v>88</v>
      </c>
      <c r="BS19" s="1">
        <v>1</v>
      </c>
      <c r="BT19" s="1">
        <v>1</v>
      </c>
      <c r="BU19" s="1">
        <v>1</v>
      </c>
      <c r="BV19" s="1">
        <v>0</v>
      </c>
      <c r="BW19" s="1">
        <v>0</v>
      </c>
      <c r="BX19" s="1">
        <v>0</v>
      </c>
      <c r="BY19" s="1">
        <v>84</v>
      </c>
      <c r="BZ19" s="1">
        <v>1</v>
      </c>
      <c r="CA19" s="1">
        <v>6</v>
      </c>
      <c r="CB19" s="1">
        <v>8</v>
      </c>
      <c r="CC19" s="1">
        <v>0</v>
      </c>
      <c r="CD19" s="1">
        <v>0</v>
      </c>
      <c r="CE19" s="1">
        <v>4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5.4388744899999999</v>
      </c>
      <c r="CL19" s="1">
        <v>1</v>
      </c>
    </row>
    <row r="20" spans="1:90" x14ac:dyDescent="0.25">
      <c r="A20" s="1" t="s">
        <v>100</v>
      </c>
      <c r="B20" s="1">
        <v>4.8</v>
      </c>
      <c r="C20" s="1">
        <v>1</v>
      </c>
      <c r="D20" s="1">
        <v>90</v>
      </c>
      <c r="E20" s="1">
        <v>0.02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0</v>
      </c>
      <c r="M20" s="1">
        <v>0</v>
      </c>
      <c r="N20" s="1">
        <v>1</v>
      </c>
      <c r="O20" s="1">
        <v>0.01</v>
      </c>
      <c r="P20" s="1">
        <v>0.01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0.02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7</v>
      </c>
      <c r="AL20" s="1">
        <v>0.8</v>
      </c>
      <c r="AM20" s="1">
        <v>15.8</v>
      </c>
      <c r="AN20" s="1">
        <v>0.1</v>
      </c>
      <c r="AO20" s="1">
        <v>2.1</v>
      </c>
      <c r="AP20" s="1">
        <v>9</v>
      </c>
      <c r="AQ20" s="1">
        <v>9</v>
      </c>
      <c r="AR20" s="1">
        <v>0</v>
      </c>
      <c r="AS20" s="1">
        <v>-1</v>
      </c>
      <c r="AT20" s="1">
        <v>3</v>
      </c>
      <c r="AU20" s="1">
        <v>0</v>
      </c>
      <c r="AV20" s="1">
        <v>0</v>
      </c>
      <c r="AX20" s="1">
        <v>5</v>
      </c>
      <c r="AY20" s="1">
        <v>10</v>
      </c>
      <c r="AZ20" s="1">
        <v>1</v>
      </c>
      <c r="BA20" s="1">
        <v>0</v>
      </c>
      <c r="BB20" s="1">
        <v>11</v>
      </c>
      <c r="BC20" s="1">
        <v>18</v>
      </c>
      <c r="BD20" s="1">
        <v>11</v>
      </c>
      <c r="BE20" s="1">
        <v>6</v>
      </c>
      <c r="BF20" s="1">
        <v>0</v>
      </c>
      <c r="BG20" s="1">
        <v>2</v>
      </c>
      <c r="BH20" s="1">
        <v>3</v>
      </c>
      <c r="BI20" s="1">
        <v>1.99</v>
      </c>
      <c r="BJ20" s="1">
        <v>45</v>
      </c>
      <c r="BK20" s="1">
        <v>37</v>
      </c>
      <c r="BL20" s="1">
        <v>82</v>
      </c>
      <c r="BM20" s="1">
        <v>21</v>
      </c>
      <c r="BN20" s="1">
        <v>16</v>
      </c>
      <c r="BO20" s="1">
        <v>76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62</v>
      </c>
      <c r="BZ20" s="1">
        <v>1</v>
      </c>
      <c r="CA20" s="1">
        <v>4</v>
      </c>
      <c r="CB20" s="1">
        <v>1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3.9782686099999984</v>
      </c>
      <c r="CL20" s="1">
        <v>1</v>
      </c>
    </row>
    <row r="21" spans="1:90" x14ac:dyDescent="0.25">
      <c r="A21" s="1" t="s">
        <v>105</v>
      </c>
      <c r="B21" s="1">
        <v>4.4000000000000004</v>
      </c>
      <c r="C21" s="1">
        <v>1</v>
      </c>
      <c r="D21" s="1">
        <v>90</v>
      </c>
      <c r="E21" s="1">
        <v>0.33</v>
      </c>
      <c r="F21" s="1">
        <v>0</v>
      </c>
      <c r="G21" s="1">
        <v>0.4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12</v>
      </c>
      <c r="V21" s="1">
        <v>6</v>
      </c>
      <c r="W21" s="1">
        <v>50</v>
      </c>
      <c r="X21" s="1">
        <v>2</v>
      </c>
      <c r="Y21" s="1">
        <v>1</v>
      </c>
      <c r="Z21" s="1">
        <v>50</v>
      </c>
      <c r="AA21" s="1">
        <v>0</v>
      </c>
      <c r="AB21" s="1">
        <v>0</v>
      </c>
      <c r="AC21" s="1">
        <v>1</v>
      </c>
      <c r="AD21" s="1">
        <v>1</v>
      </c>
      <c r="AE21" s="1">
        <v>0.41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19.7</v>
      </c>
      <c r="AM21" s="1">
        <v>14.8</v>
      </c>
      <c r="AN21" s="1">
        <v>1.2</v>
      </c>
      <c r="AO21" s="1">
        <v>3.3</v>
      </c>
      <c r="AP21" s="1">
        <v>18</v>
      </c>
      <c r="AQ21" s="1">
        <v>18</v>
      </c>
      <c r="AR21" s="1">
        <v>0</v>
      </c>
      <c r="AS21" s="1">
        <v>1</v>
      </c>
      <c r="AT21" s="1">
        <v>3</v>
      </c>
      <c r="AU21" s="1">
        <v>2</v>
      </c>
      <c r="AV21" s="1">
        <v>2</v>
      </c>
      <c r="AW21" s="1">
        <v>100</v>
      </c>
      <c r="AX21" s="1">
        <v>8</v>
      </c>
      <c r="AY21" s="1">
        <v>1</v>
      </c>
      <c r="AZ21" s="1">
        <v>0</v>
      </c>
      <c r="BA21" s="1">
        <v>2</v>
      </c>
      <c r="BB21" s="1">
        <v>3</v>
      </c>
      <c r="BC21" s="1">
        <v>18</v>
      </c>
      <c r="BD21" s="1">
        <v>11</v>
      </c>
      <c r="BE21" s="1">
        <v>6</v>
      </c>
      <c r="BF21" s="1">
        <v>0</v>
      </c>
      <c r="BG21" s="1">
        <v>2</v>
      </c>
      <c r="BH21" s="1">
        <v>3</v>
      </c>
      <c r="BI21" s="1">
        <v>1.99</v>
      </c>
      <c r="BJ21" s="1">
        <v>41</v>
      </c>
      <c r="BK21" s="1">
        <v>31</v>
      </c>
      <c r="BL21" s="1">
        <v>76</v>
      </c>
      <c r="BM21" s="1">
        <v>25</v>
      </c>
      <c r="BN21" s="1">
        <v>15</v>
      </c>
      <c r="BO21" s="1">
        <v>60</v>
      </c>
      <c r="BP21" s="1">
        <v>12</v>
      </c>
      <c r="BQ21" s="1">
        <v>6</v>
      </c>
      <c r="BR21" s="1">
        <v>50</v>
      </c>
      <c r="BS21" s="1">
        <v>1</v>
      </c>
      <c r="BT21" s="1">
        <v>1</v>
      </c>
      <c r="BU21" s="1">
        <v>1</v>
      </c>
      <c r="BV21" s="1">
        <v>0</v>
      </c>
      <c r="BW21" s="1">
        <v>0</v>
      </c>
      <c r="BX21" s="1">
        <v>0</v>
      </c>
      <c r="BY21" s="1">
        <v>59</v>
      </c>
      <c r="BZ21" s="1">
        <v>0</v>
      </c>
      <c r="CA21" s="1">
        <v>6</v>
      </c>
      <c r="CB21" s="1">
        <v>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4.6086298799999987</v>
      </c>
      <c r="CL21" s="1">
        <v>1</v>
      </c>
    </row>
    <row r="22" spans="1:90" x14ac:dyDescent="0.25">
      <c r="A22" s="1" t="s">
        <v>112</v>
      </c>
      <c r="B22" s="1">
        <v>4.9000000000000004</v>
      </c>
      <c r="C22" s="1">
        <v>1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1</v>
      </c>
      <c r="W22" s="1">
        <v>50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0.3</v>
      </c>
      <c r="AM22" s="1">
        <v>17.399999999999999</v>
      </c>
      <c r="AN22" s="1">
        <v>0</v>
      </c>
      <c r="AO22" s="1">
        <v>0.6</v>
      </c>
      <c r="AP22" s="1">
        <v>6</v>
      </c>
      <c r="AQ22" s="1">
        <v>6</v>
      </c>
      <c r="AR22" s="1">
        <v>0</v>
      </c>
      <c r="AS22" s="1">
        <v>0</v>
      </c>
      <c r="AT22" s="1">
        <v>3</v>
      </c>
      <c r="AU22" s="1">
        <v>4</v>
      </c>
      <c r="AV22" s="1">
        <v>2</v>
      </c>
      <c r="AW22" s="1">
        <v>50</v>
      </c>
      <c r="AX22" s="1">
        <v>3</v>
      </c>
      <c r="AY22" s="1">
        <v>5</v>
      </c>
      <c r="AZ22" s="1">
        <v>1</v>
      </c>
      <c r="BA22" s="1">
        <v>0</v>
      </c>
      <c r="BB22" s="1">
        <v>6</v>
      </c>
      <c r="BC22" s="1">
        <v>10</v>
      </c>
      <c r="BD22" s="1">
        <v>9</v>
      </c>
      <c r="BE22" s="1">
        <v>4</v>
      </c>
      <c r="BF22" s="1">
        <v>0</v>
      </c>
      <c r="BG22" s="1">
        <v>1</v>
      </c>
      <c r="BH22" s="1">
        <v>4</v>
      </c>
      <c r="BI22" s="1">
        <v>2.34</v>
      </c>
      <c r="BJ22" s="1">
        <v>42</v>
      </c>
      <c r="BK22" s="1">
        <v>40</v>
      </c>
      <c r="BL22" s="1">
        <v>95</v>
      </c>
      <c r="BM22" s="1">
        <v>8</v>
      </c>
      <c r="BN22" s="1">
        <v>7</v>
      </c>
      <c r="BO22" s="1">
        <v>88</v>
      </c>
      <c r="BP22" s="1">
        <v>2</v>
      </c>
      <c r="BQ22" s="1">
        <v>1</v>
      </c>
      <c r="BR22" s="1">
        <v>50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58</v>
      </c>
      <c r="BZ22" s="1">
        <v>0</v>
      </c>
      <c r="CA22" s="1">
        <v>1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3.5261708</v>
      </c>
      <c r="CL22" s="1">
        <v>1</v>
      </c>
    </row>
    <row r="23" spans="1:90" x14ac:dyDescent="0.25">
      <c r="A23" s="1" t="s">
        <v>124</v>
      </c>
      <c r="B23" s="1">
        <v>4.5</v>
      </c>
      <c r="C23" s="1">
        <v>1</v>
      </c>
      <c r="D23" s="1">
        <v>90</v>
      </c>
      <c r="E23" s="1">
        <v>0.04</v>
      </c>
      <c r="F23" s="1">
        <v>0</v>
      </c>
      <c r="G23" s="1">
        <v>0.1</v>
      </c>
      <c r="H23" s="1">
        <v>0</v>
      </c>
      <c r="I23" s="1">
        <v>1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0.04</v>
      </c>
      <c r="P23" s="1">
        <v>0.04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1</v>
      </c>
      <c r="W23" s="1">
        <v>100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0.04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18</v>
      </c>
      <c r="AL23" s="1">
        <v>0.3</v>
      </c>
      <c r="AM23" s="1">
        <v>33</v>
      </c>
      <c r="AN23" s="1">
        <v>0.3</v>
      </c>
      <c r="AO23" s="1">
        <v>4.5</v>
      </c>
      <c r="AP23" s="1">
        <v>15</v>
      </c>
      <c r="AQ23" s="1">
        <v>27</v>
      </c>
      <c r="AR23" s="1">
        <v>0</v>
      </c>
      <c r="AS23" s="1">
        <v>6</v>
      </c>
      <c r="AT23" s="1">
        <v>0</v>
      </c>
      <c r="AU23" s="1">
        <v>3</v>
      </c>
      <c r="AV23" s="1">
        <v>1</v>
      </c>
      <c r="AW23" s="1">
        <v>33</v>
      </c>
      <c r="AX23" s="1">
        <v>0</v>
      </c>
      <c r="AY23" s="1">
        <v>3</v>
      </c>
      <c r="AZ23" s="1">
        <v>3</v>
      </c>
      <c r="BA23" s="1">
        <v>1</v>
      </c>
      <c r="BB23" s="1">
        <v>7</v>
      </c>
      <c r="BC23" s="1">
        <v>12</v>
      </c>
      <c r="BD23" s="1">
        <v>6</v>
      </c>
      <c r="BE23" s="1">
        <v>3</v>
      </c>
      <c r="BF23" s="1">
        <v>2</v>
      </c>
      <c r="BG23" s="1">
        <v>2</v>
      </c>
      <c r="BH23" s="1">
        <v>0</v>
      </c>
      <c r="BI23" s="1">
        <v>0.67</v>
      </c>
      <c r="BJ23" s="1">
        <v>54</v>
      </c>
      <c r="BK23" s="1">
        <v>49</v>
      </c>
      <c r="BL23" s="1">
        <v>91</v>
      </c>
      <c r="BM23" s="1">
        <v>10</v>
      </c>
      <c r="BN23" s="1">
        <v>7</v>
      </c>
      <c r="BO23" s="1">
        <v>70</v>
      </c>
      <c r="BP23" s="1">
        <v>1</v>
      </c>
      <c r="BQ23" s="1">
        <v>1</v>
      </c>
      <c r="BR23" s="1">
        <v>100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68</v>
      </c>
      <c r="BZ23" s="1">
        <v>1</v>
      </c>
      <c r="CA23" s="1">
        <v>1</v>
      </c>
      <c r="CB23" s="1">
        <v>0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3.9148178999999987</v>
      </c>
      <c r="CL23" s="1">
        <v>1</v>
      </c>
    </row>
    <row r="24" spans="1:90" x14ac:dyDescent="0.25">
      <c r="A24" s="1" t="s">
        <v>147</v>
      </c>
      <c r="B24" s="1">
        <v>5.0999999999999996</v>
      </c>
      <c r="C24" s="1">
        <v>1</v>
      </c>
      <c r="D24" s="1">
        <v>90</v>
      </c>
      <c r="E24" s="1">
        <v>0.77</v>
      </c>
      <c r="F24" s="1">
        <v>0</v>
      </c>
      <c r="G24" s="1">
        <v>0.1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12</v>
      </c>
      <c r="V24" s="1">
        <v>8</v>
      </c>
      <c r="W24" s="1">
        <v>67</v>
      </c>
      <c r="X24" s="1">
        <v>4</v>
      </c>
      <c r="Y24" s="1">
        <v>1</v>
      </c>
      <c r="Z24" s="1">
        <v>25</v>
      </c>
      <c r="AA24" s="1">
        <v>0</v>
      </c>
      <c r="AB24" s="1">
        <v>0</v>
      </c>
      <c r="AC24" s="1">
        <v>3</v>
      </c>
      <c r="AD24" s="1">
        <v>0</v>
      </c>
      <c r="AE24" s="1">
        <v>0.1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26</v>
      </c>
      <c r="AL24" s="1">
        <v>36.5</v>
      </c>
      <c r="AM24" s="1">
        <v>19.600000000000001</v>
      </c>
      <c r="AN24" s="1">
        <v>0.3</v>
      </c>
      <c r="AO24" s="1">
        <v>2</v>
      </c>
      <c r="AP24" s="1">
        <v>14</v>
      </c>
      <c r="AQ24" s="1">
        <v>14</v>
      </c>
      <c r="AR24" s="1">
        <v>0</v>
      </c>
      <c r="AS24" s="1">
        <v>1</v>
      </c>
      <c r="AT24" s="1">
        <v>3</v>
      </c>
      <c r="AU24" s="1">
        <v>1</v>
      </c>
      <c r="AV24" s="1">
        <v>1</v>
      </c>
      <c r="AW24" s="1">
        <v>100</v>
      </c>
      <c r="AX24" s="1">
        <v>8</v>
      </c>
      <c r="AY24" s="1">
        <v>3</v>
      </c>
      <c r="AZ24" s="1">
        <v>1</v>
      </c>
      <c r="BA24" s="1">
        <v>2</v>
      </c>
      <c r="BB24" s="1">
        <v>6</v>
      </c>
      <c r="BC24" s="1">
        <v>10</v>
      </c>
      <c r="BD24" s="1">
        <v>9</v>
      </c>
      <c r="BE24" s="1">
        <v>4</v>
      </c>
      <c r="BF24" s="1">
        <v>0</v>
      </c>
      <c r="BG24" s="1">
        <v>1</v>
      </c>
      <c r="BH24" s="1">
        <v>4</v>
      </c>
      <c r="BI24" s="1">
        <v>2.34</v>
      </c>
      <c r="BJ24" s="1">
        <v>45</v>
      </c>
      <c r="BK24" s="1">
        <v>36</v>
      </c>
      <c r="BL24" s="1">
        <v>80</v>
      </c>
      <c r="BM24" s="1">
        <v>26</v>
      </c>
      <c r="BN24" s="1">
        <v>17</v>
      </c>
      <c r="BO24" s="1">
        <v>65</v>
      </c>
      <c r="BP24" s="1">
        <v>12</v>
      </c>
      <c r="BQ24" s="1">
        <v>8</v>
      </c>
      <c r="BR24" s="1">
        <v>67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0</v>
      </c>
      <c r="BY24" s="1">
        <v>74</v>
      </c>
      <c r="BZ24" s="1">
        <v>5</v>
      </c>
      <c r="CA24" s="1">
        <v>6</v>
      </c>
      <c r="CB24" s="1">
        <v>7</v>
      </c>
      <c r="CC24" s="1">
        <v>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0.71452201999999887</v>
      </c>
      <c r="CL24" s="1">
        <v>1</v>
      </c>
    </row>
    <row r="25" spans="1:90" x14ac:dyDescent="0.25">
      <c r="A25" s="1" t="s">
        <v>150</v>
      </c>
      <c r="B25" s="1">
        <v>5.7</v>
      </c>
      <c r="C25" s="1">
        <v>1</v>
      </c>
      <c r="D25" s="1">
        <v>90</v>
      </c>
      <c r="E25" s="1">
        <v>0.2</v>
      </c>
      <c r="F25" s="1">
        <v>0</v>
      </c>
      <c r="G25" s="1">
        <v>0.2</v>
      </c>
      <c r="H25" s="1">
        <v>0</v>
      </c>
      <c r="I25" s="1">
        <v>1</v>
      </c>
      <c r="J25" s="1">
        <v>1</v>
      </c>
      <c r="K25" s="1">
        <v>1</v>
      </c>
      <c r="L25" s="1">
        <v>0</v>
      </c>
      <c r="M25" s="1">
        <v>0</v>
      </c>
      <c r="N25" s="1">
        <v>0</v>
      </c>
      <c r="O25" s="1">
        <v>0.17</v>
      </c>
      <c r="P25" s="1">
        <v>0.17</v>
      </c>
      <c r="Q25" s="1">
        <v>0</v>
      </c>
      <c r="R25" s="1">
        <v>0</v>
      </c>
      <c r="S25" s="1">
        <v>0</v>
      </c>
      <c r="T25" s="1">
        <v>0</v>
      </c>
      <c r="U25" s="1">
        <v>17</v>
      </c>
      <c r="V25" s="1">
        <v>12</v>
      </c>
      <c r="W25" s="1">
        <v>71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0.05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21</v>
      </c>
      <c r="AL25" s="1">
        <v>2.8</v>
      </c>
      <c r="AM25" s="1">
        <v>23</v>
      </c>
      <c r="AN25" s="1">
        <v>1.2</v>
      </c>
      <c r="AO25" s="1">
        <v>4.4000000000000004</v>
      </c>
      <c r="AP25" s="1">
        <v>17</v>
      </c>
      <c r="AQ25" s="1">
        <v>17</v>
      </c>
      <c r="AR25" s="1">
        <v>0</v>
      </c>
      <c r="AS25" s="1">
        <v>2</v>
      </c>
      <c r="AT25" s="1">
        <v>1</v>
      </c>
      <c r="AU25" s="1">
        <v>3</v>
      </c>
      <c r="AV25" s="1">
        <v>1</v>
      </c>
      <c r="AW25" s="1">
        <v>33</v>
      </c>
      <c r="AX25" s="1">
        <v>5</v>
      </c>
      <c r="AY25" s="1">
        <v>5</v>
      </c>
      <c r="AZ25" s="1">
        <v>0</v>
      </c>
      <c r="BA25" s="1">
        <v>3</v>
      </c>
      <c r="BB25" s="1">
        <v>8</v>
      </c>
      <c r="BC25" s="1">
        <v>18</v>
      </c>
      <c r="BD25" s="1">
        <v>10</v>
      </c>
      <c r="BE25" s="1">
        <v>6</v>
      </c>
      <c r="BF25" s="1">
        <v>0</v>
      </c>
      <c r="BG25" s="1">
        <v>2</v>
      </c>
      <c r="BH25" s="1">
        <v>0</v>
      </c>
      <c r="BI25" s="1">
        <v>1.1299999999999999</v>
      </c>
      <c r="BJ25" s="1">
        <v>58</v>
      </c>
      <c r="BK25" s="1">
        <v>48</v>
      </c>
      <c r="BL25" s="1">
        <v>83</v>
      </c>
      <c r="BM25" s="1">
        <v>35</v>
      </c>
      <c r="BN25" s="1">
        <v>27</v>
      </c>
      <c r="BO25" s="1">
        <v>77</v>
      </c>
      <c r="BP25" s="1">
        <v>17</v>
      </c>
      <c r="BQ25" s="1">
        <v>12</v>
      </c>
      <c r="BR25" s="1">
        <v>71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84</v>
      </c>
      <c r="BZ25" s="1">
        <v>3</v>
      </c>
      <c r="CA25" s="1">
        <v>13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3.8310394299999997</v>
      </c>
      <c r="CL25" s="1">
        <v>1</v>
      </c>
    </row>
    <row r="26" spans="1:90" x14ac:dyDescent="0.25">
      <c r="A26" s="1" t="s">
        <v>159</v>
      </c>
      <c r="B26" s="1">
        <v>4.3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6</v>
      </c>
      <c r="V26" s="1">
        <v>6</v>
      </c>
      <c r="W26" s="1">
        <v>100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1.5</v>
      </c>
      <c r="AM26" s="1">
        <v>19.2</v>
      </c>
      <c r="AN26" s="1">
        <v>0</v>
      </c>
      <c r="AO26" s="1">
        <v>1.6</v>
      </c>
      <c r="AP26" s="1">
        <v>6</v>
      </c>
      <c r="AQ26" s="1">
        <v>6</v>
      </c>
      <c r="AR26" s="1">
        <v>0</v>
      </c>
      <c r="AS26" s="1">
        <v>0</v>
      </c>
      <c r="AT26" s="1">
        <v>5</v>
      </c>
      <c r="AU26" s="1">
        <v>2</v>
      </c>
      <c r="AV26" s="1">
        <v>1</v>
      </c>
      <c r="AW26" s="1">
        <v>50</v>
      </c>
      <c r="AX26" s="1">
        <v>1</v>
      </c>
      <c r="AY26" s="1">
        <v>2</v>
      </c>
      <c r="AZ26" s="1">
        <v>2</v>
      </c>
      <c r="BA26" s="1">
        <v>1</v>
      </c>
      <c r="BB26" s="1">
        <v>5</v>
      </c>
      <c r="BC26" s="1">
        <v>16</v>
      </c>
      <c r="BD26" s="1">
        <v>11</v>
      </c>
      <c r="BE26" s="1">
        <v>6</v>
      </c>
      <c r="BF26" s="1">
        <v>0</v>
      </c>
      <c r="BG26" s="1">
        <v>2</v>
      </c>
      <c r="BH26" s="1">
        <v>3</v>
      </c>
      <c r="BI26" s="1">
        <v>2.31</v>
      </c>
      <c r="BJ26" s="1">
        <v>25</v>
      </c>
      <c r="BK26" s="1">
        <v>20</v>
      </c>
      <c r="BL26" s="1">
        <v>80</v>
      </c>
      <c r="BM26" s="1">
        <v>12</v>
      </c>
      <c r="BN26" s="1">
        <v>10</v>
      </c>
      <c r="BO26" s="1">
        <v>83</v>
      </c>
      <c r="BP26" s="1">
        <v>6</v>
      </c>
      <c r="BQ26" s="1">
        <v>6</v>
      </c>
      <c r="BR26" s="1">
        <v>100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46</v>
      </c>
      <c r="BZ26" s="1">
        <v>0</v>
      </c>
      <c r="CA26" s="1">
        <v>3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2.4307013999999989</v>
      </c>
      <c r="CL26" s="1">
        <v>1</v>
      </c>
    </row>
    <row r="27" spans="1:90" x14ac:dyDescent="0.25">
      <c r="A27" s="1" t="s">
        <v>63</v>
      </c>
      <c r="B27" s="1">
        <v>4.4000000000000004</v>
      </c>
      <c r="C27" s="1">
        <v>1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10</v>
      </c>
      <c r="V27" s="1">
        <v>4</v>
      </c>
      <c r="W27" s="1">
        <v>40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>
        <v>1</v>
      </c>
      <c r="AK27" s="1">
        <v>0</v>
      </c>
      <c r="AL27" s="1">
        <v>0.4</v>
      </c>
      <c r="AM27" s="1">
        <v>32.200000000000003</v>
      </c>
      <c r="AN27" s="1">
        <v>0</v>
      </c>
      <c r="AO27" s="1">
        <v>2.2000000000000002</v>
      </c>
      <c r="AP27" s="1">
        <v>9</v>
      </c>
      <c r="AQ27" s="1">
        <v>21</v>
      </c>
      <c r="AR27" s="1">
        <v>0</v>
      </c>
      <c r="AS27" s="1">
        <v>5</v>
      </c>
      <c r="AT27" s="1">
        <v>0</v>
      </c>
      <c r="AU27" s="1">
        <v>0</v>
      </c>
      <c r="AV27" s="1">
        <v>0</v>
      </c>
      <c r="AX27" s="1">
        <v>2</v>
      </c>
      <c r="AY27" s="1">
        <v>6</v>
      </c>
      <c r="AZ27" s="1">
        <v>3</v>
      </c>
      <c r="BA27" s="1">
        <v>1</v>
      </c>
      <c r="BB27" s="1">
        <v>10</v>
      </c>
      <c r="BC27" s="1">
        <v>16</v>
      </c>
      <c r="BD27" s="1">
        <v>12</v>
      </c>
      <c r="BE27" s="1">
        <v>6</v>
      </c>
      <c r="BF27" s="1">
        <v>1</v>
      </c>
      <c r="BG27" s="1">
        <v>4</v>
      </c>
      <c r="BH27" s="1">
        <v>1</v>
      </c>
      <c r="BI27" s="1">
        <v>1.04</v>
      </c>
      <c r="BJ27" s="1">
        <v>46</v>
      </c>
      <c r="BK27" s="1">
        <v>37</v>
      </c>
      <c r="BL27" s="1">
        <v>80</v>
      </c>
      <c r="BM27" s="1">
        <v>19</v>
      </c>
      <c r="BN27" s="1">
        <v>10</v>
      </c>
      <c r="BO27" s="1">
        <v>53</v>
      </c>
      <c r="BP27" s="1">
        <v>10</v>
      </c>
      <c r="BQ27" s="1">
        <v>4</v>
      </c>
      <c r="BR27" s="1">
        <v>40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0</v>
      </c>
      <c r="BY27" s="1">
        <v>57</v>
      </c>
      <c r="BZ27" s="1">
        <v>0</v>
      </c>
      <c r="CA27" s="1">
        <v>9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2.577652399999999</v>
      </c>
      <c r="CL27" s="1">
        <v>0</v>
      </c>
    </row>
    <row r="28" spans="1:90" x14ac:dyDescent="0.25">
      <c r="A28" s="1" t="s">
        <v>76</v>
      </c>
      <c r="B28" s="1">
        <v>4.9000000000000004</v>
      </c>
      <c r="C28" s="1">
        <v>1</v>
      </c>
      <c r="D28" s="1">
        <v>90</v>
      </c>
      <c r="E28" s="1">
        <v>0.42</v>
      </c>
      <c r="F28" s="1">
        <v>0</v>
      </c>
      <c r="G28" s="1">
        <v>0.5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1</v>
      </c>
      <c r="N28" s="1">
        <v>2</v>
      </c>
      <c r="O28" s="1">
        <v>0.46</v>
      </c>
      <c r="P28" s="1">
        <v>0.46</v>
      </c>
      <c r="Q28" s="1">
        <v>0</v>
      </c>
      <c r="R28" s="1">
        <v>0</v>
      </c>
      <c r="S28" s="1">
        <v>0</v>
      </c>
      <c r="T28" s="1">
        <v>0</v>
      </c>
      <c r="U28" s="1">
        <v>6</v>
      </c>
      <c r="V28" s="1">
        <v>3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0.06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26</v>
      </c>
      <c r="AL28" s="1">
        <v>0.5</v>
      </c>
      <c r="AM28" s="1">
        <v>25.2</v>
      </c>
      <c r="AN28" s="1">
        <v>3</v>
      </c>
      <c r="AO28" s="1">
        <v>5</v>
      </c>
      <c r="AP28" s="1">
        <v>12</v>
      </c>
      <c r="AQ28" s="1">
        <v>12</v>
      </c>
      <c r="AR28" s="1">
        <v>0</v>
      </c>
      <c r="AS28" s="1">
        <v>1</v>
      </c>
      <c r="AT28" s="1">
        <v>3</v>
      </c>
      <c r="AU28" s="1">
        <v>1</v>
      </c>
      <c r="AV28" s="1">
        <v>0</v>
      </c>
      <c r="AW28" s="1">
        <v>0</v>
      </c>
      <c r="AX28" s="1">
        <v>3</v>
      </c>
      <c r="AY28" s="1">
        <v>6</v>
      </c>
      <c r="AZ28" s="1">
        <v>1</v>
      </c>
      <c r="BA28" s="1">
        <v>1</v>
      </c>
      <c r="BB28" s="1">
        <v>8</v>
      </c>
      <c r="BC28" s="1">
        <v>18</v>
      </c>
      <c r="BD28" s="1">
        <v>11</v>
      </c>
      <c r="BE28" s="1">
        <v>6</v>
      </c>
      <c r="BF28" s="1">
        <v>0</v>
      </c>
      <c r="BG28" s="1">
        <v>2</v>
      </c>
      <c r="BH28" s="1">
        <v>3</v>
      </c>
      <c r="BI28" s="1">
        <v>1.99</v>
      </c>
      <c r="BJ28" s="1">
        <v>39</v>
      </c>
      <c r="BK28" s="1">
        <v>29</v>
      </c>
      <c r="BL28" s="1">
        <v>74</v>
      </c>
      <c r="BM28" s="1">
        <v>18</v>
      </c>
      <c r="BN28" s="1">
        <v>12</v>
      </c>
      <c r="BO28" s="1">
        <v>67</v>
      </c>
      <c r="BP28" s="1">
        <v>6</v>
      </c>
      <c r="BQ28" s="1">
        <v>3</v>
      </c>
      <c r="BR28" s="1">
        <v>50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0</v>
      </c>
      <c r="BY28" s="1">
        <v>57</v>
      </c>
      <c r="BZ28" s="1">
        <v>3</v>
      </c>
      <c r="CA28" s="1">
        <v>6</v>
      </c>
      <c r="CB28" s="1">
        <v>1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3.3776128600000002</v>
      </c>
      <c r="CL28" s="1">
        <v>0</v>
      </c>
    </row>
    <row r="29" spans="1:90" x14ac:dyDescent="0.25">
      <c r="A29" s="1" t="s">
        <v>116</v>
      </c>
      <c r="B29" s="1">
        <v>4</v>
      </c>
      <c r="C29" s="1">
        <v>1</v>
      </c>
      <c r="D29" s="1">
        <v>82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</v>
      </c>
      <c r="V29" s="1">
        <v>5</v>
      </c>
      <c r="W29" s="1">
        <v>63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1.3</v>
      </c>
      <c r="AM29" s="1">
        <v>12.2</v>
      </c>
      <c r="AN29" s="1">
        <v>0</v>
      </c>
      <c r="AO29" s="1">
        <v>2.6</v>
      </c>
      <c r="AP29" s="1">
        <v>11</v>
      </c>
      <c r="AQ29" s="1">
        <v>11</v>
      </c>
      <c r="AR29" s="1">
        <v>0</v>
      </c>
      <c r="AS29" s="1">
        <v>2</v>
      </c>
      <c r="AT29" s="1">
        <v>1</v>
      </c>
      <c r="AU29" s="1">
        <v>2</v>
      </c>
      <c r="AV29" s="1">
        <v>2</v>
      </c>
      <c r="AW29" s="1">
        <v>100</v>
      </c>
      <c r="AX29" s="1">
        <v>9</v>
      </c>
      <c r="AY29" s="1">
        <v>4</v>
      </c>
      <c r="AZ29" s="1">
        <v>0</v>
      </c>
      <c r="BA29" s="1">
        <v>1</v>
      </c>
      <c r="BB29" s="1">
        <v>5</v>
      </c>
      <c r="BC29" s="1">
        <v>14</v>
      </c>
      <c r="BD29" s="1">
        <v>11</v>
      </c>
      <c r="BE29" s="1">
        <v>5</v>
      </c>
      <c r="BF29" s="1">
        <v>3</v>
      </c>
      <c r="BG29" s="1">
        <v>5</v>
      </c>
      <c r="BH29" s="1">
        <v>2</v>
      </c>
      <c r="BI29" s="1">
        <v>1.45</v>
      </c>
      <c r="BJ29" s="1">
        <v>35</v>
      </c>
      <c r="BK29" s="1">
        <v>23</v>
      </c>
      <c r="BL29" s="1">
        <v>66</v>
      </c>
      <c r="BM29" s="1">
        <v>14</v>
      </c>
      <c r="BN29" s="1">
        <v>8</v>
      </c>
      <c r="BO29" s="1">
        <v>57</v>
      </c>
      <c r="BP29" s="1">
        <v>8</v>
      </c>
      <c r="BQ29" s="1">
        <v>5</v>
      </c>
      <c r="BR29" s="1">
        <v>63</v>
      </c>
      <c r="BS29" s="1">
        <v>0</v>
      </c>
      <c r="BT29" s="1">
        <v>0</v>
      </c>
      <c r="BU29" s="1">
        <v>1</v>
      </c>
      <c r="BV29" s="1">
        <v>0</v>
      </c>
      <c r="BW29" s="1">
        <v>1</v>
      </c>
      <c r="BX29" s="1">
        <v>0</v>
      </c>
      <c r="BY29" s="1">
        <v>68</v>
      </c>
      <c r="BZ29" s="1">
        <v>0</v>
      </c>
      <c r="CA29" s="1">
        <v>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3.8404444</v>
      </c>
      <c r="CL29" s="1">
        <v>0</v>
      </c>
    </row>
    <row r="30" spans="1:90" x14ac:dyDescent="0.25">
      <c r="A30" s="1" t="s">
        <v>120</v>
      </c>
      <c r="B30" s="1">
        <v>4.0999999999999996</v>
      </c>
      <c r="C30" s="1">
        <v>1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8</v>
      </c>
      <c r="V30" s="1">
        <v>3</v>
      </c>
      <c r="W30" s="1">
        <v>38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0.3</v>
      </c>
      <c r="AM30" s="1">
        <v>18.8</v>
      </c>
      <c r="AN30" s="1">
        <v>0</v>
      </c>
      <c r="AO30" s="1">
        <v>5.3</v>
      </c>
      <c r="AP30" s="1">
        <v>16</v>
      </c>
      <c r="AQ30" s="1">
        <v>28</v>
      </c>
      <c r="AR30" s="1">
        <v>0</v>
      </c>
      <c r="AS30" s="1">
        <v>6</v>
      </c>
      <c r="AT30" s="1">
        <v>0</v>
      </c>
      <c r="AU30" s="1">
        <v>2</v>
      </c>
      <c r="AV30" s="1">
        <v>2</v>
      </c>
      <c r="AW30" s="1">
        <v>100</v>
      </c>
      <c r="AX30" s="1">
        <v>6</v>
      </c>
      <c r="AY30" s="1">
        <v>2</v>
      </c>
      <c r="AZ30" s="1">
        <v>1</v>
      </c>
      <c r="BA30" s="1">
        <v>1</v>
      </c>
      <c r="BB30" s="1">
        <v>4</v>
      </c>
      <c r="BC30" s="1">
        <v>4</v>
      </c>
      <c r="BD30" s="1">
        <v>3</v>
      </c>
      <c r="BE30" s="1">
        <v>2</v>
      </c>
      <c r="BF30" s="1">
        <v>1</v>
      </c>
      <c r="BG30" s="1">
        <v>0</v>
      </c>
      <c r="BH30" s="1">
        <v>0</v>
      </c>
      <c r="BI30" s="1">
        <v>0.27</v>
      </c>
      <c r="BJ30" s="1">
        <v>59</v>
      </c>
      <c r="BK30" s="1">
        <v>51</v>
      </c>
      <c r="BL30" s="1">
        <v>86</v>
      </c>
      <c r="BM30" s="1">
        <v>15</v>
      </c>
      <c r="BN30" s="1">
        <v>10</v>
      </c>
      <c r="BO30" s="1">
        <v>67</v>
      </c>
      <c r="BP30" s="1">
        <v>8</v>
      </c>
      <c r="BQ30" s="1">
        <v>3</v>
      </c>
      <c r="BR30" s="1">
        <v>38</v>
      </c>
      <c r="BS30" s="1">
        <v>0</v>
      </c>
      <c r="BT30" s="1">
        <v>0</v>
      </c>
      <c r="BU30" s="1">
        <v>1</v>
      </c>
      <c r="BV30" s="1">
        <v>0</v>
      </c>
      <c r="BW30" s="1">
        <v>0</v>
      </c>
      <c r="BX30" s="1">
        <v>0</v>
      </c>
      <c r="BY30" s="1">
        <v>70</v>
      </c>
      <c r="BZ30" s="1">
        <v>0</v>
      </c>
      <c r="CA30" s="1">
        <v>8</v>
      </c>
      <c r="CB30" s="1">
        <v>1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3.7524675999999988</v>
      </c>
      <c r="CL30" s="1">
        <v>0</v>
      </c>
    </row>
    <row r="31" spans="1:90" x14ac:dyDescent="0.25">
      <c r="A31" s="1" t="s">
        <v>178</v>
      </c>
      <c r="B31" s="1">
        <v>5.3</v>
      </c>
      <c r="C31" s="1">
        <v>1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5</v>
      </c>
      <c r="V31" s="1">
        <v>3</v>
      </c>
      <c r="W31" s="1">
        <v>60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0</v>
      </c>
      <c r="AL31" s="1">
        <v>0.9</v>
      </c>
      <c r="AM31" s="1">
        <v>17.2</v>
      </c>
      <c r="AN31" s="1">
        <v>0</v>
      </c>
      <c r="AO31" s="1">
        <v>5.4</v>
      </c>
      <c r="AP31" s="1">
        <v>20</v>
      </c>
      <c r="AQ31" s="1">
        <v>32</v>
      </c>
      <c r="AR31" s="1">
        <v>0</v>
      </c>
      <c r="AS31" s="1">
        <v>6</v>
      </c>
      <c r="AT31" s="1">
        <v>0</v>
      </c>
      <c r="AU31" s="1">
        <v>2</v>
      </c>
      <c r="AV31" s="1">
        <v>2</v>
      </c>
      <c r="AW31" s="1">
        <v>100</v>
      </c>
      <c r="AX31" s="1">
        <v>6</v>
      </c>
      <c r="AY31" s="1">
        <v>4</v>
      </c>
      <c r="AZ31" s="1">
        <v>0</v>
      </c>
      <c r="BA31" s="1">
        <v>1</v>
      </c>
      <c r="BB31" s="1">
        <v>5</v>
      </c>
      <c r="BC31" s="1">
        <v>4</v>
      </c>
      <c r="BD31" s="1">
        <v>3</v>
      </c>
      <c r="BE31" s="1">
        <v>2</v>
      </c>
      <c r="BF31" s="1">
        <v>1</v>
      </c>
      <c r="BG31" s="1">
        <v>0</v>
      </c>
      <c r="BH31" s="1">
        <v>0</v>
      </c>
      <c r="BI31" s="1">
        <v>0.27</v>
      </c>
      <c r="BJ31" s="1">
        <v>69</v>
      </c>
      <c r="BK31" s="1">
        <v>64</v>
      </c>
      <c r="BL31" s="1">
        <v>93</v>
      </c>
      <c r="BM31" s="1">
        <v>19</v>
      </c>
      <c r="BN31" s="1">
        <v>15</v>
      </c>
      <c r="BO31" s="1">
        <v>79</v>
      </c>
      <c r="BP31" s="1">
        <v>5</v>
      </c>
      <c r="BQ31" s="1">
        <v>3</v>
      </c>
      <c r="BR31" s="1">
        <v>60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81</v>
      </c>
      <c r="BZ31" s="1">
        <v>0</v>
      </c>
      <c r="CA31" s="1">
        <v>3</v>
      </c>
      <c r="CB31" s="1">
        <v>0</v>
      </c>
      <c r="CC31" s="1">
        <v>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4.730763399999999</v>
      </c>
      <c r="CL31" s="1">
        <v>-3</v>
      </c>
    </row>
    <row r="32" spans="1:90" x14ac:dyDescent="0.25">
      <c r="A32" s="1" t="s">
        <v>81</v>
      </c>
      <c r="B32" s="1">
        <v>4.5999999999999996</v>
      </c>
      <c r="C32" s="1">
        <v>2</v>
      </c>
      <c r="D32" s="1">
        <v>90</v>
      </c>
      <c r="E32" s="1">
        <v>0.02</v>
      </c>
      <c r="F32" s="1">
        <v>0</v>
      </c>
      <c r="G32" s="1">
        <v>0.1</v>
      </c>
      <c r="H32" s="1">
        <v>0</v>
      </c>
      <c r="I32" s="1">
        <v>1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0.02</v>
      </c>
      <c r="P32" s="1">
        <v>0.02</v>
      </c>
      <c r="Q32" s="1">
        <v>0</v>
      </c>
      <c r="R32" s="1">
        <v>0</v>
      </c>
      <c r="S32" s="1">
        <v>0</v>
      </c>
      <c r="T32" s="1">
        <v>0</v>
      </c>
      <c r="U32" s="1">
        <v>17</v>
      </c>
      <c r="V32" s="1">
        <v>16</v>
      </c>
      <c r="W32" s="1">
        <v>94</v>
      </c>
      <c r="X32" s="1">
        <v>1</v>
      </c>
      <c r="Y32" s="1">
        <v>0.5</v>
      </c>
      <c r="Z32" s="1">
        <v>50</v>
      </c>
      <c r="AA32" s="1">
        <v>0</v>
      </c>
      <c r="AB32" s="1">
        <v>0</v>
      </c>
      <c r="AC32" s="1">
        <v>0</v>
      </c>
      <c r="AD32" s="1">
        <v>0</v>
      </c>
      <c r="AE32" s="1">
        <v>0.02</v>
      </c>
      <c r="AF32" s="1">
        <v>0</v>
      </c>
      <c r="AG32" s="1">
        <v>0</v>
      </c>
      <c r="AH32" s="1">
        <v>0.5</v>
      </c>
      <c r="AI32" s="1">
        <v>0</v>
      </c>
      <c r="AJ32" s="1">
        <v>0.5</v>
      </c>
      <c r="AK32" s="1">
        <v>12</v>
      </c>
      <c r="AL32" s="1">
        <v>7.1</v>
      </c>
      <c r="AM32" s="1">
        <v>18.3</v>
      </c>
      <c r="AN32" s="1">
        <v>0.2</v>
      </c>
      <c r="AO32" s="1">
        <v>5.3</v>
      </c>
      <c r="AP32" s="1">
        <v>14.5</v>
      </c>
      <c r="AQ32" s="1">
        <v>20.5</v>
      </c>
      <c r="AR32" s="1">
        <v>0</v>
      </c>
      <c r="AS32" s="1">
        <v>3.5</v>
      </c>
      <c r="AT32" s="1">
        <v>0.5</v>
      </c>
      <c r="AU32" s="1">
        <v>2</v>
      </c>
      <c r="AV32" s="1">
        <v>1.5</v>
      </c>
      <c r="AW32" s="1">
        <v>75</v>
      </c>
      <c r="AX32" s="1">
        <v>7</v>
      </c>
      <c r="AY32" s="1">
        <v>0.5</v>
      </c>
      <c r="AZ32" s="1">
        <v>1.5</v>
      </c>
      <c r="BA32" s="1">
        <v>1.5</v>
      </c>
      <c r="BB32" s="1">
        <v>3.5</v>
      </c>
      <c r="BC32" s="1">
        <v>6.5</v>
      </c>
      <c r="BD32" s="1">
        <v>3.5</v>
      </c>
      <c r="BE32" s="1">
        <v>1</v>
      </c>
      <c r="BF32" s="1">
        <v>0.5</v>
      </c>
      <c r="BG32" s="1">
        <v>1.5</v>
      </c>
      <c r="BH32" s="1">
        <v>0</v>
      </c>
      <c r="BI32" s="1">
        <v>0.2</v>
      </c>
      <c r="BJ32" s="1">
        <v>66.5</v>
      </c>
      <c r="BK32" s="1">
        <v>61.5</v>
      </c>
      <c r="BL32" s="1">
        <v>92</v>
      </c>
      <c r="BM32" s="1">
        <v>35.5</v>
      </c>
      <c r="BN32" s="1">
        <v>33.5</v>
      </c>
      <c r="BO32" s="1">
        <v>94</v>
      </c>
      <c r="BP32" s="1">
        <v>17</v>
      </c>
      <c r="BQ32" s="1">
        <v>16</v>
      </c>
      <c r="BR32" s="1">
        <v>94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78</v>
      </c>
      <c r="BZ32" s="1">
        <v>1.5</v>
      </c>
      <c r="CA32" s="1">
        <v>7</v>
      </c>
      <c r="CB32" s="1">
        <v>1.5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3.4538812999999995</v>
      </c>
      <c r="CL32" s="1">
        <v>15</v>
      </c>
    </row>
    <row r="33" spans="1:90" x14ac:dyDescent="0.25">
      <c r="A33" s="1" t="s">
        <v>180</v>
      </c>
      <c r="B33" s="1">
        <v>5</v>
      </c>
      <c r="C33" s="1">
        <v>2</v>
      </c>
      <c r="D33" s="1">
        <v>83.5</v>
      </c>
      <c r="E33" s="1">
        <v>0.14000000000000001</v>
      </c>
      <c r="F33" s="1">
        <v>0.25</v>
      </c>
      <c r="G33" s="1">
        <v>0.4</v>
      </c>
      <c r="H33" s="1">
        <v>1</v>
      </c>
      <c r="I33" s="1">
        <v>0.5</v>
      </c>
      <c r="J33" s="1">
        <v>0.5</v>
      </c>
      <c r="K33" s="1">
        <v>0.5</v>
      </c>
      <c r="L33" s="1">
        <v>0</v>
      </c>
      <c r="M33" s="1">
        <v>0</v>
      </c>
      <c r="N33" s="1">
        <v>0.5</v>
      </c>
      <c r="O33" s="1">
        <v>0.09</v>
      </c>
      <c r="P33" s="1">
        <v>0.09</v>
      </c>
      <c r="Q33" s="1">
        <v>0</v>
      </c>
      <c r="R33" s="1">
        <v>0</v>
      </c>
      <c r="S33" s="1">
        <v>0</v>
      </c>
      <c r="T33" s="1">
        <v>0</v>
      </c>
      <c r="U33" s="1">
        <v>18</v>
      </c>
      <c r="V33" s="1">
        <v>14.5</v>
      </c>
      <c r="W33" s="1">
        <v>81</v>
      </c>
      <c r="X33" s="1">
        <v>3</v>
      </c>
      <c r="Y33" s="1">
        <v>1</v>
      </c>
      <c r="Z33" s="1">
        <v>33</v>
      </c>
      <c r="AA33" s="1">
        <v>0</v>
      </c>
      <c r="AB33" s="1">
        <v>0</v>
      </c>
      <c r="AC33" s="1">
        <v>2</v>
      </c>
      <c r="AD33" s="1">
        <v>0.5</v>
      </c>
      <c r="AE33" s="1">
        <v>0.28000000000000003</v>
      </c>
      <c r="AF33" s="1">
        <v>0.5</v>
      </c>
      <c r="AG33" s="1">
        <v>0</v>
      </c>
      <c r="AH33" s="1">
        <v>0</v>
      </c>
      <c r="AI33" s="1">
        <v>0</v>
      </c>
      <c r="AJ33" s="1">
        <v>0.5</v>
      </c>
      <c r="AK33" s="1">
        <v>14.5</v>
      </c>
      <c r="AL33" s="1">
        <v>30.15</v>
      </c>
      <c r="AM33" s="1">
        <v>27.8</v>
      </c>
      <c r="AN33" s="1">
        <v>1.4</v>
      </c>
      <c r="AO33" s="1">
        <v>7</v>
      </c>
      <c r="AP33" s="1">
        <v>16</v>
      </c>
      <c r="AQ33" s="1">
        <v>26.5</v>
      </c>
      <c r="AR33" s="1">
        <v>1</v>
      </c>
      <c r="AS33" s="1">
        <v>6.5</v>
      </c>
      <c r="AT33" s="1">
        <v>0.5</v>
      </c>
      <c r="AU33" s="1">
        <v>3</v>
      </c>
      <c r="AV33" s="1">
        <v>1.5</v>
      </c>
      <c r="AW33" s="1">
        <v>50</v>
      </c>
      <c r="AX33" s="1">
        <v>8.5</v>
      </c>
      <c r="AY33" s="1">
        <v>2.5</v>
      </c>
      <c r="AZ33" s="1">
        <v>0</v>
      </c>
      <c r="BA33" s="1">
        <v>0</v>
      </c>
      <c r="BB33" s="1">
        <v>2.5</v>
      </c>
      <c r="BC33" s="1">
        <v>6.5</v>
      </c>
      <c r="BD33" s="1">
        <v>3.5</v>
      </c>
      <c r="BE33" s="1">
        <v>1</v>
      </c>
      <c r="BF33" s="1">
        <v>0.5</v>
      </c>
      <c r="BG33" s="1">
        <v>1.5</v>
      </c>
      <c r="BH33" s="1">
        <v>0</v>
      </c>
      <c r="BI33" s="1">
        <v>0.2</v>
      </c>
      <c r="BJ33" s="1">
        <v>47</v>
      </c>
      <c r="BK33" s="1">
        <v>42</v>
      </c>
      <c r="BL33" s="1">
        <v>89</v>
      </c>
      <c r="BM33" s="1">
        <v>31</v>
      </c>
      <c r="BN33" s="1">
        <v>25</v>
      </c>
      <c r="BO33" s="1">
        <v>81</v>
      </c>
      <c r="BP33" s="1">
        <v>18</v>
      </c>
      <c r="BQ33" s="1">
        <v>14.5</v>
      </c>
      <c r="BR33" s="1">
        <v>81</v>
      </c>
      <c r="BS33" s="1">
        <v>0.5</v>
      </c>
      <c r="BT33" s="1">
        <v>0.5</v>
      </c>
      <c r="BU33" s="1">
        <v>2</v>
      </c>
      <c r="BV33" s="1">
        <v>0</v>
      </c>
      <c r="BW33" s="1">
        <v>1</v>
      </c>
      <c r="BX33" s="1">
        <v>0</v>
      </c>
      <c r="BY33" s="1">
        <v>74.5</v>
      </c>
      <c r="BZ33" s="1">
        <v>3.5</v>
      </c>
      <c r="CA33" s="1">
        <v>2</v>
      </c>
      <c r="CB33" s="1">
        <v>4.5</v>
      </c>
      <c r="CC33" s="1">
        <v>0.5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4.7920620499999975</v>
      </c>
      <c r="CL33" s="1">
        <v>8</v>
      </c>
    </row>
    <row r="34" spans="1:90" x14ac:dyDescent="0.25">
      <c r="A34" s="1" t="s">
        <v>189</v>
      </c>
      <c r="B34" s="1">
        <v>4.4000000000000004</v>
      </c>
      <c r="C34" s="1">
        <v>2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0.5</v>
      </c>
      <c r="J34" s="1">
        <v>0</v>
      </c>
      <c r="K34" s="1">
        <v>0.5</v>
      </c>
      <c r="L34" s="1">
        <v>0</v>
      </c>
      <c r="M34" s="1">
        <v>0</v>
      </c>
      <c r="N34" s="1">
        <v>0.5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5</v>
      </c>
      <c r="V34" s="1">
        <v>1.5</v>
      </c>
      <c r="W34" s="1">
        <v>30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0.5</v>
      </c>
      <c r="AK34" s="1">
        <v>11</v>
      </c>
      <c r="AL34" s="1">
        <v>0.5</v>
      </c>
      <c r="AM34" s="1">
        <v>17.899999999999999</v>
      </c>
      <c r="AN34" s="1">
        <v>0</v>
      </c>
      <c r="AO34" s="1">
        <v>3.3</v>
      </c>
      <c r="AP34" s="1">
        <v>13.5</v>
      </c>
      <c r="AQ34" s="1">
        <v>19.5</v>
      </c>
      <c r="AR34" s="1">
        <v>0.5</v>
      </c>
      <c r="AS34" s="1">
        <v>4.5</v>
      </c>
      <c r="AT34" s="1">
        <v>0.5</v>
      </c>
      <c r="AU34" s="1">
        <v>2</v>
      </c>
      <c r="AV34" s="1">
        <v>1</v>
      </c>
      <c r="AW34" s="1">
        <v>50</v>
      </c>
      <c r="AX34" s="1">
        <v>4</v>
      </c>
      <c r="AY34" s="1">
        <v>3.5</v>
      </c>
      <c r="AZ34" s="1">
        <v>0.5</v>
      </c>
      <c r="BA34" s="1">
        <v>1.5</v>
      </c>
      <c r="BB34" s="1">
        <v>5.5</v>
      </c>
      <c r="BC34" s="1">
        <v>13.5</v>
      </c>
      <c r="BD34" s="1">
        <v>10.5</v>
      </c>
      <c r="BE34" s="1">
        <v>5.5</v>
      </c>
      <c r="BF34" s="1">
        <v>0.5</v>
      </c>
      <c r="BG34" s="1">
        <v>3.5</v>
      </c>
      <c r="BH34" s="1">
        <v>0.5</v>
      </c>
      <c r="BI34" s="1">
        <v>1.06</v>
      </c>
      <c r="BJ34" s="1">
        <v>58</v>
      </c>
      <c r="BK34" s="1">
        <v>48.5</v>
      </c>
      <c r="BL34" s="1">
        <v>84</v>
      </c>
      <c r="BM34" s="1">
        <v>16</v>
      </c>
      <c r="BN34" s="1">
        <v>9.5</v>
      </c>
      <c r="BO34" s="1">
        <v>59</v>
      </c>
      <c r="BP34" s="1">
        <v>5</v>
      </c>
      <c r="BQ34" s="1">
        <v>1.5</v>
      </c>
      <c r="BR34" s="1">
        <v>30</v>
      </c>
      <c r="BS34" s="1">
        <v>0</v>
      </c>
      <c r="BT34" s="1">
        <v>0</v>
      </c>
      <c r="BU34" s="1">
        <v>2</v>
      </c>
      <c r="BV34" s="1">
        <v>0</v>
      </c>
      <c r="BW34" s="1">
        <v>0</v>
      </c>
      <c r="BX34" s="1">
        <v>0</v>
      </c>
      <c r="BY34" s="1">
        <v>70</v>
      </c>
      <c r="BZ34" s="1">
        <v>1.5</v>
      </c>
      <c r="CA34" s="1">
        <v>3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2.5633164599999989</v>
      </c>
      <c r="CL34" s="1">
        <v>8</v>
      </c>
    </row>
    <row r="35" spans="1:90" x14ac:dyDescent="0.25">
      <c r="A35" s="1" t="s">
        <v>149</v>
      </c>
      <c r="B35" s="1">
        <v>4.4000000000000004</v>
      </c>
      <c r="C35" s="1">
        <v>2</v>
      </c>
      <c r="D35" s="1">
        <v>90</v>
      </c>
      <c r="E35" s="1">
        <v>0.12</v>
      </c>
      <c r="F35" s="1">
        <v>0.25</v>
      </c>
      <c r="G35" s="1">
        <v>0.1</v>
      </c>
      <c r="H35" s="1">
        <v>1</v>
      </c>
      <c r="I35" s="1">
        <v>0.5</v>
      </c>
      <c r="J35" s="1">
        <v>0.5</v>
      </c>
      <c r="K35" s="1">
        <v>0.5</v>
      </c>
      <c r="L35" s="1">
        <v>0</v>
      </c>
      <c r="M35" s="1">
        <v>0</v>
      </c>
      <c r="N35" s="1">
        <v>0.5</v>
      </c>
      <c r="O35" s="1">
        <v>0.08</v>
      </c>
      <c r="P35" s="1">
        <v>0.08</v>
      </c>
      <c r="Q35" s="1">
        <v>0.5</v>
      </c>
      <c r="R35" s="1">
        <v>0.5</v>
      </c>
      <c r="S35" s="1">
        <v>0</v>
      </c>
      <c r="T35" s="1">
        <v>0.5</v>
      </c>
      <c r="U35" s="1">
        <v>5</v>
      </c>
      <c r="V35" s="1">
        <v>3</v>
      </c>
      <c r="W35" s="1">
        <v>60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0.02</v>
      </c>
      <c r="AF35" s="1">
        <v>0</v>
      </c>
      <c r="AG35" s="1">
        <v>0</v>
      </c>
      <c r="AH35" s="1">
        <v>0.5</v>
      </c>
      <c r="AI35" s="1">
        <v>0</v>
      </c>
      <c r="AJ35" s="1">
        <v>0</v>
      </c>
      <c r="AK35" s="1">
        <v>8.5</v>
      </c>
      <c r="AL35" s="1">
        <v>0.75</v>
      </c>
      <c r="AM35" s="1">
        <v>49.7</v>
      </c>
      <c r="AN35" s="1">
        <v>0.5</v>
      </c>
      <c r="AO35" s="1">
        <v>2</v>
      </c>
      <c r="AP35" s="1">
        <v>14.5</v>
      </c>
      <c r="AQ35" s="1">
        <v>20.5</v>
      </c>
      <c r="AR35" s="1">
        <v>1</v>
      </c>
      <c r="AS35" s="1">
        <v>5</v>
      </c>
      <c r="AT35" s="1">
        <v>1.5</v>
      </c>
      <c r="AU35" s="1">
        <v>1</v>
      </c>
      <c r="AV35" s="1">
        <v>0.5</v>
      </c>
      <c r="AW35" s="1">
        <v>50</v>
      </c>
      <c r="AX35" s="1">
        <v>4</v>
      </c>
      <c r="AY35" s="1">
        <v>10</v>
      </c>
      <c r="AZ35" s="1">
        <v>2</v>
      </c>
      <c r="BA35" s="1">
        <v>3.5</v>
      </c>
      <c r="BB35" s="1">
        <v>15.5</v>
      </c>
      <c r="BC35" s="1">
        <v>16</v>
      </c>
      <c r="BD35" s="1">
        <v>10</v>
      </c>
      <c r="BE35" s="1">
        <v>8</v>
      </c>
      <c r="BF35" s="1">
        <v>0.5</v>
      </c>
      <c r="BG35" s="1">
        <v>4</v>
      </c>
      <c r="BH35" s="1">
        <v>3</v>
      </c>
      <c r="BI35" s="1">
        <v>2.36</v>
      </c>
      <c r="BJ35" s="1">
        <v>37</v>
      </c>
      <c r="BK35" s="1">
        <v>30.5</v>
      </c>
      <c r="BL35" s="1">
        <v>82</v>
      </c>
      <c r="BM35" s="1">
        <v>17</v>
      </c>
      <c r="BN35" s="1">
        <v>12</v>
      </c>
      <c r="BO35" s="1">
        <v>71</v>
      </c>
      <c r="BP35" s="1">
        <v>5</v>
      </c>
      <c r="BQ35" s="1">
        <v>3</v>
      </c>
      <c r="BR35" s="1">
        <v>60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58</v>
      </c>
      <c r="BZ35" s="1">
        <v>0.5</v>
      </c>
      <c r="CA35" s="1">
        <v>4.5</v>
      </c>
      <c r="CB35" s="1">
        <v>0.5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1.7310053400000003</v>
      </c>
      <c r="CL35" s="1">
        <v>8</v>
      </c>
    </row>
    <row r="36" spans="1:90" x14ac:dyDescent="0.25">
      <c r="A36" s="1" t="s">
        <v>92</v>
      </c>
      <c r="B36" s="1">
        <v>5.4</v>
      </c>
      <c r="C36" s="1">
        <v>2</v>
      </c>
      <c r="D36" s="1">
        <v>67.5</v>
      </c>
      <c r="E36" s="1">
        <v>0.11</v>
      </c>
      <c r="F36" s="1">
        <v>0</v>
      </c>
      <c r="G36" s="1">
        <v>0.3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0.02</v>
      </c>
      <c r="P36" s="1">
        <v>0.02</v>
      </c>
      <c r="Q36" s="1">
        <v>0</v>
      </c>
      <c r="R36" s="1">
        <v>0</v>
      </c>
      <c r="S36" s="1">
        <v>0</v>
      </c>
      <c r="T36" s="1">
        <v>0</v>
      </c>
      <c r="U36" s="1">
        <v>12.5</v>
      </c>
      <c r="V36" s="1">
        <v>8.5</v>
      </c>
      <c r="W36" s="1">
        <v>68</v>
      </c>
      <c r="X36" s="1">
        <v>4</v>
      </c>
      <c r="Y36" s="1">
        <v>2.5</v>
      </c>
      <c r="Z36" s="1">
        <v>63</v>
      </c>
      <c r="AA36" s="1">
        <v>0</v>
      </c>
      <c r="AB36" s="1">
        <v>0</v>
      </c>
      <c r="AC36" s="1">
        <v>2</v>
      </c>
      <c r="AD36" s="1">
        <v>0.5</v>
      </c>
      <c r="AE36" s="1">
        <v>0.28000000000000003</v>
      </c>
      <c r="AF36" s="1">
        <v>0</v>
      </c>
      <c r="AG36" s="1">
        <v>0</v>
      </c>
      <c r="AH36" s="1">
        <v>0.5</v>
      </c>
      <c r="AI36" s="1">
        <v>0</v>
      </c>
      <c r="AJ36" s="1">
        <v>0.5</v>
      </c>
      <c r="AK36" s="1">
        <v>11</v>
      </c>
      <c r="AL36" s="1">
        <v>33.75</v>
      </c>
      <c r="AM36" s="1">
        <v>15.1</v>
      </c>
      <c r="AN36" s="1">
        <v>1</v>
      </c>
      <c r="AO36" s="1">
        <v>5.6</v>
      </c>
      <c r="AP36" s="1">
        <v>13</v>
      </c>
      <c r="AQ36" s="1">
        <v>19</v>
      </c>
      <c r="AR36" s="1">
        <v>0.5</v>
      </c>
      <c r="AS36" s="1">
        <v>3.5</v>
      </c>
      <c r="AT36" s="1">
        <v>0.5</v>
      </c>
      <c r="AU36" s="1">
        <v>2.5</v>
      </c>
      <c r="AV36" s="1">
        <v>2</v>
      </c>
      <c r="AW36" s="1">
        <v>80</v>
      </c>
      <c r="AX36" s="1">
        <v>4.5</v>
      </c>
      <c r="AY36" s="1">
        <v>1</v>
      </c>
      <c r="AZ36" s="1">
        <v>0</v>
      </c>
      <c r="BA36" s="1">
        <v>1</v>
      </c>
      <c r="BB36" s="1">
        <v>2</v>
      </c>
      <c r="BC36" s="1">
        <v>6.5</v>
      </c>
      <c r="BD36" s="1">
        <v>3.5</v>
      </c>
      <c r="BE36" s="1">
        <v>1</v>
      </c>
      <c r="BF36" s="1">
        <v>0.5</v>
      </c>
      <c r="BG36" s="1">
        <v>1.5</v>
      </c>
      <c r="BH36" s="1">
        <v>0</v>
      </c>
      <c r="BI36" s="1">
        <v>0.2</v>
      </c>
      <c r="BJ36" s="1">
        <v>33</v>
      </c>
      <c r="BK36" s="1">
        <v>24</v>
      </c>
      <c r="BL36" s="1">
        <v>73</v>
      </c>
      <c r="BM36" s="1">
        <v>27</v>
      </c>
      <c r="BN36" s="1">
        <v>20</v>
      </c>
      <c r="BO36" s="1">
        <v>74</v>
      </c>
      <c r="BP36" s="1">
        <v>12.5</v>
      </c>
      <c r="BQ36" s="1">
        <v>8.5</v>
      </c>
      <c r="BR36" s="1">
        <v>68</v>
      </c>
      <c r="BS36" s="1">
        <v>0</v>
      </c>
      <c r="BT36" s="1">
        <v>0</v>
      </c>
      <c r="BU36" s="1">
        <v>2</v>
      </c>
      <c r="BV36" s="1">
        <v>0</v>
      </c>
      <c r="BW36" s="1">
        <v>1</v>
      </c>
      <c r="BX36" s="1">
        <v>1</v>
      </c>
      <c r="BY36" s="1">
        <v>53.5</v>
      </c>
      <c r="BZ36" s="1">
        <v>3.5</v>
      </c>
      <c r="CA36" s="1">
        <v>1.5</v>
      </c>
      <c r="CB36" s="1">
        <v>4.5</v>
      </c>
      <c r="CC36" s="1">
        <v>0.5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4.4346448399999998</v>
      </c>
      <c r="CL36" s="1">
        <v>6</v>
      </c>
    </row>
    <row r="37" spans="1:90" x14ac:dyDescent="0.25">
      <c r="A37" s="1" t="s">
        <v>109</v>
      </c>
      <c r="B37" s="1">
        <v>5.7</v>
      </c>
      <c r="C37" s="1">
        <v>2</v>
      </c>
      <c r="D37" s="1">
        <v>90</v>
      </c>
      <c r="E37" s="1">
        <v>7.0000000000000007E-2</v>
      </c>
      <c r="F37" s="1">
        <v>0.28999999999999998</v>
      </c>
      <c r="G37" s="1">
        <v>0.2</v>
      </c>
      <c r="H37" s="1">
        <v>2</v>
      </c>
      <c r="I37" s="1">
        <v>1</v>
      </c>
      <c r="J37" s="1">
        <v>1</v>
      </c>
      <c r="K37" s="1">
        <v>1</v>
      </c>
      <c r="L37" s="1">
        <v>0</v>
      </c>
      <c r="M37" s="1">
        <v>0</v>
      </c>
      <c r="N37" s="1">
        <v>1</v>
      </c>
      <c r="O37" s="1">
        <v>0.14000000000000001</v>
      </c>
      <c r="P37" s="1">
        <v>0.14000000000000001</v>
      </c>
      <c r="Q37" s="1">
        <v>0.5</v>
      </c>
      <c r="R37" s="1">
        <v>1</v>
      </c>
      <c r="S37" s="1">
        <v>0</v>
      </c>
      <c r="T37" s="1">
        <v>1</v>
      </c>
      <c r="U37" s="1">
        <v>6.5</v>
      </c>
      <c r="V37" s="1">
        <v>6.5</v>
      </c>
      <c r="W37" s="1">
        <v>100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0.02</v>
      </c>
      <c r="AF37" s="1">
        <v>0.5</v>
      </c>
      <c r="AG37" s="1">
        <v>0</v>
      </c>
      <c r="AH37" s="1">
        <v>0</v>
      </c>
      <c r="AI37" s="1">
        <v>0</v>
      </c>
      <c r="AJ37" s="1">
        <v>0.5</v>
      </c>
      <c r="AK37" s="1">
        <v>9.5</v>
      </c>
      <c r="AL37" s="1">
        <v>2.4500000000000002</v>
      </c>
      <c r="AM37" s="1">
        <v>29.9</v>
      </c>
      <c r="AN37" s="1">
        <v>0.9</v>
      </c>
      <c r="AO37" s="1">
        <v>4</v>
      </c>
      <c r="AP37" s="1">
        <v>12.5</v>
      </c>
      <c r="AQ37" s="1">
        <v>29</v>
      </c>
      <c r="AR37" s="1">
        <v>0</v>
      </c>
      <c r="AS37" s="1">
        <v>8</v>
      </c>
      <c r="AT37" s="1">
        <v>1.5</v>
      </c>
      <c r="AU37" s="1">
        <v>0</v>
      </c>
      <c r="AV37" s="1">
        <v>0</v>
      </c>
      <c r="AX37" s="1">
        <v>2</v>
      </c>
      <c r="AY37" s="1">
        <v>2</v>
      </c>
      <c r="AZ37" s="1">
        <v>0</v>
      </c>
      <c r="BA37" s="1">
        <v>0</v>
      </c>
      <c r="BB37" s="1">
        <v>2</v>
      </c>
      <c r="BC37" s="1">
        <v>10</v>
      </c>
      <c r="BD37" s="1">
        <v>6.5</v>
      </c>
      <c r="BE37" s="1">
        <v>5</v>
      </c>
      <c r="BF37" s="1">
        <v>0.5</v>
      </c>
      <c r="BG37" s="1">
        <v>1</v>
      </c>
      <c r="BH37" s="1">
        <v>2.5</v>
      </c>
      <c r="BI37" s="1">
        <v>1.6</v>
      </c>
      <c r="BJ37" s="1">
        <v>85.5</v>
      </c>
      <c r="BK37" s="1">
        <v>85.5</v>
      </c>
      <c r="BL37" s="1">
        <v>100</v>
      </c>
      <c r="BM37" s="1">
        <v>40</v>
      </c>
      <c r="BN37" s="1">
        <v>40</v>
      </c>
      <c r="BO37" s="1">
        <v>100</v>
      </c>
      <c r="BP37" s="1">
        <v>6.5</v>
      </c>
      <c r="BQ37" s="1">
        <v>6.5</v>
      </c>
      <c r="BR37" s="1">
        <v>100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88.5</v>
      </c>
      <c r="BZ37" s="1">
        <v>1.5</v>
      </c>
      <c r="CA37" s="1">
        <v>5.5</v>
      </c>
      <c r="CB37" s="1">
        <v>0.5</v>
      </c>
      <c r="CC37" s="1">
        <v>0.5</v>
      </c>
      <c r="CD37" s="1">
        <v>0.5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2.1444496800000006</v>
      </c>
      <c r="CL37" s="1">
        <v>6</v>
      </c>
    </row>
    <row r="38" spans="1:90" x14ac:dyDescent="0.25">
      <c r="A38" s="1" t="s">
        <v>133</v>
      </c>
      <c r="B38" s="1">
        <v>4.5999999999999996</v>
      </c>
      <c r="C38" s="1">
        <v>2</v>
      </c>
      <c r="D38" s="1">
        <v>90</v>
      </c>
      <c r="E38" s="1">
        <v>0.1</v>
      </c>
      <c r="F38" s="1">
        <v>0</v>
      </c>
      <c r="G38" s="1">
        <v>0.3</v>
      </c>
      <c r="H38" s="1">
        <v>0</v>
      </c>
      <c r="I38" s="1">
        <v>0.5</v>
      </c>
      <c r="J38" s="1">
        <v>0.5</v>
      </c>
      <c r="K38" s="1">
        <v>0.5</v>
      </c>
      <c r="L38" s="1">
        <v>0</v>
      </c>
      <c r="M38" s="1">
        <v>0.5</v>
      </c>
      <c r="N38" s="1">
        <v>0.5</v>
      </c>
      <c r="O38" s="1">
        <v>0.22</v>
      </c>
      <c r="P38" s="1">
        <v>0.22</v>
      </c>
      <c r="Q38" s="1">
        <v>0</v>
      </c>
      <c r="R38" s="1">
        <v>0</v>
      </c>
      <c r="S38" s="1">
        <v>0</v>
      </c>
      <c r="T38" s="1">
        <v>0</v>
      </c>
      <c r="U38" s="1">
        <v>11</v>
      </c>
      <c r="V38" s="1">
        <v>10</v>
      </c>
      <c r="W38" s="1">
        <v>91</v>
      </c>
      <c r="X38" s="1">
        <v>0</v>
      </c>
      <c r="Y38" s="1">
        <v>0</v>
      </c>
      <c r="AA38" s="1">
        <v>0</v>
      </c>
      <c r="AB38" s="1">
        <v>0</v>
      </c>
      <c r="AC38" s="1">
        <v>0.5</v>
      </c>
      <c r="AD38" s="1">
        <v>0</v>
      </c>
      <c r="AE38" s="1">
        <v>0.04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10.5</v>
      </c>
      <c r="AL38" s="1">
        <v>7.15</v>
      </c>
      <c r="AM38" s="1">
        <v>18</v>
      </c>
      <c r="AN38" s="1">
        <v>1.5</v>
      </c>
      <c r="AO38" s="1">
        <v>7.1</v>
      </c>
      <c r="AP38" s="1">
        <v>13.5</v>
      </c>
      <c r="AQ38" s="1">
        <v>19.5</v>
      </c>
      <c r="AR38" s="1">
        <v>0</v>
      </c>
      <c r="AS38" s="1">
        <v>4</v>
      </c>
      <c r="AT38" s="1">
        <v>0.5</v>
      </c>
      <c r="AU38" s="1">
        <v>0.5</v>
      </c>
      <c r="AV38" s="1">
        <v>0.5</v>
      </c>
      <c r="AW38" s="1">
        <v>100</v>
      </c>
      <c r="AX38" s="1">
        <v>6</v>
      </c>
      <c r="AY38" s="1">
        <v>0.5</v>
      </c>
      <c r="AZ38" s="1">
        <v>0.5</v>
      </c>
      <c r="BA38" s="1">
        <v>1</v>
      </c>
      <c r="BB38" s="1">
        <v>2</v>
      </c>
      <c r="BC38" s="1">
        <v>6.5</v>
      </c>
      <c r="BD38" s="1">
        <v>3.5</v>
      </c>
      <c r="BE38" s="1">
        <v>1</v>
      </c>
      <c r="BF38" s="1">
        <v>0.5</v>
      </c>
      <c r="BG38" s="1">
        <v>1.5</v>
      </c>
      <c r="BH38" s="1">
        <v>0</v>
      </c>
      <c r="BI38" s="1">
        <v>0.2</v>
      </c>
      <c r="BJ38" s="1">
        <v>80.5</v>
      </c>
      <c r="BK38" s="1">
        <v>71.5</v>
      </c>
      <c r="BL38" s="1">
        <v>89</v>
      </c>
      <c r="BM38" s="1">
        <v>33</v>
      </c>
      <c r="BN38" s="1">
        <v>27.5</v>
      </c>
      <c r="BO38" s="1">
        <v>83</v>
      </c>
      <c r="BP38" s="1">
        <v>11</v>
      </c>
      <c r="BQ38" s="1">
        <v>10</v>
      </c>
      <c r="BR38" s="1">
        <v>91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85.5</v>
      </c>
      <c r="BZ38" s="1">
        <v>1.5</v>
      </c>
      <c r="CA38" s="1">
        <v>6</v>
      </c>
      <c r="CB38" s="1">
        <v>1.5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3.8795602800000002</v>
      </c>
      <c r="CL38" s="1">
        <v>6</v>
      </c>
    </row>
    <row r="39" spans="1:90" x14ac:dyDescent="0.25">
      <c r="A39" s="1" t="s">
        <v>138</v>
      </c>
      <c r="B39" s="1">
        <v>4.7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12.5</v>
      </c>
      <c r="V39" s="1">
        <v>9.5</v>
      </c>
      <c r="W39" s="1">
        <v>76</v>
      </c>
      <c r="X39" s="1">
        <v>6.5</v>
      </c>
      <c r="Y39" s="1">
        <v>1.5</v>
      </c>
      <c r="Z39" s="1">
        <v>23</v>
      </c>
      <c r="AA39" s="1">
        <v>0</v>
      </c>
      <c r="AB39" s="1">
        <v>0.5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9.25</v>
      </c>
      <c r="AM39" s="1">
        <v>13</v>
      </c>
      <c r="AN39" s="1">
        <v>0</v>
      </c>
      <c r="AO39" s="1">
        <v>2.7</v>
      </c>
      <c r="AP39" s="1">
        <v>12.5</v>
      </c>
      <c r="AQ39" s="1">
        <v>12.5</v>
      </c>
      <c r="AR39" s="1">
        <v>0</v>
      </c>
      <c r="AS39" s="1">
        <v>1.5</v>
      </c>
      <c r="AT39" s="1">
        <v>2</v>
      </c>
      <c r="AU39" s="1">
        <v>1.5</v>
      </c>
      <c r="AV39" s="1">
        <v>1</v>
      </c>
      <c r="AW39" s="1">
        <v>67</v>
      </c>
      <c r="AX39" s="1">
        <v>6</v>
      </c>
      <c r="AY39" s="1">
        <v>1.5</v>
      </c>
      <c r="AZ39" s="1">
        <v>0</v>
      </c>
      <c r="BA39" s="1">
        <v>2</v>
      </c>
      <c r="BB39" s="1">
        <v>3.5</v>
      </c>
      <c r="BC39" s="1">
        <v>12.5</v>
      </c>
      <c r="BD39" s="1">
        <v>8</v>
      </c>
      <c r="BE39" s="1">
        <v>5.5</v>
      </c>
      <c r="BF39" s="1">
        <v>2</v>
      </c>
      <c r="BG39" s="1">
        <v>3</v>
      </c>
      <c r="BH39" s="1">
        <v>1.5</v>
      </c>
      <c r="BI39" s="1">
        <v>1.42</v>
      </c>
      <c r="BJ39" s="1">
        <v>35</v>
      </c>
      <c r="BK39" s="1">
        <v>26</v>
      </c>
      <c r="BL39" s="1">
        <v>74</v>
      </c>
      <c r="BM39" s="1">
        <v>27.5</v>
      </c>
      <c r="BN39" s="1">
        <v>17.5</v>
      </c>
      <c r="BO39" s="1">
        <v>64</v>
      </c>
      <c r="BP39" s="1">
        <v>12.5</v>
      </c>
      <c r="BQ39" s="1">
        <v>9.5</v>
      </c>
      <c r="BR39" s="1">
        <v>76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1</v>
      </c>
      <c r="BY39" s="1">
        <v>65</v>
      </c>
      <c r="BZ39" s="1">
        <v>0</v>
      </c>
      <c r="CA39" s="1">
        <v>7</v>
      </c>
      <c r="CB39" s="1">
        <v>6.5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3.8185725000000001</v>
      </c>
      <c r="CL39" s="1">
        <v>6</v>
      </c>
    </row>
    <row r="40" spans="1:90" x14ac:dyDescent="0.25">
      <c r="A40" s="1" t="s">
        <v>154</v>
      </c>
      <c r="B40" s="1">
        <v>5.7</v>
      </c>
      <c r="C40" s="1">
        <v>2</v>
      </c>
      <c r="D40" s="1">
        <v>76.5</v>
      </c>
      <c r="E40" s="1">
        <v>0.05</v>
      </c>
      <c r="F40" s="1">
        <v>0</v>
      </c>
      <c r="G40" s="1">
        <v>0.1</v>
      </c>
      <c r="H40" s="1">
        <v>0</v>
      </c>
      <c r="I40" s="1">
        <v>0.5</v>
      </c>
      <c r="J40" s="1">
        <v>0</v>
      </c>
      <c r="K40" s="1">
        <v>0.5</v>
      </c>
      <c r="L40" s="1">
        <v>0</v>
      </c>
      <c r="M40" s="1">
        <v>0</v>
      </c>
      <c r="N40" s="1">
        <v>0</v>
      </c>
      <c r="O40" s="1">
        <v>0.02</v>
      </c>
      <c r="P40" s="1">
        <v>0.02</v>
      </c>
      <c r="Q40" s="1">
        <v>0</v>
      </c>
      <c r="R40" s="1">
        <v>0</v>
      </c>
      <c r="S40" s="1">
        <v>0</v>
      </c>
      <c r="T40" s="1">
        <v>0</v>
      </c>
      <c r="U40" s="1">
        <v>15.5</v>
      </c>
      <c r="V40" s="1">
        <v>10.5</v>
      </c>
      <c r="W40" s="1">
        <v>68</v>
      </c>
      <c r="X40" s="1">
        <v>4</v>
      </c>
      <c r="Y40" s="1">
        <v>0.5</v>
      </c>
      <c r="Z40" s="1">
        <v>13</v>
      </c>
      <c r="AA40" s="1">
        <v>0.5</v>
      </c>
      <c r="AB40" s="1">
        <v>0</v>
      </c>
      <c r="AC40" s="1">
        <v>1</v>
      </c>
      <c r="AD40" s="1">
        <v>0</v>
      </c>
      <c r="AE40" s="1">
        <v>0.06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14</v>
      </c>
      <c r="AL40" s="1">
        <v>16.100000000000001</v>
      </c>
      <c r="AM40" s="1">
        <v>9.9</v>
      </c>
      <c r="AN40" s="1">
        <v>0.4</v>
      </c>
      <c r="AO40" s="1">
        <v>4.2</v>
      </c>
      <c r="AP40" s="1">
        <v>5</v>
      </c>
      <c r="AQ40" s="1">
        <v>5</v>
      </c>
      <c r="AR40" s="1">
        <v>0</v>
      </c>
      <c r="AS40" s="1">
        <v>1.5</v>
      </c>
      <c r="AT40" s="1">
        <v>1</v>
      </c>
      <c r="AU40" s="1">
        <v>2</v>
      </c>
      <c r="AV40" s="1">
        <v>1</v>
      </c>
      <c r="AW40" s="1">
        <v>50</v>
      </c>
      <c r="AX40" s="1">
        <v>3.5</v>
      </c>
      <c r="AY40" s="1">
        <v>1.5</v>
      </c>
      <c r="AZ40" s="1">
        <v>0</v>
      </c>
      <c r="BA40" s="1">
        <v>1</v>
      </c>
      <c r="BB40" s="1">
        <v>2.5</v>
      </c>
      <c r="BC40" s="1">
        <v>13</v>
      </c>
      <c r="BD40" s="1">
        <v>7.5</v>
      </c>
      <c r="BE40" s="1">
        <v>3.5</v>
      </c>
      <c r="BF40" s="1">
        <v>0</v>
      </c>
      <c r="BG40" s="1">
        <v>1.5</v>
      </c>
      <c r="BH40" s="1">
        <v>0</v>
      </c>
      <c r="BI40" s="1">
        <v>0.63</v>
      </c>
      <c r="BJ40" s="1">
        <v>37</v>
      </c>
      <c r="BK40" s="1">
        <v>28</v>
      </c>
      <c r="BL40" s="1">
        <v>76</v>
      </c>
      <c r="BM40" s="1">
        <v>28</v>
      </c>
      <c r="BN40" s="1">
        <v>18.5</v>
      </c>
      <c r="BO40" s="1">
        <v>66</v>
      </c>
      <c r="BP40" s="1">
        <v>15.5</v>
      </c>
      <c r="BQ40" s="1">
        <v>10.5</v>
      </c>
      <c r="BR40" s="1">
        <v>68</v>
      </c>
      <c r="BS40" s="1">
        <v>0</v>
      </c>
      <c r="BT40" s="1">
        <v>0</v>
      </c>
      <c r="BU40" s="1">
        <v>1</v>
      </c>
      <c r="BV40" s="1">
        <v>1</v>
      </c>
      <c r="BW40" s="1">
        <v>0</v>
      </c>
      <c r="BX40" s="1">
        <v>0</v>
      </c>
      <c r="BY40" s="1">
        <v>58</v>
      </c>
      <c r="BZ40" s="1">
        <v>3</v>
      </c>
      <c r="CA40" s="1">
        <v>3.5</v>
      </c>
      <c r="CB40" s="1">
        <v>4.5</v>
      </c>
      <c r="CC40" s="1">
        <v>0</v>
      </c>
      <c r="CD40" s="1">
        <v>0</v>
      </c>
      <c r="CE40" s="1">
        <v>0.5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3.52800848</v>
      </c>
      <c r="CL40" s="1">
        <v>6</v>
      </c>
    </row>
    <row r="41" spans="1:90" x14ac:dyDescent="0.25">
      <c r="A41" s="1" t="s">
        <v>204</v>
      </c>
      <c r="B41" s="1">
        <v>4.3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2.5</v>
      </c>
      <c r="V41" s="1">
        <v>1</v>
      </c>
      <c r="W41" s="1">
        <v>40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0.45</v>
      </c>
      <c r="AM41" s="1">
        <v>15.9</v>
      </c>
      <c r="AN41" s="1">
        <v>0</v>
      </c>
      <c r="AO41" s="1">
        <v>2.7</v>
      </c>
      <c r="AP41" s="1">
        <v>15.5</v>
      </c>
      <c r="AQ41" s="1">
        <v>15.5</v>
      </c>
      <c r="AR41" s="1">
        <v>0</v>
      </c>
      <c r="AS41" s="1">
        <v>1.5</v>
      </c>
      <c r="AT41" s="1">
        <v>2</v>
      </c>
      <c r="AU41" s="1">
        <v>1</v>
      </c>
      <c r="AV41" s="1">
        <v>0.5</v>
      </c>
      <c r="AW41" s="1">
        <v>50</v>
      </c>
      <c r="AX41" s="1">
        <v>9</v>
      </c>
      <c r="AY41" s="1">
        <v>3</v>
      </c>
      <c r="AZ41" s="1">
        <v>0.5</v>
      </c>
      <c r="BA41" s="1">
        <v>2</v>
      </c>
      <c r="BB41" s="1">
        <v>5.5</v>
      </c>
      <c r="BC41" s="1">
        <v>12.5</v>
      </c>
      <c r="BD41" s="1">
        <v>8</v>
      </c>
      <c r="BE41" s="1">
        <v>5.5</v>
      </c>
      <c r="BF41" s="1">
        <v>2</v>
      </c>
      <c r="BG41" s="1">
        <v>3</v>
      </c>
      <c r="BH41" s="1">
        <v>1.5</v>
      </c>
      <c r="BI41" s="1">
        <v>1.42</v>
      </c>
      <c r="BJ41" s="1">
        <v>42</v>
      </c>
      <c r="BK41" s="1">
        <v>35</v>
      </c>
      <c r="BL41" s="1">
        <v>83</v>
      </c>
      <c r="BM41" s="1">
        <v>13</v>
      </c>
      <c r="BN41" s="1">
        <v>10.5</v>
      </c>
      <c r="BO41" s="1">
        <v>81</v>
      </c>
      <c r="BP41" s="1">
        <v>2.5</v>
      </c>
      <c r="BQ41" s="1">
        <v>1</v>
      </c>
      <c r="BR41" s="1">
        <v>40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51</v>
      </c>
      <c r="BZ41" s="1">
        <v>0</v>
      </c>
      <c r="CA41" s="1">
        <v>2.5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3.0136023000000001</v>
      </c>
      <c r="CL41" s="1">
        <v>4</v>
      </c>
    </row>
    <row r="42" spans="1:90" x14ac:dyDescent="0.25">
      <c r="A42" s="1" t="s">
        <v>135</v>
      </c>
      <c r="B42" s="1">
        <v>4.9000000000000004</v>
      </c>
      <c r="C42" s="1">
        <v>2</v>
      </c>
      <c r="D42" s="1">
        <v>90</v>
      </c>
      <c r="E42" s="1">
        <v>0.13</v>
      </c>
      <c r="F42" s="1">
        <v>0.17</v>
      </c>
      <c r="G42" s="1">
        <v>0.3</v>
      </c>
      <c r="H42" s="1">
        <v>1</v>
      </c>
      <c r="I42" s="1">
        <v>0.5</v>
      </c>
      <c r="J42" s="1">
        <v>0.5</v>
      </c>
      <c r="K42" s="1">
        <v>0.5</v>
      </c>
      <c r="L42" s="1">
        <v>0</v>
      </c>
      <c r="M42" s="1">
        <v>0</v>
      </c>
      <c r="N42" s="1">
        <v>0.5</v>
      </c>
      <c r="O42" s="1">
        <v>0.06</v>
      </c>
      <c r="P42" s="1">
        <v>0.06</v>
      </c>
      <c r="Q42" s="1">
        <v>0</v>
      </c>
      <c r="R42" s="1">
        <v>0</v>
      </c>
      <c r="S42" s="1">
        <v>0</v>
      </c>
      <c r="T42" s="1">
        <v>0</v>
      </c>
      <c r="U42" s="1">
        <v>11</v>
      </c>
      <c r="V42" s="1">
        <v>7</v>
      </c>
      <c r="W42" s="1">
        <v>64</v>
      </c>
      <c r="X42" s="1">
        <v>0</v>
      </c>
      <c r="Y42" s="1">
        <v>0</v>
      </c>
      <c r="AA42" s="1">
        <v>0</v>
      </c>
      <c r="AB42" s="1">
        <v>0</v>
      </c>
      <c r="AC42" s="1">
        <v>1</v>
      </c>
      <c r="AD42" s="1">
        <v>0.5</v>
      </c>
      <c r="AE42" s="1">
        <v>0.22</v>
      </c>
      <c r="AF42" s="1">
        <v>0.5</v>
      </c>
      <c r="AG42" s="1">
        <v>0</v>
      </c>
      <c r="AH42" s="1">
        <v>1</v>
      </c>
      <c r="AI42" s="1">
        <v>0</v>
      </c>
      <c r="AJ42" s="1">
        <v>0</v>
      </c>
      <c r="AK42" s="1">
        <v>19</v>
      </c>
      <c r="AL42" s="1">
        <v>11.4</v>
      </c>
      <c r="AM42" s="1">
        <v>26.4</v>
      </c>
      <c r="AN42" s="1">
        <v>1</v>
      </c>
      <c r="AO42" s="1">
        <v>2.7</v>
      </c>
      <c r="AP42" s="1">
        <v>10</v>
      </c>
      <c r="AQ42" s="1">
        <v>14.5</v>
      </c>
      <c r="AR42" s="1">
        <v>0</v>
      </c>
      <c r="AS42" s="1">
        <v>2.5</v>
      </c>
      <c r="AT42" s="1">
        <v>2</v>
      </c>
      <c r="AU42" s="1">
        <v>1.5</v>
      </c>
      <c r="AV42" s="1">
        <v>1</v>
      </c>
      <c r="AW42" s="1">
        <v>67</v>
      </c>
      <c r="AX42" s="1">
        <v>4.5</v>
      </c>
      <c r="AY42" s="1">
        <v>2</v>
      </c>
      <c r="AZ42" s="1">
        <v>2</v>
      </c>
      <c r="BA42" s="1">
        <v>2</v>
      </c>
      <c r="BB42" s="1">
        <v>6</v>
      </c>
      <c r="BC42" s="1">
        <v>12.5</v>
      </c>
      <c r="BD42" s="1">
        <v>8</v>
      </c>
      <c r="BE42" s="1">
        <v>5.5</v>
      </c>
      <c r="BF42" s="1">
        <v>2</v>
      </c>
      <c r="BG42" s="1">
        <v>3</v>
      </c>
      <c r="BH42" s="1">
        <v>1.5</v>
      </c>
      <c r="BI42" s="1">
        <v>1.42</v>
      </c>
      <c r="BJ42" s="1">
        <v>40</v>
      </c>
      <c r="BK42" s="1">
        <v>31</v>
      </c>
      <c r="BL42" s="1">
        <v>78</v>
      </c>
      <c r="BM42" s="1">
        <v>20</v>
      </c>
      <c r="BN42" s="1">
        <v>13</v>
      </c>
      <c r="BO42" s="1">
        <v>65</v>
      </c>
      <c r="BP42" s="1">
        <v>11</v>
      </c>
      <c r="BQ42" s="1">
        <v>7</v>
      </c>
      <c r="BR42" s="1">
        <v>64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50.5</v>
      </c>
      <c r="BZ42" s="1">
        <v>1.5</v>
      </c>
      <c r="CA42" s="1">
        <v>9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0.94271681999999923</v>
      </c>
      <c r="CL42" s="1">
        <v>3.5</v>
      </c>
    </row>
    <row r="43" spans="1:90" x14ac:dyDescent="0.25">
      <c r="A43" s="1" t="s">
        <v>162</v>
      </c>
      <c r="B43" s="1">
        <v>5.5</v>
      </c>
      <c r="C43" s="1">
        <v>2</v>
      </c>
      <c r="D43" s="1">
        <v>57</v>
      </c>
      <c r="E43" s="1">
        <v>0</v>
      </c>
      <c r="F43" s="1">
        <v>0</v>
      </c>
      <c r="G43" s="1">
        <v>0</v>
      </c>
      <c r="H43" s="1">
        <v>0</v>
      </c>
      <c r="I43" s="1">
        <v>0.5</v>
      </c>
      <c r="J43" s="1">
        <v>0</v>
      </c>
      <c r="K43" s="1">
        <v>0.5</v>
      </c>
      <c r="L43" s="1">
        <v>0</v>
      </c>
      <c r="M43" s="1">
        <v>0</v>
      </c>
      <c r="N43" s="1">
        <v>0.5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</v>
      </c>
      <c r="V43" s="1">
        <v>3.5</v>
      </c>
      <c r="W43" s="1">
        <v>70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9</v>
      </c>
      <c r="AL43" s="1">
        <v>0.7</v>
      </c>
      <c r="AM43" s="1">
        <v>12.8</v>
      </c>
      <c r="AN43" s="1">
        <v>0</v>
      </c>
      <c r="AO43" s="1">
        <v>2.4</v>
      </c>
      <c r="AP43" s="1">
        <v>12.5</v>
      </c>
      <c r="AQ43" s="1">
        <v>12.5</v>
      </c>
      <c r="AR43" s="1">
        <v>1</v>
      </c>
      <c r="AS43" s="1">
        <v>2.5</v>
      </c>
      <c r="AT43" s="1">
        <v>0.5</v>
      </c>
      <c r="AU43" s="1">
        <v>2</v>
      </c>
      <c r="AV43" s="1">
        <v>1.5</v>
      </c>
      <c r="AW43" s="1">
        <v>75</v>
      </c>
      <c r="AX43" s="1">
        <v>3</v>
      </c>
      <c r="AY43" s="1">
        <v>3</v>
      </c>
      <c r="AZ43" s="1">
        <v>0.5</v>
      </c>
      <c r="BA43" s="1">
        <v>0.5</v>
      </c>
      <c r="BB43" s="1">
        <v>4</v>
      </c>
      <c r="BC43" s="1">
        <v>11.5</v>
      </c>
      <c r="BD43" s="1">
        <v>7</v>
      </c>
      <c r="BE43" s="1">
        <v>5.5</v>
      </c>
      <c r="BF43" s="1">
        <v>1</v>
      </c>
      <c r="BG43" s="1">
        <v>2.5</v>
      </c>
      <c r="BH43" s="1">
        <v>1.5</v>
      </c>
      <c r="BI43" s="1">
        <v>1.26</v>
      </c>
      <c r="BJ43" s="1">
        <v>36.5</v>
      </c>
      <c r="BK43" s="1">
        <v>30.5</v>
      </c>
      <c r="BL43" s="1">
        <v>84</v>
      </c>
      <c r="BM43" s="1">
        <v>14</v>
      </c>
      <c r="BN43" s="1">
        <v>10</v>
      </c>
      <c r="BO43" s="1">
        <v>71</v>
      </c>
      <c r="BP43" s="1">
        <v>5</v>
      </c>
      <c r="BQ43" s="1">
        <v>3.5</v>
      </c>
      <c r="BR43" s="1">
        <v>70</v>
      </c>
      <c r="BS43" s="1">
        <v>0</v>
      </c>
      <c r="BT43" s="1">
        <v>0</v>
      </c>
      <c r="BU43" s="1">
        <v>1</v>
      </c>
      <c r="BV43" s="1">
        <v>1</v>
      </c>
      <c r="BW43" s="1">
        <v>0</v>
      </c>
      <c r="BX43" s="1">
        <v>0</v>
      </c>
      <c r="BY43" s="1">
        <v>44</v>
      </c>
      <c r="BZ43" s="1">
        <v>0.5</v>
      </c>
      <c r="CA43" s="1">
        <v>5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2.4546270999999988</v>
      </c>
      <c r="CL43" s="1">
        <v>2</v>
      </c>
    </row>
    <row r="44" spans="1:90" x14ac:dyDescent="0.25">
      <c r="A44" s="1" t="s">
        <v>79</v>
      </c>
      <c r="B44" s="1">
        <v>4.3</v>
      </c>
      <c r="C44" s="1">
        <v>2</v>
      </c>
      <c r="D44" s="1">
        <v>90</v>
      </c>
      <c r="E44" s="1">
        <v>0.02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7</v>
      </c>
      <c r="V44" s="1">
        <v>3.5</v>
      </c>
      <c r="W44" s="1">
        <v>50</v>
      </c>
      <c r="X44" s="1">
        <v>1</v>
      </c>
      <c r="Y44" s="1">
        <v>0.5</v>
      </c>
      <c r="Z44" s="1">
        <v>50</v>
      </c>
      <c r="AA44" s="1">
        <v>0</v>
      </c>
      <c r="AB44" s="1">
        <v>0</v>
      </c>
      <c r="AC44" s="1">
        <v>0.5</v>
      </c>
      <c r="AD44" s="1">
        <v>0</v>
      </c>
      <c r="AE44" s="1">
        <v>0.02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1</v>
      </c>
      <c r="AL44" s="1">
        <v>8.0500000000000007</v>
      </c>
      <c r="AM44" s="1">
        <v>8.8000000000000007</v>
      </c>
      <c r="AN44" s="1">
        <v>0.1</v>
      </c>
      <c r="AO44" s="1">
        <v>2.9</v>
      </c>
      <c r="AP44" s="1">
        <v>9</v>
      </c>
      <c r="AQ44" s="1">
        <v>9</v>
      </c>
      <c r="AR44" s="1">
        <v>0</v>
      </c>
      <c r="AS44" s="1">
        <v>1</v>
      </c>
      <c r="AT44" s="1">
        <v>1.5</v>
      </c>
      <c r="AU44" s="1">
        <v>0</v>
      </c>
      <c r="AV44" s="1">
        <v>0</v>
      </c>
      <c r="AX44" s="1">
        <v>4.5</v>
      </c>
      <c r="AY44" s="1">
        <v>3</v>
      </c>
      <c r="AZ44" s="1">
        <v>0</v>
      </c>
      <c r="BA44" s="1">
        <v>0.5</v>
      </c>
      <c r="BB44" s="1">
        <v>3.5</v>
      </c>
      <c r="BC44" s="1">
        <v>13.5</v>
      </c>
      <c r="BD44" s="1">
        <v>5.5</v>
      </c>
      <c r="BE44" s="1">
        <v>4</v>
      </c>
      <c r="BF44" s="1">
        <v>0.5</v>
      </c>
      <c r="BG44" s="1">
        <v>1</v>
      </c>
      <c r="BH44" s="1">
        <v>1</v>
      </c>
      <c r="BI44" s="1">
        <v>0.97</v>
      </c>
      <c r="BJ44" s="1">
        <v>51</v>
      </c>
      <c r="BK44" s="1">
        <v>38.5</v>
      </c>
      <c r="BL44" s="1">
        <v>75</v>
      </c>
      <c r="BM44" s="1">
        <v>22.5</v>
      </c>
      <c r="BN44" s="1">
        <v>14</v>
      </c>
      <c r="BO44" s="1">
        <v>62</v>
      </c>
      <c r="BP44" s="1">
        <v>7</v>
      </c>
      <c r="BQ44" s="1">
        <v>3.5</v>
      </c>
      <c r="BR44" s="1">
        <v>50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66.5</v>
      </c>
      <c r="BZ44" s="1">
        <v>0.5</v>
      </c>
      <c r="CA44" s="1">
        <v>7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4.0228039199999985</v>
      </c>
      <c r="CL44" s="1">
        <v>2</v>
      </c>
    </row>
    <row r="45" spans="1:90" x14ac:dyDescent="0.25">
      <c r="A45" s="1" t="s">
        <v>88</v>
      </c>
      <c r="B45" s="1">
        <v>4.5</v>
      </c>
      <c r="C45" s="1">
        <v>2</v>
      </c>
      <c r="D45" s="1">
        <v>64.5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5.5</v>
      </c>
      <c r="V45" s="1">
        <v>3.5</v>
      </c>
      <c r="W45" s="1">
        <v>64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0.5</v>
      </c>
      <c r="AJ45" s="1">
        <v>0</v>
      </c>
      <c r="AK45" s="1">
        <v>0</v>
      </c>
      <c r="AL45" s="1">
        <v>0.95</v>
      </c>
      <c r="AM45" s="1">
        <v>12.2</v>
      </c>
      <c r="AN45" s="1">
        <v>0</v>
      </c>
      <c r="AO45" s="1">
        <v>1.3</v>
      </c>
      <c r="AP45" s="1">
        <v>4</v>
      </c>
      <c r="AQ45" s="1">
        <v>-0.5</v>
      </c>
      <c r="AR45" s="1">
        <v>0</v>
      </c>
      <c r="AS45" s="1">
        <v>-0.5</v>
      </c>
      <c r="AT45" s="1">
        <v>1.5</v>
      </c>
      <c r="AU45" s="1">
        <v>4</v>
      </c>
      <c r="AV45" s="1">
        <v>1.5</v>
      </c>
      <c r="AW45" s="1">
        <v>38</v>
      </c>
      <c r="AX45" s="1">
        <v>6.5</v>
      </c>
      <c r="AY45" s="1">
        <v>3</v>
      </c>
      <c r="AZ45" s="1">
        <v>0</v>
      </c>
      <c r="BA45" s="1">
        <v>2</v>
      </c>
      <c r="BB45" s="1">
        <v>5</v>
      </c>
      <c r="BC45" s="1">
        <v>16</v>
      </c>
      <c r="BD45" s="1">
        <v>10</v>
      </c>
      <c r="BE45" s="1">
        <v>8</v>
      </c>
      <c r="BF45" s="1">
        <v>0.5</v>
      </c>
      <c r="BG45" s="1">
        <v>4</v>
      </c>
      <c r="BH45" s="1">
        <v>3</v>
      </c>
      <c r="BI45" s="1">
        <v>2.36</v>
      </c>
      <c r="BJ45" s="1">
        <v>29.5</v>
      </c>
      <c r="BK45" s="1">
        <v>20</v>
      </c>
      <c r="BL45" s="1">
        <v>68</v>
      </c>
      <c r="BM45" s="1">
        <v>16</v>
      </c>
      <c r="BN45" s="1">
        <v>11</v>
      </c>
      <c r="BO45" s="1">
        <v>69</v>
      </c>
      <c r="BP45" s="1">
        <v>5.5</v>
      </c>
      <c r="BQ45" s="1">
        <v>3.5</v>
      </c>
      <c r="BR45" s="1">
        <v>64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44</v>
      </c>
      <c r="BZ45" s="1">
        <v>0</v>
      </c>
      <c r="CA45" s="1">
        <v>4.5</v>
      </c>
      <c r="CB45" s="1">
        <v>1.5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3.1993423999999999</v>
      </c>
      <c r="CL45" s="1">
        <v>2</v>
      </c>
    </row>
    <row r="46" spans="1:90" x14ac:dyDescent="0.25">
      <c r="A46" s="1" t="s">
        <v>134</v>
      </c>
      <c r="B46" s="1">
        <v>6.3</v>
      </c>
      <c r="C46" s="1">
        <v>2</v>
      </c>
      <c r="D46" s="1">
        <v>90</v>
      </c>
      <c r="E46" s="1">
        <v>0.11</v>
      </c>
      <c r="F46" s="1">
        <v>0.14000000000000001</v>
      </c>
      <c r="G46" s="1">
        <v>0.3</v>
      </c>
      <c r="H46" s="1">
        <v>1</v>
      </c>
      <c r="I46" s="1">
        <v>1</v>
      </c>
      <c r="J46" s="1">
        <v>0</v>
      </c>
      <c r="K46" s="1">
        <v>0.5</v>
      </c>
      <c r="L46" s="1">
        <v>0.5</v>
      </c>
      <c r="M46" s="1">
        <v>0</v>
      </c>
      <c r="N46" s="1">
        <v>0</v>
      </c>
      <c r="O46" s="1">
        <v>0.03</v>
      </c>
      <c r="P46" s="1">
        <v>0.03</v>
      </c>
      <c r="Q46" s="1">
        <v>0</v>
      </c>
      <c r="R46" s="1">
        <v>0</v>
      </c>
      <c r="S46" s="1">
        <v>0</v>
      </c>
      <c r="T46" s="1">
        <v>0</v>
      </c>
      <c r="U46" s="1">
        <v>6</v>
      </c>
      <c r="V46" s="1">
        <v>6</v>
      </c>
      <c r="W46" s="1">
        <v>100</v>
      </c>
      <c r="X46" s="1">
        <v>0</v>
      </c>
      <c r="Y46" s="1">
        <v>0</v>
      </c>
      <c r="AA46" s="1">
        <v>0</v>
      </c>
      <c r="AB46" s="1">
        <v>0</v>
      </c>
      <c r="AC46" s="1">
        <v>0.5</v>
      </c>
      <c r="AD46" s="1">
        <v>0.5</v>
      </c>
      <c r="AE46" s="1">
        <v>0.24</v>
      </c>
      <c r="AF46" s="1">
        <v>0.5</v>
      </c>
      <c r="AG46" s="1">
        <v>0</v>
      </c>
      <c r="AH46" s="1">
        <v>0</v>
      </c>
      <c r="AI46" s="1">
        <v>0</v>
      </c>
      <c r="AJ46" s="1">
        <v>0.5</v>
      </c>
      <c r="AK46" s="1">
        <v>13</v>
      </c>
      <c r="AL46" s="1">
        <v>7.8</v>
      </c>
      <c r="AM46" s="1">
        <v>22.2</v>
      </c>
      <c r="AN46" s="1">
        <v>0.9</v>
      </c>
      <c r="AO46" s="1">
        <v>4</v>
      </c>
      <c r="AP46" s="1">
        <v>14.5</v>
      </c>
      <c r="AQ46" s="1">
        <v>25</v>
      </c>
      <c r="AR46" s="1">
        <v>0</v>
      </c>
      <c r="AS46" s="1">
        <v>5</v>
      </c>
      <c r="AT46" s="1">
        <v>1.5</v>
      </c>
      <c r="AU46" s="1">
        <v>0</v>
      </c>
      <c r="AV46" s="1">
        <v>0</v>
      </c>
      <c r="AX46" s="1">
        <v>5</v>
      </c>
      <c r="AY46" s="1">
        <v>1.5</v>
      </c>
      <c r="AZ46" s="1">
        <v>0</v>
      </c>
      <c r="BA46" s="1">
        <v>2</v>
      </c>
      <c r="BB46" s="1">
        <v>3.5</v>
      </c>
      <c r="BC46" s="1">
        <v>10</v>
      </c>
      <c r="BD46" s="1">
        <v>6.5</v>
      </c>
      <c r="BE46" s="1">
        <v>5</v>
      </c>
      <c r="BF46" s="1">
        <v>0.5</v>
      </c>
      <c r="BG46" s="1">
        <v>1</v>
      </c>
      <c r="BH46" s="1">
        <v>2.5</v>
      </c>
      <c r="BI46" s="1">
        <v>1.6</v>
      </c>
      <c r="BJ46" s="1">
        <v>99</v>
      </c>
      <c r="BK46" s="1">
        <v>93</v>
      </c>
      <c r="BL46" s="1">
        <v>94</v>
      </c>
      <c r="BM46" s="1">
        <v>46</v>
      </c>
      <c r="BN46" s="1">
        <v>45</v>
      </c>
      <c r="BO46" s="1">
        <v>98</v>
      </c>
      <c r="BP46" s="1">
        <v>6</v>
      </c>
      <c r="BQ46" s="1">
        <v>6</v>
      </c>
      <c r="BR46" s="1">
        <v>100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104.5</v>
      </c>
      <c r="BZ46" s="1">
        <v>0.5</v>
      </c>
      <c r="CA46" s="1">
        <v>5.5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4.563361829999999</v>
      </c>
      <c r="CL46" s="1">
        <v>2</v>
      </c>
    </row>
    <row r="47" spans="1:90" x14ac:dyDescent="0.25">
      <c r="A47" s="1" t="s">
        <v>148</v>
      </c>
      <c r="B47" s="1">
        <v>7.1</v>
      </c>
      <c r="C47" s="1">
        <v>2</v>
      </c>
      <c r="D47" s="1">
        <v>90</v>
      </c>
      <c r="E47" s="1">
        <v>0.01</v>
      </c>
      <c r="F47" s="1">
        <v>0.14000000000000001</v>
      </c>
      <c r="G47" s="1">
        <v>0</v>
      </c>
      <c r="H47" s="1">
        <v>1</v>
      </c>
      <c r="I47" s="1">
        <v>0.5</v>
      </c>
      <c r="J47" s="1">
        <v>0</v>
      </c>
      <c r="K47" s="1">
        <v>0</v>
      </c>
      <c r="L47" s="1">
        <v>0.5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35</v>
      </c>
      <c r="V47" s="1">
        <v>29.5</v>
      </c>
      <c r="W47" s="1">
        <v>84</v>
      </c>
      <c r="X47" s="1">
        <v>1.5</v>
      </c>
      <c r="Y47" s="1">
        <v>0</v>
      </c>
      <c r="Z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0.5</v>
      </c>
      <c r="AG47" s="1">
        <v>0</v>
      </c>
      <c r="AH47" s="1">
        <v>0</v>
      </c>
      <c r="AI47" s="1">
        <v>0</v>
      </c>
      <c r="AJ47" s="1">
        <v>0.5</v>
      </c>
      <c r="AK47" s="1">
        <v>3.5</v>
      </c>
      <c r="AL47" s="1">
        <v>13.45</v>
      </c>
      <c r="AM47" s="1">
        <v>15.5</v>
      </c>
      <c r="AN47" s="1">
        <v>0.1</v>
      </c>
      <c r="AO47" s="1">
        <v>3.1</v>
      </c>
      <c r="AP47" s="1">
        <v>10</v>
      </c>
      <c r="AQ47" s="1">
        <v>20.5</v>
      </c>
      <c r="AR47" s="1">
        <v>0</v>
      </c>
      <c r="AS47" s="1">
        <v>5</v>
      </c>
      <c r="AT47" s="1">
        <v>1.5</v>
      </c>
      <c r="AU47" s="1">
        <v>1.5</v>
      </c>
      <c r="AV47" s="1">
        <v>0</v>
      </c>
      <c r="AW47" s="1">
        <v>0</v>
      </c>
      <c r="AX47" s="1">
        <v>1.5</v>
      </c>
      <c r="AY47" s="1">
        <v>1.5</v>
      </c>
      <c r="AZ47" s="1">
        <v>0.5</v>
      </c>
      <c r="BA47" s="1">
        <v>1</v>
      </c>
      <c r="BB47" s="1">
        <v>3</v>
      </c>
      <c r="BC47" s="1">
        <v>10</v>
      </c>
      <c r="BD47" s="1">
        <v>6.5</v>
      </c>
      <c r="BE47" s="1">
        <v>5</v>
      </c>
      <c r="BF47" s="1">
        <v>0.5</v>
      </c>
      <c r="BG47" s="1">
        <v>1</v>
      </c>
      <c r="BH47" s="1">
        <v>2.5</v>
      </c>
      <c r="BI47" s="1">
        <v>1.6</v>
      </c>
      <c r="BJ47" s="1">
        <v>98</v>
      </c>
      <c r="BK47" s="1">
        <v>86</v>
      </c>
      <c r="BL47" s="1">
        <v>88</v>
      </c>
      <c r="BM47" s="1">
        <v>64.5</v>
      </c>
      <c r="BN47" s="1">
        <v>54.5</v>
      </c>
      <c r="BO47" s="1">
        <v>84</v>
      </c>
      <c r="BP47" s="1">
        <v>35</v>
      </c>
      <c r="BQ47" s="1">
        <v>29.5</v>
      </c>
      <c r="BR47" s="1">
        <v>84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1</v>
      </c>
      <c r="BY47" s="1">
        <v>122.5</v>
      </c>
      <c r="BZ47" s="1">
        <v>1.5</v>
      </c>
      <c r="CA47" s="1">
        <v>16</v>
      </c>
      <c r="CB47" s="1">
        <v>4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4.4959982599999995</v>
      </c>
      <c r="CL47" s="1">
        <v>2</v>
      </c>
    </row>
    <row r="48" spans="1:90" x14ac:dyDescent="0.25">
      <c r="A48" s="1" t="s">
        <v>93</v>
      </c>
      <c r="B48" s="1">
        <v>4.5</v>
      </c>
      <c r="C48" s="1">
        <v>2</v>
      </c>
      <c r="D48" s="1">
        <v>90</v>
      </c>
      <c r="E48" s="1">
        <v>0.43</v>
      </c>
      <c r="F48" s="1">
        <v>0</v>
      </c>
      <c r="G48" s="1">
        <v>0.3</v>
      </c>
      <c r="H48" s="1">
        <v>0</v>
      </c>
      <c r="I48" s="1">
        <v>1</v>
      </c>
      <c r="J48" s="1">
        <v>1</v>
      </c>
      <c r="K48" s="1">
        <v>1</v>
      </c>
      <c r="L48" s="1">
        <v>0</v>
      </c>
      <c r="M48" s="1">
        <v>0.5</v>
      </c>
      <c r="N48" s="1">
        <v>1</v>
      </c>
      <c r="O48" s="1">
        <v>0.28000000000000003</v>
      </c>
      <c r="P48" s="1">
        <v>0.28000000000000003</v>
      </c>
      <c r="Q48" s="1">
        <v>0</v>
      </c>
      <c r="R48" s="1">
        <v>0</v>
      </c>
      <c r="S48" s="1">
        <v>0</v>
      </c>
      <c r="T48" s="1">
        <v>0</v>
      </c>
      <c r="U48" s="1">
        <v>10</v>
      </c>
      <c r="V48" s="1">
        <v>6</v>
      </c>
      <c r="W48" s="1">
        <v>60</v>
      </c>
      <c r="X48" s="1">
        <v>1.5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0</v>
      </c>
      <c r="AE48" s="1">
        <v>0.04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23.5</v>
      </c>
      <c r="AL48" s="1">
        <v>11.05</v>
      </c>
      <c r="AM48" s="1">
        <v>25.5</v>
      </c>
      <c r="AN48" s="1">
        <v>1.8</v>
      </c>
      <c r="AO48" s="1">
        <v>5.2</v>
      </c>
      <c r="AP48" s="1">
        <v>11.5</v>
      </c>
      <c r="AQ48" s="1">
        <v>11.5</v>
      </c>
      <c r="AR48" s="1">
        <v>0</v>
      </c>
      <c r="AS48" s="1">
        <v>1.5</v>
      </c>
      <c r="AT48" s="1">
        <v>1.5</v>
      </c>
      <c r="AU48" s="1">
        <v>4</v>
      </c>
      <c r="AV48" s="1">
        <v>2</v>
      </c>
      <c r="AW48" s="1">
        <v>50</v>
      </c>
      <c r="AX48" s="1">
        <v>6</v>
      </c>
      <c r="AY48" s="1">
        <v>5.5</v>
      </c>
      <c r="AZ48" s="1">
        <v>0</v>
      </c>
      <c r="BA48" s="1">
        <v>1</v>
      </c>
      <c r="BB48" s="1">
        <v>6.5</v>
      </c>
      <c r="BC48" s="1">
        <v>13.5</v>
      </c>
      <c r="BD48" s="1">
        <v>5.5</v>
      </c>
      <c r="BE48" s="1">
        <v>4</v>
      </c>
      <c r="BF48" s="1">
        <v>0.5</v>
      </c>
      <c r="BG48" s="1">
        <v>1</v>
      </c>
      <c r="BH48" s="1">
        <v>1</v>
      </c>
      <c r="BI48" s="1">
        <v>0.97</v>
      </c>
      <c r="BJ48" s="1">
        <v>40</v>
      </c>
      <c r="BK48" s="1">
        <v>29.5</v>
      </c>
      <c r="BL48" s="1">
        <v>74</v>
      </c>
      <c r="BM48" s="1">
        <v>18</v>
      </c>
      <c r="BN48" s="1">
        <v>10.5</v>
      </c>
      <c r="BO48" s="1">
        <v>58</v>
      </c>
      <c r="BP48" s="1">
        <v>10</v>
      </c>
      <c r="BQ48" s="1">
        <v>6</v>
      </c>
      <c r="BR48" s="1">
        <v>60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60</v>
      </c>
      <c r="BZ48" s="1">
        <v>4</v>
      </c>
      <c r="CA48" s="1">
        <v>8</v>
      </c>
      <c r="CB48" s="1">
        <v>1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1.7840757000000005</v>
      </c>
      <c r="CL48" s="1">
        <v>1.5</v>
      </c>
    </row>
    <row r="49" spans="1:90" x14ac:dyDescent="0.25">
      <c r="A49" s="1" t="s">
        <v>200</v>
      </c>
      <c r="B49" s="1">
        <v>4.4000000000000004</v>
      </c>
      <c r="C49" s="1">
        <v>2</v>
      </c>
      <c r="D49" s="1">
        <v>49</v>
      </c>
      <c r="E49" s="1">
        <v>0</v>
      </c>
      <c r="F49" s="1">
        <v>0</v>
      </c>
      <c r="G49" s="1">
        <v>0</v>
      </c>
      <c r="H49" s="1">
        <v>0</v>
      </c>
      <c r="I49" s="1">
        <v>0.5</v>
      </c>
      <c r="J49" s="1">
        <v>0</v>
      </c>
      <c r="K49" s="1">
        <v>0</v>
      </c>
      <c r="L49" s="1">
        <v>0.5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16</v>
      </c>
      <c r="V49" s="1">
        <v>12</v>
      </c>
      <c r="W49" s="1">
        <v>75</v>
      </c>
      <c r="X49" s="1">
        <v>3</v>
      </c>
      <c r="Y49" s="1">
        <v>0.5</v>
      </c>
      <c r="Z49" s="1">
        <v>17</v>
      </c>
      <c r="AA49" s="1">
        <v>0</v>
      </c>
      <c r="AB49" s="1">
        <v>0.5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1.5</v>
      </c>
      <c r="AL49" s="1">
        <v>5.0999999999999996</v>
      </c>
      <c r="AM49" s="1">
        <v>11.7</v>
      </c>
      <c r="AN49" s="1">
        <v>0</v>
      </c>
      <c r="AO49" s="1">
        <v>2.1</v>
      </c>
      <c r="AP49" s="1">
        <v>11.5</v>
      </c>
      <c r="AQ49" s="1">
        <v>11.5</v>
      </c>
      <c r="AR49" s="1">
        <v>0</v>
      </c>
      <c r="AS49" s="1">
        <v>1</v>
      </c>
      <c r="AT49" s="1">
        <v>1.5</v>
      </c>
      <c r="AU49" s="1">
        <v>3</v>
      </c>
      <c r="AV49" s="1">
        <v>2.5</v>
      </c>
      <c r="AW49" s="1">
        <v>83</v>
      </c>
      <c r="AX49" s="1">
        <v>6</v>
      </c>
      <c r="AY49" s="1">
        <v>1</v>
      </c>
      <c r="AZ49" s="1">
        <v>0</v>
      </c>
      <c r="BA49" s="1">
        <v>1</v>
      </c>
      <c r="BB49" s="1">
        <v>2</v>
      </c>
      <c r="BC49" s="1">
        <v>12.5</v>
      </c>
      <c r="BD49" s="1">
        <v>8</v>
      </c>
      <c r="BE49" s="1">
        <v>5.5</v>
      </c>
      <c r="BF49" s="1">
        <v>2</v>
      </c>
      <c r="BG49" s="1">
        <v>3</v>
      </c>
      <c r="BH49" s="1">
        <v>1.5</v>
      </c>
      <c r="BI49" s="1">
        <v>1.42</v>
      </c>
      <c r="BJ49" s="1">
        <v>31.5</v>
      </c>
      <c r="BK49" s="1">
        <v>25</v>
      </c>
      <c r="BL49" s="1">
        <v>79</v>
      </c>
      <c r="BM49" s="1">
        <v>24.5</v>
      </c>
      <c r="BN49" s="1">
        <v>17.5</v>
      </c>
      <c r="BO49" s="1">
        <v>71</v>
      </c>
      <c r="BP49" s="1">
        <v>16</v>
      </c>
      <c r="BQ49" s="1">
        <v>12</v>
      </c>
      <c r="BR49" s="1">
        <v>75</v>
      </c>
      <c r="BS49" s="1">
        <v>0</v>
      </c>
      <c r="BT49" s="1">
        <v>0</v>
      </c>
      <c r="BU49" s="1">
        <v>1</v>
      </c>
      <c r="BV49" s="1">
        <v>1</v>
      </c>
      <c r="BW49" s="1">
        <v>0</v>
      </c>
      <c r="BX49" s="1">
        <v>0</v>
      </c>
      <c r="BY49" s="1">
        <v>46</v>
      </c>
      <c r="BZ49" s="1">
        <v>0.5</v>
      </c>
      <c r="CA49" s="1">
        <v>7.5</v>
      </c>
      <c r="CB49" s="1">
        <v>3.5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3.3044828999999991</v>
      </c>
      <c r="CL49" s="1">
        <v>1.5</v>
      </c>
    </row>
    <row r="50" spans="1:90" x14ac:dyDescent="0.25">
      <c r="A50" s="1" t="s">
        <v>160</v>
      </c>
      <c r="B50" s="1">
        <v>3.9</v>
      </c>
      <c r="C50" s="1">
        <v>2</v>
      </c>
      <c r="D50" s="1">
        <v>67.5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</v>
      </c>
      <c r="V50" s="1">
        <v>7</v>
      </c>
      <c r="W50" s="1">
        <v>88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1.6</v>
      </c>
      <c r="AM50" s="1">
        <v>6</v>
      </c>
      <c r="AN50" s="1">
        <v>0</v>
      </c>
      <c r="AO50" s="1">
        <v>1.3</v>
      </c>
      <c r="AP50" s="1">
        <v>9</v>
      </c>
      <c r="AQ50" s="1">
        <v>9</v>
      </c>
      <c r="AR50" s="1">
        <v>0</v>
      </c>
      <c r="AS50" s="1">
        <v>0.5</v>
      </c>
      <c r="AT50" s="1">
        <v>2.5</v>
      </c>
      <c r="AU50" s="1">
        <v>0.5</v>
      </c>
      <c r="AV50" s="1">
        <v>0.5</v>
      </c>
      <c r="AW50" s="1">
        <v>100</v>
      </c>
      <c r="AX50" s="1">
        <v>9</v>
      </c>
      <c r="AY50" s="1">
        <v>1.5</v>
      </c>
      <c r="AZ50" s="1">
        <v>0</v>
      </c>
      <c r="BA50" s="1">
        <v>1</v>
      </c>
      <c r="BB50" s="1">
        <v>2.5</v>
      </c>
      <c r="BC50" s="1">
        <v>17.5</v>
      </c>
      <c r="BD50" s="1">
        <v>14</v>
      </c>
      <c r="BE50" s="1">
        <v>6</v>
      </c>
      <c r="BF50" s="1">
        <v>2</v>
      </c>
      <c r="BG50" s="1">
        <v>3</v>
      </c>
      <c r="BH50" s="1">
        <v>2.5</v>
      </c>
      <c r="BI50" s="1">
        <v>2.19</v>
      </c>
      <c r="BJ50" s="1">
        <v>25.5</v>
      </c>
      <c r="BK50" s="1">
        <v>22</v>
      </c>
      <c r="BL50" s="1">
        <v>86</v>
      </c>
      <c r="BM50" s="1">
        <v>11</v>
      </c>
      <c r="BN50" s="1">
        <v>10</v>
      </c>
      <c r="BO50" s="1">
        <v>91</v>
      </c>
      <c r="BP50" s="1">
        <v>8</v>
      </c>
      <c r="BQ50" s="1">
        <v>7</v>
      </c>
      <c r="BR50" s="1">
        <v>88</v>
      </c>
      <c r="BS50" s="1">
        <v>0</v>
      </c>
      <c r="BT50" s="1">
        <v>0</v>
      </c>
      <c r="BU50" s="1">
        <v>1</v>
      </c>
      <c r="BV50" s="1">
        <v>1</v>
      </c>
      <c r="BW50" s="1">
        <v>0</v>
      </c>
      <c r="BX50" s="1">
        <v>1</v>
      </c>
      <c r="BY50" s="1">
        <v>44.5</v>
      </c>
      <c r="BZ50" s="1">
        <v>0</v>
      </c>
      <c r="CA50" s="1">
        <v>4.5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3.1412369999999989</v>
      </c>
      <c r="CL50" s="1">
        <v>1</v>
      </c>
    </row>
    <row r="51" spans="1:90" x14ac:dyDescent="0.25">
      <c r="A51" s="1" t="s">
        <v>64</v>
      </c>
      <c r="B51" s="1">
        <v>4.5</v>
      </c>
      <c r="C51" s="1">
        <v>2</v>
      </c>
      <c r="D51" s="1">
        <v>90</v>
      </c>
      <c r="E51" s="1">
        <v>0.01</v>
      </c>
      <c r="F51" s="1">
        <v>0</v>
      </c>
      <c r="G51" s="1">
        <v>0</v>
      </c>
      <c r="H51" s="1">
        <v>0</v>
      </c>
      <c r="I51" s="1">
        <v>0.5</v>
      </c>
      <c r="J51" s="1">
        <v>0</v>
      </c>
      <c r="K51" s="1">
        <v>0</v>
      </c>
      <c r="L51" s="1">
        <v>0.5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10.5</v>
      </c>
      <c r="V51" s="1">
        <v>7</v>
      </c>
      <c r="W51" s="1">
        <v>67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1.5</v>
      </c>
      <c r="AL51" s="1">
        <v>1.75</v>
      </c>
      <c r="AM51" s="1">
        <v>17.600000000000001</v>
      </c>
      <c r="AN51" s="1">
        <v>0</v>
      </c>
      <c r="AO51" s="1">
        <v>3.1</v>
      </c>
      <c r="AP51" s="1">
        <v>15</v>
      </c>
      <c r="AQ51" s="1">
        <v>21</v>
      </c>
      <c r="AR51" s="1">
        <v>0</v>
      </c>
      <c r="AS51" s="1">
        <v>3.5</v>
      </c>
      <c r="AT51" s="1">
        <v>1.5</v>
      </c>
      <c r="AU51" s="1">
        <v>1.5</v>
      </c>
      <c r="AV51" s="1">
        <v>1.5</v>
      </c>
      <c r="AW51" s="1">
        <v>100</v>
      </c>
      <c r="AX51" s="1">
        <v>8</v>
      </c>
      <c r="AY51" s="1">
        <v>2.5</v>
      </c>
      <c r="AZ51" s="1">
        <v>1</v>
      </c>
      <c r="BA51" s="1">
        <v>1.5</v>
      </c>
      <c r="BB51" s="1">
        <v>5</v>
      </c>
      <c r="BC51" s="1">
        <v>14.5</v>
      </c>
      <c r="BD51" s="1">
        <v>8.5</v>
      </c>
      <c r="BE51" s="1">
        <v>4.5</v>
      </c>
      <c r="BF51" s="1">
        <v>1</v>
      </c>
      <c r="BG51" s="1">
        <v>3</v>
      </c>
      <c r="BH51" s="1">
        <v>2</v>
      </c>
      <c r="BI51" s="1">
        <v>1.4</v>
      </c>
      <c r="BJ51" s="1">
        <v>49.5</v>
      </c>
      <c r="BK51" s="1">
        <v>37</v>
      </c>
      <c r="BL51" s="1">
        <v>75</v>
      </c>
      <c r="BM51" s="1">
        <v>23.5</v>
      </c>
      <c r="BN51" s="1">
        <v>15.5</v>
      </c>
      <c r="BO51" s="1">
        <v>66</v>
      </c>
      <c r="BP51" s="1">
        <v>10.5</v>
      </c>
      <c r="BQ51" s="1">
        <v>7</v>
      </c>
      <c r="BR51" s="1">
        <v>67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1</v>
      </c>
      <c r="BY51" s="1">
        <v>73.5</v>
      </c>
      <c r="BZ51" s="1">
        <v>0.5</v>
      </c>
      <c r="CA51" s="1">
        <v>5.5</v>
      </c>
      <c r="CB51" s="1">
        <v>1.5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3.5162073599999988</v>
      </c>
      <c r="CL51" s="1">
        <v>1</v>
      </c>
    </row>
    <row r="52" spans="1:90" x14ac:dyDescent="0.25">
      <c r="A52" s="1" t="s">
        <v>89</v>
      </c>
      <c r="B52" s="1">
        <v>6.2</v>
      </c>
      <c r="C52" s="1">
        <v>2</v>
      </c>
      <c r="D52" s="1">
        <v>90</v>
      </c>
      <c r="E52" s="1">
        <v>0.08</v>
      </c>
      <c r="F52" s="1">
        <v>0</v>
      </c>
      <c r="G52" s="1">
        <v>0.1</v>
      </c>
      <c r="H52" s="1">
        <v>0</v>
      </c>
      <c r="I52" s="1">
        <v>0.5</v>
      </c>
      <c r="J52" s="1">
        <v>0.5</v>
      </c>
      <c r="K52" s="1">
        <v>0.5</v>
      </c>
      <c r="L52" s="1">
        <v>0</v>
      </c>
      <c r="M52" s="1">
        <v>0</v>
      </c>
      <c r="N52" s="1">
        <v>0.5</v>
      </c>
      <c r="O52" s="1">
        <v>0.1</v>
      </c>
      <c r="P52" s="1">
        <v>0.1</v>
      </c>
      <c r="Q52" s="1">
        <v>0</v>
      </c>
      <c r="R52" s="1">
        <v>0</v>
      </c>
      <c r="S52" s="1">
        <v>0</v>
      </c>
      <c r="T52" s="1">
        <v>0</v>
      </c>
      <c r="U52" s="1">
        <v>16</v>
      </c>
      <c r="V52" s="1">
        <v>11</v>
      </c>
      <c r="W52" s="1">
        <v>69</v>
      </c>
      <c r="X52" s="1">
        <v>0.5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0.04</v>
      </c>
      <c r="AF52" s="1">
        <v>0</v>
      </c>
      <c r="AG52" s="1">
        <v>0</v>
      </c>
      <c r="AH52" s="1">
        <v>0.5</v>
      </c>
      <c r="AI52" s="1">
        <v>0</v>
      </c>
      <c r="AJ52" s="1">
        <v>0</v>
      </c>
      <c r="AK52" s="1">
        <v>17.5</v>
      </c>
      <c r="AL52" s="1">
        <v>2.4</v>
      </c>
      <c r="AM52" s="1">
        <v>19.899999999999999</v>
      </c>
      <c r="AN52" s="1">
        <v>0.7</v>
      </c>
      <c r="AO52" s="1">
        <v>4.7</v>
      </c>
      <c r="AP52" s="1">
        <v>11</v>
      </c>
      <c r="AQ52" s="1">
        <v>11</v>
      </c>
      <c r="AR52" s="1">
        <v>0</v>
      </c>
      <c r="AS52" s="1">
        <v>1.5</v>
      </c>
      <c r="AT52" s="1">
        <v>1</v>
      </c>
      <c r="AU52" s="1">
        <v>2.5</v>
      </c>
      <c r="AV52" s="1">
        <v>1.5</v>
      </c>
      <c r="AW52" s="1">
        <v>60</v>
      </c>
      <c r="AX52" s="1">
        <v>7</v>
      </c>
      <c r="AY52" s="1">
        <v>2.5</v>
      </c>
      <c r="AZ52" s="1">
        <v>1</v>
      </c>
      <c r="BA52" s="1">
        <v>1</v>
      </c>
      <c r="BB52" s="1">
        <v>4.5</v>
      </c>
      <c r="BC52" s="1">
        <v>13</v>
      </c>
      <c r="BD52" s="1">
        <v>7.5</v>
      </c>
      <c r="BE52" s="1">
        <v>3.5</v>
      </c>
      <c r="BF52" s="1">
        <v>0</v>
      </c>
      <c r="BG52" s="1">
        <v>1.5</v>
      </c>
      <c r="BH52" s="1">
        <v>0</v>
      </c>
      <c r="BI52" s="1">
        <v>0.63</v>
      </c>
      <c r="BJ52" s="1">
        <v>62.5</v>
      </c>
      <c r="BK52" s="1">
        <v>53</v>
      </c>
      <c r="BL52" s="1">
        <v>85</v>
      </c>
      <c r="BM52" s="1">
        <v>32.5</v>
      </c>
      <c r="BN52" s="1">
        <v>25</v>
      </c>
      <c r="BO52" s="1">
        <v>77</v>
      </c>
      <c r="BP52" s="1">
        <v>16</v>
      </c>
      <c r="BQ52" s="1">
        <v>11</v>
      </c>
      <c r="BR52" s="1">
        <v>69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72</v>
      </c>
      <c r="BZ52" s="1">
        <v>1</v>
      </c>
      <c r="CA52" s="1">
        <v>12.5</v>
      </c>
      <c r="CB52" s="1">
        <v>1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3.3158389800000005</v>
      </c>
      <c r="CL52" s="1">
        <v>1</v>
      </c>
    </row>
    <row r="53" spans="1:90" x14ac:dyDescent="0.25">
      <c r="A53" s="1" t="s">
        <v>97</v>
      </c>
      <c r="B53" s="1">
        <v>4.5</v>
      </c>
      <c r="C53" s="1">
        <v>2</v>
      </c>
      <c r="D53" s="1">
        <v>86</v>
      </c>
      <c r="E53" s="1">
        <v>0.01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10.5</v>
      </c>
      <c r="V53" s="1">
        <v>8.5</v>
      </c>
      <c r="W53" s="1">
        <v>81</v>
      </c>
      <c r="X53" s="1">
        <v>1</v>
      </c>
      <c r="Y53" s="1">
        <v>1</v>
      </c>
      <c r="Z53" s="1">
        <v>100</v>
      </c>
      <c r="AA53" s="1">
        <v>0</v>
      </c>
      <c r="AB53" s="1">
        <v>0</v>
      </c>
      <c r="AC53" s="1">
        <v>0.5</v>
      </c>
      <c r="AD53" s="1">
        <v>0</v>
      </c>
      <c r="AE53" s="1">
        <v>0.02</v>
      </c>
      <c r="AF53" s="1">
        <v>0</v>
      </c>
      <c r="AG53" s="1">
        <v>0</v>
      </c>
      <c r="AH53" s="1">
        <v>0</v>
      </c>
      <c r="AI53" s="1">
        <v>0</v>
      </c>
      <c r="AJ53" s="1">
        <v>0.5</v>
      </c>
      <c r="AK53" s="1">
        <v>0</v>
      </c>
      <c r="AL53" s="1">
        <v>11.3</v>
      </c>
      <c r="AM53" s="1">
        <v>18.3</v>
      </c>
      <c r="AN53" s="1">
        <v>0.1</v>
      </c>
      <c r="AO53" s="1">
        <v>3.1</v>
      </c>
      <c r="AP53" s="1">
        <v>17</v>
      </c>
      <c r="AQ53" s="1">
        <v>23</v>
      </c>
      <c r="AR53" s="1">
        <v>1</v>
      </c>
      <c r="AS53" s="1">
        <v>4.5</v>
      </c>
      <c r="AT53" s="1">
        <v>1.5</v>
      </c>
      <c r="AU53" s="1">
        <v>4.5</v>
      </c>
      <c r="AV53" s="1">
        <v>3.5</v>
      </c>
      <c r="AW53" s="1">
        <v>78</v>
      </c>
      <c r="AX53" s="1">
        <v>8</v>
      </c>
      <c r="AY53" s="1">
        <v>1</v>
      </c>
      <c r="AZ53" s="1">
        <v>0</v>
      </c>
      <c r="BA53" s="1">
        <v>1</v>
      </c>
      <c r="BB53" s="1">
        <v>2</v>
      </c>
      <c r="BC53" s="1">
        <v>14.5</v>
      </c>
      <c r="BD53" s="1">
        <v>8.5</v>
      </c>
      <c r="BE53" s="1">
        <v>4.5</v>
      </c>
      <c r="BF53" s="1">
        <v>1</v>
      </c>
      <c r="BG53" s="1">
        <v>3</v>
      </c>
      <c r="BH53" s="1">
        <v>2</v>
      </c>
      <c r="BI53" s="1">
        <v>1.4</v>
      </c>
      <c r="BJ53" s="1">
        <v>48.5</v>
      </c>
      <c r="BK53" s="1">
        <v>38.5</v>
      </c>
      <c r="BL53" s="1">
        <v>79</v>
      </c>
      <c r="BM53" s="1">
        <v>24.5</v>
      </c>
      <c r="BN53" s="1">
        <v>18</v>
      </c>
      <c r="BO53" s="1">
        <v>73</v>
      </c>
      <c r="BP53" s="1">
        <v>10.5</v>
      </c>
      <c r="BQ53" s="1">
        <v>8.5</v>
      </c>
      <c r="BR53" s="1">
        <v>81</v>
      </c>
      <c r="BS53" s="1">
        <v>0</v>
      </c>
      <c r="BT53" s="1">
        <v>0</v>
      </c>
      <c r="BU53" s="1">
        <v>2</v>
      </c>
      <c r="BV53" s="1">
        <v>0</v>
      </c>
      <c r="BW53" s="1">
        <v>1</v>
      </c>
      <c r="BX53" s="1">
        <v>0.5</v>
      </c>
      <c r="BY53" s="1">
        <v>73</v>
      </c>
      <c r="BZ53" s="1">
        <v>0</v>
      </c>
      <c r="CA53" s="1">
        <v>4.5</v>
      </c>
      <c r="CB53" s="1">
        <v>2.5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3.704924759999999</v>
      </c>
      <c r="CL53" s="1">
        <v>1</v>
      </c>
    </row>
    <row r="54" spans="1:90" x14ac:dyDescent="0.25">
      <c r="A54" s="1" t="s">
        <v>195</v>
      </c>
      <c r="B54" s="1">
        <v>4.5</v>
      </c>
      <c r="C54" s="1">
        <v>2</v>
      </c>
      <c r="D54" s="1">
        <v>78</v>
      </c>
      <c r="E54" s="1">
        <v>0.02</v>
      </c>
      <c r="F54" s="1">
        <v>0</v>
      </c>
      <c r="G54" s="1">
        <v>0</v>
      </c>
      <c r="H54" s="1">
        <v>0</v>
      </c>
      <c r="I54" s="1">
        <v>1.5</v>
      </c>
      <c r="J54" s="1">
        <v>0</v>
      </c>
      <c r="K54" s="1">
        <v>1</v>
      </c>
      <c r="L54" s="1">
        <v>0.5</v>
      </c>
      <c r="M54" s="1">
        <v>0</v>
      </c>
      <c r="N54" s="1">
        <v>0</v>
      </c>
      <c r="O54" s="1">
        <v>0.01</v>
      </c>
      <c r="P54" s="1">
        <v>0.01</v>
      </c>
      <c r="Q54" s="1">
        <v>0</v>
      </c>
      <c r="R54" s="1">
        <v>0</v>
      </c>
      <c r="S54" s="1">
        <v>0</v>
      </c>
      <c r="T54" s="1">
        <v>0</v>
      </c>
      <c r="U54" s="1">
        <v>5</v>
      </c>
      <c r="V54" s="1">
        <v>4.5</v>
      </c>
      <c r="W54" s="1">
        <v>90</v>
      </c>
      <c r="X54" s="1">
        <v>1.5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0.01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5.5</v>
      </c>
      <c r="AL54" s="1">
        <v>1.7</v>
      </c>
      <c r="AM54" s="1">
        <v>3.5</v>
      </c>
      <c r="AN54" s="1">
        <v>0.1</v>
      </c>
      <c r="AO54" s="1">
        <v>3.2</v>
      </c>
      <c r="AP54" s="1">
        <v>6.5</v>
      </c>
      <c r="AQ54" s="1">
        <v>12.5</v>
      </c>
      <c r="AR54" s="1">
        <v>0</v>
      </c>
      <c r="AS54" s="1">
        <v>4</v>
      </c>
      <c r="AT54" s="1">
        <v>0.5</v>
      </c>
      <c r="AU54" s="1">
        <v>0.5</v>
      </c>
      <c r="AV54" s="1">
        <v>0.5</v>
      </c>
      <c r="AW54" s="1">
        <v>100</v>
      </c>
      <c r="AX54" s="1">
        <v>5</v>
      </c>
      <c r="AY54" s="1">
        <v>1.5</v>
      </c>
      <c r="AZ54" s="1">
        <v>0</v>
      </c>
      <c r="BA54" s="1">
        <v>1.5</v>
      </c>
      <c r="BB54" s="1">
        <v>3</v>
      </c>
      <c r="BC54" s="1">
        <v>13.5</v>
      </c>
      <c r="BD54" s="1">
        <v>10.5</v>
      </c>
      <c r="BE54" s="1">
        <v>5.5</v>
      </c>
      <c r="BF54" s="1">
        <v>0.5</v>
      </c>
      <c r="BG54" s="1">
        <v>3.5</v>
      </c>
      <c r="BH54" s="1">
        <v>0.5</v>
      </c>
      <c r="BI54" s="1">
        <v>1.06</v>
      </c>
      <c r="BJ54" s="1">
        <v>21.5</v>
      </c>
      <c r="BK54" s="1">
        <v>18</v>
      </c>
      <c r="BL54" s="1">
        <v>84</v>
      </c>
      <c r="BM54" s="1">
        <v>12.5</v>
      </c>
      <c r="BN54" s="1">
        <v>10</v>
      </c>
      <c r="BO54" s="1">
        <v>80</v>
      </c>
      <c r="BP54" s="1">
        <v>5</v>
      </c>
      <c r="BQ54" s="1">
        <v>4.5</v>
      </c>
      <c r="BR54" s="1">
        <v>90</v>
      </c>
      <c r="BS54" s="1">
        <v>0</v>
      </c>
      <c r="BT54" s="1">
        <v>0</v>
      </c>
      <c r="BU54" s="1">
        <v>2</v>
      </c>
      <c r="BV54" s="1">
        <v>0</v>
      </c>
      <c r="BW54" s="1">
        <v>1</v>
      </c>
      <c r="BX54" s="1">
        <v>0.5</v>
      </c>
      <c r="BY54" s="1">
        <v>39</v>
      </c>
      <c r="BZ54" s="1">
        <v>1.5</v>
      </c>
      <c r="CA54" s="1">
        <v>2.5</v>
      </c>
      <c r="CB54" s="1">
        <v>1.5</v>
      </c>
      <c r="CC54" s="1">
        <v>1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3.3229050100000008</v>
      </c>
      <c r="CL54" s="1">
        <v>1</v>
      </c>
    </row>
    <row r="55" spans="1:90" x14ac:dyDescent="0.25">
      <c r="A55" s="1" t="s">
        <v>117</v>
      </c>
      <c r="B55" s="1">
        <v>4.5999999999999996</v>
      </c>
      <c r="C55" s="1">
        <v>2</v>
      </c>
      <c r="D55" s="1">
        <v>90</v>
      </c>
      <c r="E55" s="1">
        <v>0.09</v>
      </c>
      <c r="F55" s="1">
        <v>0</v>
      </c>
      <c r="G55" s="1">
        <v>0.1</v>
      </c>
      <c r="H55" s="1">
        <v>0</v>
      </c>
      <c r="I55" s="1">
        <v>1</v>
      </c>
      <c r="J55" s="1">
        <v>0.5</v>
      </c>
      <c r="K55" s="1">
        <v>1</v>
      </c>
      <c r="L55" s="1">
        <v>0</v>
      </c>
      <c r="M55" s="1">
        <v>0</v>
      </c>
      <c r="N55" s="1">
        <v>0.5</v>
      </c>
      <c r="O55" s="1">
        <v>0.06</v>
      </c>
      <c r="P55" s="1">
        <v>0.06</v>
      </c>
      <c r="Q55" s="1">
        <v>0</v>
      </c>
      <c r="R55" s="1">
        <v>0</v>
      </c>
      <c r="S55" s="1">
        <v>0</v>
      </c>
      <c r="T55" s="1">
        <v>0</v>
      </c>
      <c r="U55" s="1">
        <v>0.5</v>
      </c>
      <c r="V55" s="1">
        <v>0</v>
      </c>
      <c r="W55" s="1">
        <v>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17.5</v>
      </c>
      <c r="AL55" s="1">
        <v>0.1</v>
      </c>
      <c r="AM55" s="1">
        <v>22.8</v>
      </c>
      <c r="AN55" s="1">
        <v>0.4</v>
      </c>
      <c r="AO55" s="1">
        <v>3.8</v>
      </c>
      <c r="AP55" s="1">
        <v>15</v>
      </c>
      <c r="AQ55" s="1">
        <v>15</v>
      </c>
      <c r="AR55" s="1">
        <v>0</v>
      </c>
      <c r="AS55" s="1">
        <v>1.5</v>
      </c>
      <c r="AT55" s="1">
        <v>1.5</v>
      </c>
      <c r="AU55" s="1">
        <v>2.5</v>
      </c>
      <c r="AV55" s="1">
        <v>2</v>
      </c>
      <c r="AW55" s="1">
        <v>80</v>
      </c>
      <c r="AX55" s="1">
        <v>3.5</v>
      </c>
      <c r="AY55" s="1">
        <v>4</v>
      </c>
      <c r="AZ55" s="1">
        <v>1</v>
      </c>
      <c r="BA55" s="1">
        <v>3</v>
      </c>
      <c r="BB55" s="1">
        <v>8</v>
      </c>
      <c r="BC55" s="1">
        <v>13.5</v>
      </c>
      <c r="BD55" s="1">
        <v>5.5</v>
      </c>
      <c r="BE55" s="1">
        <v>4</v>
      </c>
      <c r="BF55" s="1">
        <v>0.5</v>
      </c>
      <c r="BG55" s="1">
        <v>1</v>
      </c>
      <c r="BH55" s="1">
        <v>1</v>
      </c>
      <c r="BI55" s="1">
        <v>0.97</v>
      </c>
      <c r="BJ55" s="1">
        <v>31.5</v>
      </c>
      <c r="BK55" s="1">
        <v>26.5</v>
      </c>
      <c r="BL55" s="1">
        <v>84</v>
      </c>
      <c r="BM55" s="1">
        <v>6</v>
      </c>
      <c r="BN55" s="1">
        <v>3.5</v>
      </c>
      <c r="BO55" s="1">
        <v>58</v>
      </c>
      <c r="BP55" s="1">
        <v>0.5</v>
      </c>
      <c r="BQ55" s="1">
        <v>0</v>
      </c>
      <c r="BR55" s="1">
        <v>0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46.5</v>
      </c>
      <c r="BZ55" s="1">
        <v>1</v>
      </c>
      <c r="CA55" s="1">
        <v>0.5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1.6206221799999994</v>
      </c>
      <c r="CL55" s="1">
        <v>1</v>
      </c>
    </row>
    <row r="56" spans="1:90" x14ac:dyDescent="0.25">
      <c r="A56" s="1" t="s">
        <v>125</v>
      </c>
      <c r="B56" s="1">
        <v>4.4000000000000004</v>
      </c>
      <c r="C56" s="1">
        <v>2</v>
      </c>
      <c r="D56" s="1">
        <v>90</v>
      </c>
      <c r="E56" s="1">
        <v>0.06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9</v>
      </c>
      <c r="V56" s="1">
        <v>4</v>
      </c>
      <c r="W56" s="1">
        <v>44</v>
      </c>
      <c r="X56" s="1">
        <v>0.5</v>
      </c>
      <c r="Y56" s="1">
        <v>0</v>
      </c>
      <c r="Z56" s="1">
        <v>0</v>
      </c>
      <c r="AA56" s="1">
        <v>0</v>
      </c>
      <c r="AB56" s="1">
        <v>0</v>
      </c>
      <c r="AC56" s="1">
        <v>0.5</v>
      </c>
      <c r="AD56" s="1">
        <v>0</v>
      </c>
      <c r="AE56" s="1">
        <v>0.02</v>
      </c>
      <c r="AF56" s="1">
        <v>0</v>
      </c>
      <c r="AG56" s="1">
        <v>0</v>
      </c>
      <c r="AH56" s="1">
        <v>0.5</v>
      </c>
      <c r="AI56" s="1">
        <v>0</v>
      </c>
      <c r="AJ56" s="1">
        <v>0</v>
      </c>
      <c r="AK56" s="1">
        <v>4</v>
      </c>
      <c r="AL56" s="1">
        <v>5.5</v>
      </c>
      <c r="AM56" s="1">
        <v>22.1</v>
      </c>
      <c r="AN56" s="1">
        <v>0.1</v>
      </c>
      <c r="AO56" s="1">
        <v>1.4</v>
      </c>
      <c r="AP56" s="1">
        <v>12.5</v>
      </c>
      <c r="AQ56" s="1">
        <v>12.5</v>
      </c>
      <c r="AR56" s="1">
        <v>0</v>
      </c>
      <c r="AS56" s="1">
        <v>0</v>
      </c>
      <c r="AT56" s="1">
        <v>4</v>
      </c>
      <c r="AU56" s="1">
        <v>0.5</v>
      </c>
      <c r="AV56" s="1">
        <v>0.5</v>
      </c>
      <c r="AW56" s="1">
        <v>100</v>
      </c>
      <c r="AX56" s="1">
        <v>6</v>
      </c>
      <c r="AY56" s="1">
        <v>4</v>
      </c>
      <c r="AZ56" s="1">
        <v>1.5</v>
      </c>
      <c r="BA56" s="1">
        <v>2</v>
      </c>
      <c r="BB56" s="1">
        <v>7.5</v>
      </c>
      <c r="BC56" s="1">
        <v>17.5</v>
      </c>
      <c r="BD56" s="1">
        <v>14</v>
      </c>
      <c r="BE56" s="1">
        <v>6</v>
      </c>
      <c r="BF56" s="1">
        <v>2</v>
      </c>
      <c r="BG56" s="1">
        <v>3</v>
      </c>
      <c r="BH56" s="1">
        <v>2.5</v>
      </c>
      <c r="BI56" s="1">
        <v>2.19</v>
      </c>
      <c r="BJ56" s="1">
        <v>49</v>
      </c>
      <c r="BK56" s="1">
        <v>36.5</v>
      </c>
      <c r="BL56" s="1">
        <v>74</v>
      </c>
      <c r="BM56" s="1">
        <v>22</v>
      </c>
      <c r="BN56" s="1">
        <v>10</v>
      </c>
      <c r="BO56" s="1">
        <v>45</v>
      </c>
      <c r="BP56" s="1">
        <v>9</v>
      </c>
      <c r="BQ56" s="1">
        <v>4</v>
      </c>
      <c r="BR56" s="1">
        <v>44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61</v>
      </c>
      <c r="BZ56" s="1">
        <v>2</v>
      </c>
      <c r="CA56" s="1">
        <v>8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2.9997366599999995</v>
      </c>
      <c r="CL56" s="1">
        <v>1</v>
      </c>
    </row>
    <row r="57" spans="1:90" x14ac:dyDescent="0.25">
      <c r="A57" s="1" t="s">
        <v>182</v>
      </c>
      <c r="B57" s="1">
        <v>5.0999999999999996</v>
      </c>
      <c r="C57" s="1">
        <v>2</v>
      </c>
      <c r="D57" s="1">
        <v>90</v>
      </c>
      <c r="E57" s="1">
        <v>0.04</v>
      </c>
      <c r="F57" s="1">
        <v>0.33</v>
      </c>
      <c r="G57" s="1">
        <v>0</v>
      </c>
      <c r="H57" s="1">
        <v>1</v>
      </c>
      <c r="I57" s="1">
        <v>0.5</v>
      </c>
      <c r="J57" s="1">
        <v>0</v>
      </c>
      <c r="K57" s="1">
        <v>0</v>
      </c>
      <c r="L57" s="1">
        <v>0.5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27.5</v>
      </c>
      <c r="V57" s="1">
        <v>19.5</v>
      </c>
      <c r="W57" s="1">
        <v>71</v>
      </c>
      <c r="X57" s="1">
        <v>4</v>
      </c>
      <c r="Y57" s="1">
        <v>1.5</v>
      </c>
      <c r="Z57" s="1">
        <v>38</v>
      </c>
      <c r="AA57" s="1">
        <v>0</v>
      </c>
      <c r="AB57" s="1">
        <v>0</v>
      </c>
      <c r="AC57" s="1">
        <v>1</v>
      </c>
      <c r="AD57" s="1">
        <v>0</v>
      </c>
      <c r="AE57" s="1">
        <v>0.04</v>
      </c>
      <c r="AF57" s="1">
        <v>0.5</v>
      </c>
      <c r="AG57" s="1">
        <v>0</v>
      </c>
      <c r="AH57" s="1">
        <v>0</v>
      </c>
      <c r="AI57" s="1">
        <v>0</v>
      </c>
      <c r="AJ57" s="1">
        <v>0.5</v>
      </c>
      <c r="AK57" s="1">
        <v>3.5</v>
      </c>
      <c r="AL57" s="1">
        <v>20.149999999999999</v>
      </c>
      <c r="AM57" s="1">
        <v>33.6</v>
      </c>
      <c r="AN57" s="1">
        <v>0.2</v>
      </c>
      <c r="AO57" s="1">
        <v>3.5</v>
      </c>
      <c r="AP57" s="1">
        <v>20.5</v>
      </c>
      <c r="AQ57" s="1">
        <v>31</v>
      </c>
      <c r="AR57" s="1">
        <v>3</v>
      </c>
      <c r="AS57" s="1">
        <v>8.5</v>
      </c>
      <c r="AT57" s="1">
        <v>0.5</v>
      </c>
      <c r="AU57" s="1">
        <v>2.5</v>
      </c>
      <c r="AV57" s="1">
        <v>2.5</v>
      </c>
      <c r="AW57" s="1">
        <v>100</v>
      </c>
      <c r="AX57" s="1">
        <v>9.5</v>
      </c>
      <c r="AY57" s="1">
        <v>3</v>
      </c>
      <c r="AZ57" s="1">
        <v>1</v>
      </c>
      <c r="BA57" s="1">
        <v>0.5</v>
      </c>
      <c r="BB57" s="1">
        <v>4.5</v>
      </c>
      <c r="BC57" s="1">
        <v>13.5</v>
      </c>
      <c r="BD57" s="1">
        <v>10.5</v>
      </c>
      <c r="BE57" s="1">
        <v>5.5</v>
      </c>
      <c r="BF57" s="1">
        <v>0.5</v>
      </c>
      <c r="BG57" s="1">
        <v>3.5</v>
      </c>
      <c r="BH57" s="1">
        <v>0.5</v>
      </c>
      <c r="BI57" s="1">
        <v>1.06</v>
      </c>
      <c r="BJ57" s="1">
        <v>75.5</v>
      </c>
      <c r="BK57" s="1">
        <v>60.5</v>
      </c>
      <c r="BL57" s="1">
        <v>80</v>
      </c>
      <c r="BM57" s="1">
        <v>44</v>
      </c>
      <c r="BN57" s="1">
        <v>31.5</v>
      </c>
      <c r="BO57" s="1">
        <v>72</v>
      </c>
      <c r="BP57" s="1">
        <v>27.5</v>
      </c>
      <c r="BQ57" s="1">
        <v>19.5</v>
      </c>
      <c r="BR57" s="1">
        <v>71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1.5</v>
      </c>
      <c r="BY57" s="1">
        <v>108.5</v>
      </c>
      <c r="BZ57" s="1">
        <v>1.5</v>
      </c>
      <c r="CA57" s="1">
        <v>12</v>
      </c>
      <c r="CB57" s="1">
        <v>4.5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3.1260970399999977</v>
      </c>
      <c r="CL57" s="1">
        <v>1</v>
      </c>
    </row>
    <row r="58" spans="1:90" x14ac:dyDescent="0.25">
      <c r="A58" s="1" t="s">
        <v>145</v>
      </c>
      <c r="B58" s="1">
        <v>4.7</v>
      </c>
      <c r="C58" s="1">
        <v>2</v>
      </c>
      <c r="D58" s="1">
        <v>45</v>
      </c>
      <c r="E58" s="1">
        <v>0.06</v>
      </c>
      <c r="F58" s="1">
        <v>0</v>
      </c>
      <c r="G58" s="1">
        <v>0.1</v>
      </c>
      <c r="H58" s="1">
        <v>0</v>
      </c>
      <c r="I58" s="1">
        <v>0.5</v>
      </c>
      <c r="J58" s="1">
        <v>0.5</v>
      </c>
      <c r="K58" s="1">
        <v>0.5</v>
      </c>
      <c r="L58" s="1">
        <v>0</v>
      </c>
      <c r="M58" s="1">
        <v>0</v>
      </c>
      <c r="N58" s="1">
        <v>0.5</v>
      </c>
      <c r="O58" s="1">
        <v>0.08</v>
      </c>
      <c r="P58" s="1">
        <v>0.08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4</v>
      </c>
      <c r="W58" s="1">
        <v>100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0.02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8.5</v>
      </c>
      <c r="AL58" s="1">
        <v>1.7</v>
      </c>
      <c r="AM58" s="1">
        <v>16.899999999999999</v>
      </c>
      <c r="AN58" s="1">
        <v>0.5</v>
      </c>
      <c r="AO58" s="1">
        <v>3.9</v>
      </c>
      <c r="AP58" s="1">
        <v>9</v>
      </c>
      <c r="AQ58" s="1">
        <v>9</v>
      </c>
      <c r="AR58" s="1">
        <v>0</v>
      </c>
      <c r="AS58" s="1">
        <v>1</v>
      </c>
      <c r="AT58" s="1">
        <v>1</v>
      </c>
      <c r="AU58" s="1">
        <v>0.5</v>
      </c>
      <c r="AV58" s="1">
        <v>0.5</v>
      </c>
      <c r="AW58" s="1">
        <v>100</v>
      </c>
      <c r="AX58" s="1">
        <v>0.5</v>
      </c>
      <c r="AY58" s="1">
        <v>4.5</v>
      </c>
      <c r="AZ58" s="1">
        <v>1</v>
      </c>
      <c r="BA58" s="1">
        <v>1.5</v>
      </c>
      <c r="BB58" s="1">
        <v>7</v>
      </c>
      <c r="BC58" s="1">
        <v>13</v>
      </c>
      <c r="BD58" s="1">
        <v>7.5</v>
      </c>
      <c r="BE58" s="1">
        <v>3.5</v>
      </c>
      <c r="BF58" s="1">
        <v>0</v>
      </c>
      <c r="BG58" s="1">
        <v>1.5</v>
      </c>
      <c r="BH58" s="1">
        <v>0</v>
      </c>
      <c r="BI58" s="1">
        <v>0.63</v>
      </c>
      <c r="BJ58" s="1">
        <v>31.5</v>
      </c>
      <c r="BK58" s="1">
        <v>31</v>
      </c>
      <c r="BL58" s="1">
        <v>98</v>
      </c>
      <c r="BM58" s="1">
        <v>14.5</v>
      </c>
      <c r="BN58" s="1">
        <v>14.5</v>
      </c>
      <c r="BO58" s="1">
        <v>100</v>
      </c>
      <c r="BP58" s="1">
        <v>4</v>
      </c>
      <c r="BQ58" s="1">
        <v>4</v>
      </c>
      <c r="BR58" s="1">
        <v>100</v>
      </c>
      <c r="BS58" s="1">
        <v>0</v>
      </c>
      <c r="BT58" s="1">
        <v>0</v>
      </c>
      <c r="BU58" s="1">
        <v>1</v>
      </c>
      <c r="BV58" s="1">
        <v>1</v>
      </c>
      <c r="BW58" s="1">
        <v>1</v>
      </c>
      <c r="BX58" s="1">
        <v>0</v>
      </c>
      <c r="BY58" s="1">
        <v>41.5</v>
      </c>
      <c r="BZ58" s="1">
        <v>0.5</v>
      </c>
      <c r="CA58" s="1">
        <v>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2.9874767800000006</v>
      </c>
      <c r="CL58" s="1">
        <v>1</v>
      </c>
    </row>
    <row r="59" spans="1:90" x14ac:dyDescent="0.25">
      <c r="A59" s="1" t="s">
        <v>152</v>
      </c>
      <c r="B59" s="1">
        <v>4.5</v>
      </c>
      <c r="C59" s="1">
        <v>2</v>
      </c>
      <c r="D59" s="1">
        <v>86.5</v>
      </c>
      <c r="E59" s="1">
        <v>0.04</v>
      </c>
      <c r="F59" s="1">
        <v>0</v>
      </c>
      <c r="G59" s="1">
        <v>0</v>
      </c>
      <c r="H59" s="1">
        <v>0</v>
      </c>
      <c r="I59" s="1">
        <v>0.5</v>
      </c>
      <c r="J59" s="1">
        <v>0</v>
      </c>
      <c r="K59" s="1">
        <v>0.5</v>
      </c>
      <c r="L59" s="1">
        <v>0</v>
      </c>
      <c r="M59" s="1">
        <v>0</v>
      </c>
      <c r="N59" s="1">
        <v>0.5</v>
      </c>
      <c r="O59" s="1">
        <v>0.02</v>
      </c>
      <c r="P59" s="1">
        <v>0.02</v>
      </c>
      <c r="Q59" s="1">
        <v>0</v>
      </c>
      <c r="R59" s="1">
        <v>0</v>
      </c>
      <c r="S59" s="1">
        <v>0</v>
      </c>
      <c r="T59" s="1">
        <v>0</v>
      </c>
      <c r="U59" s="1">
        <v>7</v>
      </c>
      <c r="V59" s="1">
        <v>2</v>
      </c>
      <c r="W59" s="1">
        <v>29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0.02</v>
      </c>
      <c r="AF59" s="1">
        <v>0</v>
      </c>
      <c r="AG59" s="1">
        <v>0</v>
      </c>
      <c r="AH59" s="1">
        <v>0</v>
      </c>
      <c r="AI59" s="1">
        <v>0</v>
      </c>
      <c r="AJ59" s="1">
        <v>0.5</v>
      </c>
      <c r="AK59" s="1">
        <v>10</v>
      </c>
      <c r="AL59" s="1">
        <v>0.4</v>
      </c>
      <c r="AM59" s="1">
        <v>18.3</v>
      </c>
      <c r="AN59" s="1">
        <v>0.2</v>
      </c>
      <c r="AO59" s="1">
        <v>3.1</v>
      </c>
      <c r="AP59" s="1">
        <v>11.5</v>
      </c>
      <c r="AQ59" s="1">
        <v>17.5</v>
      </c>
      <c r="AR59" s="1">
        <v>0</v>
      </c>
      <c r="AS59" s="1">
        <v>3.5</v>
      </c>
      <c r="AT59" s="1">
        <v>1.5</v>
      </c>
      <c r="AU59" s="1">
        <v>0.5</v>
      </c>
      <c r="AV59" s="1">
        <v>0</v>
      </c>
      <c r="AW59" s="1">
        <v>0</v>
      </c>
      <c r="AX59" s="1">
        <v>1.5</v>
      </c>
      <c r="AY59" s="1">
        <v>1</v>
      </c>
      <c r="AZ59" s="1">
        <v>2</v>
      </c>
      <c r="BA59" s="1">
        <v>2</v>
      </c>
      <c r="BB59" s="1">
        <v>5</v>
      </c>
      <c r="BC59" s="1">
        <v>14.5</v>
      </c>
      <c r="BD59" s="1">
        <v>8.5</v>
      </c>
      <c r="BE59" s="1">
        <v>4.5</v>
      </c>
      <c r="BF59" s="1">
        <v>1</v>
      </c>
      <c r="BG59" s="1">
        <v>3</v>
      </c>
      <c r="BH59" s="1">
        <v>2</v>
      </c>
      <c r="BI59" s="1">
        <v>1.4</v>
      </c>
      <c r="BJ59" s="1">
        <v>53</v>
      </c>
      <c r="BK59" s="1">
        <v>43.5</v>
      </c>
      <c r="BL59" s="1">
        <v>82</v>
      </c>
      <c r="BM59" s="1">
        <v>14</v>
      </c>
      <c r="BN59" s="1">
        <v>6</v>
      </c>
      <c r="BO59" s="1">
        <v>43</v>
      </c>
      <c r="BP59" s="1">
        <v>7</v>
      </c>
      <c r="BQ59" s="1">
        <v>2</v>
      </c>
      <c r="BR59" s="1">
        <v>29</v>
      </c>
      <c r="BS59" s="1">
        <v>0</v>
      </c>
      <c r="BT59" s="1">
        <v>0</v>
      </c>
      <c r="BU59" s="1">
        <v>2</v>
      </c>
      <c r="BV59" s="1">
        <v>0</v>
      </c>
      <c r="BW59" s="1">
        <v>1</v>
      </c>
      <c r="BX59" s="1">
        <v>0</v>
      </c>
      <c r="BY59" s="1">
        <v>62.5</v>
      </c>
      <c r="BZ59" s="1">
        <v>1</v>
      </c>
      <c r="CA59" s="1">
        <v>6</v>
      </c>
      <c r="CB59" s="1">
        <v>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3.4238146199999999</v>
      </c>
      <c r="CL59" s="1">
        <v>1</v>
      </c>
    </row>
  </sheetData>
  <sortState xmlns:xlrd2="http://schemas.microsoft.com/office/spreadsheetml/2017/richdata2" ref="A2:CL59">
    <sortCondition ref="C4:C59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73CB1-A416-4BC2-8FC1-63C508BF97D2}">
  <dimension ref="A1:CL63"/>
  <sheetViews>
    <sheetView zoomScale="80" zoomScaleNormal="80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CK1" activeCellId="1" sqref="A1:B1048576 CK1:CL1048576"/>
    </sheetView>
  </sheetViews>
  <sheetFormatPr defaultRowHeight="15.75" x14ac:dyDescent="0.25"/>
  <cols>
    <col min="1" max="89" width="9.140625" style="1"/>
    <col min="90" max="90" width="12" style="1" bestFit="1" customWidth="1"/>
    <col min="91" max="16384" width="9.140625" style="1"/>
  </cols>
  <sheetData>
    <row r="1" spans="1:9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</v>
      </c>
      <c r="S1" s="1" t="s">
        <v>11</v>
      </c>
      <c r="T1" s="1" t="s">
        <v>13</v>
      </c>
      <c r="U1" s="1" t="s">
        <v>17</v>
      </c>
      <c r="V1" s="1" t="s">
        <v>18</v>
      </c>
      <c r="W1" s="1" t="s">
        <v>19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17</v>
      </c>
      <c r="AV1" s="1" t="s">
        <v>40</v>
      </c>
      <c r="AW1" s="1" t="s">
        <v>19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8</v>
      </c>
      <c r="BD1" s="1" t="s">
        <v>10</v>
      </c>
      <c r="BE1" s="1" t="s">
        <v>9</v>
      </c>
      <c r="BF1" s="1" t="s">
        <v>46</v>
      </c>
      <c r="BG1" s="1" t="s">
        <v>13</v>
      </c>
      <c r="BH1" s="1" t="s">
        <v>12</v>
      </c>
      <c r="BI1" s="1" t="s">
        <v>47</v>
      </c>
      <c r="BJ1" s="1" t="s">
        <v>17</v>
      </c>
      <c r="BK1" s="1" t="s">
        <v>48</v>
      </c>
      <c r="BL1" s="1" t="s">
        <v>19</v>
      </c>
      <c r="BM1" s="1" t="s">
        <v>17</v>
      </c>
      <c r="BN1" s="1" t="s">
        <v>49</v>
      </c>
      <c r="BO1" s="1" t="s">
        <v>19</v>
      </c>
      <c r="BP1" s="1" t="s">
        <v>17</v>
      </c>
      <c r="BQ1" s="1" t="s">
        <v>18</v>
      </c>
      <c r="BR1" s="1" t="s">
        <v>19</v>
      </c>
      <c r="BS1" s="1" t="s">
        <v>17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55</v>
      </c>
      <c r="CC1" s="1" t="s">
        <v>56</v>
      </c>
      <c r="CD1" s="1" t="s">
        <v>55</v>
      </c>
      <c r="CE1" s="1" t="s">
        <v>57</v>
      </c>
      <c r="CF1" s="1" t="s">
        <v>49</v>
      </c>
      <c r="CG1" s="1" t="s">
        <v>17</v>
      </c>
      <c r="CH1" s="1" t="s">
        <v>58</v>
      </c>
      <c r="CI1" s="1" t="s">
        <v>17</v>
      </c>
      <c r="CJ1" s="1" t="s">
        <v>58</v>
      </c>
      <c r="CK1" s="1" t="s">
        <v>209</v>
      </c>
      <c r="CL1" s="1" t="s">
        <v>208</v>
      </c>
    </row>
    <row r="2" spans="1:90" x14ac:dyDescent="0.25">
      <c r="A2" s="1" t="s">
        <v>141</v>
      </c>
      <c r="B2" s="1">
        <v>4.7</v>
      </c>
      <c r="C2" s="1">
        <v>1</v>
      </c>
      <c r="D2" s="1">
        <v>90</v>
      </c>
      <c r="E2" s="1">
        <v>0.09</v>
      </c>
      <c r="F2" s="1">
        <v>0</v>
      </c>
      <c r="G2" s="1">
        <v>0.1</v>
      </c>
      <c r="H2" s="1">
        <v>0</v>
      </c>
      <c r="I2" s="1">
        <v>1</v>
      </c>
      <c r="J2" s="1">
        <v>0</v>
      </c>
      <c r="K2" s="1">
        <v>1</v>
      </c>
      <c r="L2" s="1">
        <v>0</v>
      </c>
      <c r="M2" s="1">
        <v>0</v>
      </c>
      <c r="N2" s="1">
        <v>1</v>
      </c>
      <c r="O2" s="1">
        <v>0.05</v>
      </c>
      <c r="P2" s="1">
        <v>0.05</v>
      </c>
      <c r="Q2" s="1">
        <v>0</v>
      </c>
      <c r="R2" s="1">
        <v>0</v>
      </c>
      <c r="S2" s="1">
        <v>0</v>
      </c>
      <c r="T2" s="1">
        <v>0</v>
      </c>
      <c r="U2" s="1">
        <v>2</v>
      </c>
      <c r="V2" s="1">
        <v>0</v>
      </c>
      <c r="W2" s="1">
        <v>0</v>
      </c>
      <c r="X2" s="1">
        <v>1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0.05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22</v>
      </c>
      <c r="AL2" s="1">
        <v>0</v>
      </c>
      <c r="AM2" s="1">
        <v>16</v>
      </c>
      <c r="AN2" s="1">
        <v>0.4</v>
      </c>
      <c r="AO2" s="1">
        <v>4.3</v>
      </c>
      <c r="AP2" s="1">
        <v>8</v>
      </c>
      <c r="AQ2" s="1">
        <v>20</v>
      </c>
      <c r="AR2" s="1">
        <v>0</v>
      </c>
      <c r="AS2" s="1">
        <v>6</v>
      </c>
      <c r="AT2" s="1">
        <v>0</v>
      </c>
      <c r="AU2" s="1">
        <v>1</v>
      </c>
      <c r="AV2" s="1">
        <v>0</v>
      </c>
      <c r="AW2" s="1">
        <v>0</v>
      </c>
      <c r="AX2" s="1">
        <v>1</v>
      </c>
      <c r="AY2" s="1">
        <v>4</v>
      </c>
      <c r="AZ2" s="1">
        <v>1</v>
      </c>
      <c r="BA2" s="1">
        <v>0</v>
      </c>
      <c r="BB2" s="1">
        <v>5</v>
      </c>
      <c r="BC2" s="1">
        <v>9</v>
      </c>
      <c r="BD2" s="1">
        <v>4</v>
      </c>
      <c r="BE2" s="1">
        <v>2</v>
      </c>
      <c r="BF2" s="1">
        <v>0</v>
      </c>
      <c r="BG2" s="1">
        <v>0</v>
      </c>
      <c r="BH2" s="1">
        <v>1</v>
      </c>
      <c r="BI2" s="1">
        <v>0.73</v>
      </c>
      <c r="BJ2" s="1">
        <v>29</v>
      </c>
      <c r="BK2" s="1">
        <v>23</v>
      </c>
      <c r="BL2" s="1">
        <v>79</v>
      </c>
      <c r="BM2" s="1">
        <v>8</v>
      </c>
      <c r="BN2" s="1">
        <v>4</v>
      </c>
      <c r="BO2" s="1">
        <v>50</v>
      </c>
      <c r="BP2" s="1">
        <v>2</v>
      </c>
      <c r="BQ2" s="1">
        <v>0</v>
      </c>
      <c r="BR2" s="1">
        <v>0</v>
      </c>
      <c r="BS2" s="1">
        <v>0</v>
      </c>
      <c r="BT2" s="1">
        <v>0</v>
      </c>
      <c r="BU2" s="1">
        <v>1</v>
      </c>
      <c r="BV2" s="1">
        <v>0</v>
      </c>
      <c r="BW2" s="1">
        <v>0</v>
      </c>
      <c r="BX2" s="1">
        <v>0</v>
      </c>
      <c r="BY2" s="1">
        <v>39</v>
      </c>
      <c r="BZ2" s="1">
        <v>3</v>
      </c>
      <c r="CA2" s="1">
        <v>2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f>4.731107+(-0.007234*D2)+(-2.154884*E2)+(1.01629*F2)+(-6.03479*J2)+(-13.654681*M2)+(46.945219*P2)+(1.143218*R2)+(-1.618802*T2)+(0.108227*Y2)+(-0.186185*AB2)+(-0.096661*AK2)+(-0.047958*AM2)+(0.575275*AN2)+(-0.048527*AP2)+(0.075698*AQ2)+(-0.222452*AS2)+(-0.152936*AT2)+(0.055383*AU2)+(0.07594*AY2)+(0.094654*BF2)+(-0.14308*BG2)+(0.054776*BH2)+(-0.017921*BO2)+(-0.066961*BP2)+(0.067354*BQ2)+(1.065218*BS2)+(0.027024*BY2)+(0.072984*BZ2)+(-0.024657*CA2)+(0.04824*CB2)+(0.282859*CC2)+(-1.642304*CD2)+(-0.535628*CF2)+(-1.169115*CG2)+(6.185395*CH2)</f>
        <v>3.9681613899999997</v>
      </c>
      <c r="CL2" s="1">
        <v>9</v>
      </c>
    </row>
    <row r="3" spans="1:90" x14ac:dyDescent="0.25">
      <c r="A3" s="1" t="s">
        <v>63</v>
      </c>
      <c r="B3" s="1">
        <v>4.4000000000000004</v>
      </c>
      <c r="C3" s="1">
        <v>1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8</v>
      </c>
      <c r="V3" s="1">
        <v>3</v>
      </c>
      <c r="W3" s="1">
        <v>38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0.7</v>
      </c>
      <c r="AM3" s="1">
        <v>9.4</v>
      </c>
      <c r="AN3" s="1">
        <v>0</v>
      </c>
      <c r="AO3" s="1">
        <v>1.1000000000000001</v>
      </c>
      <c r="AP3" s="1">
        <v>7</v>
      </c>
      <c r="AQ3" s="1">
        <v>7</v>
      </c>
      <c r="AR3" s="1">
        <v>0</v>
      </c>
      <c r="AS3" s="1">
        <v>0</v>
      </c>
      <c r="AT3" s="1">
        <v>2</v>
      </c>
      <c r="AU3" s="1">
        <v>1</v>
      </c>
      <c r="AV3" s="1">
        <v>0</v>
      </c>
      <c r="AW3" s="1">
        <v>0</v>
      </c>
      <c r="AX3" s="1">
        <v>8</v>
      </c>
      <c r="AY3" s="1">
        <v>4</v>
      </c>
      <c r="AZ3" s="1">
        <v>0</v>
      </c>
      <c r="BA3" s="1">
        <v>0</v>
      </c>
      <c r="BB3" s="1">
        <v>4</v>
      </c>
      <c r="BC3" s="1">
        <v>17</v>
      </c>
      <c r="BD3" s="1">
        <v>12</v>
      </c>
      <c r="BE3" s="1">
        <v>6</v>
      </c>
      <c r="BF3" s="1">
        <v>2</v>
      </c>
      <c r="BG3" s="1">
        <v>2</v>
      </c>
      <c r="BH3" s="1">
        <v>1</v>
      </c>
      <c r="BI3" s="1">
        <v>1.8</v>
      </c>
      <c r="BJ3" s="1">
        <v>46</v>
      </c>
      <c r="BK3" s="1">
        <v>34</v>
      </c>
      <c r="BL3" s="1">
        <v>74</v>
      </c>
      <c r="BM3" s="1">
        <v>15</v>
      </c>
      <c r="BN3" s="1">
        <v>6</v>
      </c>
      <c r="BO3" s="1">
        <v>40</v>
      </c>
      <c r="BP3" s="1">
        <v>8</v>
      </c>
      <c r="BQ3" s="1">
        <v>3</v>
      </c>
      <c r="BR3" s="1">
        <v>38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52</v>
      </c>
      <c r="BZ3" s="1">
        <v>0</v>
      </c>
      <c r="CA3" s="1">
        <v>6</v>
      </c>
      <c r="CB3" s="1">
        <v>1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f>4.731107+(-0.007234*D3)+(-2.154884*E3)+(1.01629*F3)+(-6.03479*J3)+(-13.654681*M3)+(46.945219*P3)+(1.143218*R3)+(-1.618802*T3)+(0.108227*Y3)+(-0.186185*AB3)+(-0.096661*AK3)+(-0.047958*AM3)+(0.575275*AN3)+(-0.048527*AP3)+(0.075698*AQ3)+(-0.222452*AS3)+(-0.152936*AT3)+(0.055383*AU3)+(0.07594*AY3)+(0.094654*BF3)+(-0.14308*BG3)+(0.054776*BH3)+(-0.017921*BO3)+(-0.066961*BP3)+(0.067354*BQ3)+(1.065218*BS3)+(0.027024*BY3)+(0.072984*BZ3)+(-0.024657*CA3)+(0.04824*CB3)+(0.282859*CC3)+(-1.642304*CD3)+(-0.535628*CF3)+(-1.169115*CG3)+(6.185395*CH3)</f>
        <v>4.0857137999999997</v>
      </c>
      <c r="CL3" s="1">
        <v>6.5</v>
      </c>
    </row>
    <row r="4" spans="1:90" x14ac:dyDescent="0.25">
      <c r="A4" s="1" t="s">
        <v>101</v>
      </c>
      <c r="B4" s="1">
        <v>4.9000000000000004</v>
      </c>
      <c r="C4" s="1">
        <v>1</v>
      </c>
      <c r="D4" s="1">
        <v>90</v>
      </c>
      <c r="E4" s="1">
        <v>0.06</v>
      </c>
      <c r="F4" s="1">
        <v>0</v>
      </c>
      <c r="G4" s="1">
        <v>0.1</v>
      </c>
      <c r="H4" s="1">
        <v>0</v>
      </c>
      <c r="I4" s="1">
        <v>3</v>
      </c>
      <c r="J4" s="1">
        <v>0</v>
      </c>
      <c r="K4" s="1">
        <v>3</v>
      </c>
      <c r="L4" s="1">
        <v>0</v>
      </c>
      <c r="M4" s="1">
        <v>0</v>
      </c>
      <c r="N4" s="1">
        <v>3</v>
      </c>
      <c r="O4" s="1">
        <v>7.0000000000000007E-2</v>
      </c>
      <c r="P4" s="1">
        <v>7.0000000000000007E-2</v>
      </c>
      <c r="Q4" s="1">
        <v>0</v>
      </c>
      <c r="R4" s="1">
        <v>0</v>
      </c>
      <c r="S4" s="1">
        <v>0</v>
      </c>
      <c r="T4" s="1">
        <v>0</v>
      </c>
      <c r="U4" s="1">
        <v>23</v>
      </c>
      <c r="V4" s="1">
        <v>15</v>
      </c>
      <c r="W4" s="1">
        <v>65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7.0000000000000007E-2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33</v>
      </c>
      <c r="AL4" s="1">
        <v>3.3</v>
      </c>
      <c r="AM4" s="1">
        <v>11.2</v>
      </c>
      <c r="AN4" s="1">
        <v>0.6</v>
      </c>
      <c r="AO4" s="1">
        <v>4.4000000000000004</v>
      </c>
      <c r="AP4" s="1">
        <v>11</v>
      </c>
      <c r="AQ4" s="1">
        <v>11</v>
      </c>
      <c r="AR4" s="1">
        <v>0</v>
      </c>
      <c r="AS4" s="1">
        <v>1</v>
      </c>
      <c r="AT4" s="1">
        <v>1</v>
      </c>
      <c r="AU4" s="1">
        <v>0</v>
      </c>
      <c r="AV4" s="1">
        <v>0</v>
      </c>
      <c r="AX4" s="1">
        <v>9</v>
      </c>
      <c r="AY4" s="1">
        <v>1</v>
      </c>
      <c r="AZ4" s="1">
        <v>1</v>
      </c>
      <c r="BA4" s="1">
        <v>3</v>
      </c>
      <c r="BB4" s="1">
        <v>5</v>
      </c>
      <c r="BC4" s="1">
        <v>6</v>
      </c>
      <c r="BD4" s="1">
        <v>5</v>
      </c>
      <c r="BE4" s="1">
        <v>1</v>
      </c>
      <c r="BF4" s="1">
        <v>0</v>
      </c>
      <c r="BG4" s="1">
        <v>0</v>
      </c>
      <c r="BH4" s="1">
        <v>1</v>
      </c>
      <c r="BI4" s="1">
        <v>0.42</v>
      </c>
      <c r="BJ4" s="1">
        <v>66</v>
      </c>
      <c r="BK4" s="1">
        <v>55</v>
      </c>
      <c r="BL4" s="1">
        <v>83</v>
      </c>
      <c r="BM4" s="1">
        <v>41</v>
      </c>
      <c r="BN4" s="1">
        <v>32</v>
      </c>
      <c r="BO4" s="1">
        <v>78</v>
      </c>
      <c r="BP4" s="1">
        <v>23</v>
      </c>
      <c r="BQ4" s="1">
        <v>15</v>
      </c>
      <c r="BR4" s="1">
        <v>65</v>
      </c>
      <c r="BS4" s="1">
        <v>0</v>
      </c>
      <c r="BT4" s="1">
        <v>0</v>
      </c>
      <c r="BU4" s="1">
        <v>1</v>
      </c>
      <c r="BV4" s="1">
        <v>0</v>
      </c>
      <c r="BW4" s="1">
        <v>0</v>
      </c>
      <c r="BX4" s="1">
        <v>2</v>
      </c>
      <c r="BY4" s="1">
        <v>79</v>
      </c>
      <c r="BZ4" s="1">
        <v>5</v>
      </c>
      <c r="CA4" s="1">
        <v>16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f>4.731107+(-0.007234*D4)+(-2.154884*E4)+(1.01629*F4)+(-6.03479*J4)+(-13.654681*M4)+(46.945219*P4)+(1.143218*R4)+(-1.618802*T4)+(0.108227*Y4)+(-0.186185*AB4)+(-0.096661*AK4)+(-0.047958*AM4)+(0.575275*AN4)+(-0.048527*AP4)+(0.075698*AQ4)+(-0.222452*AS4)+(-0.152936*AT4)+(0.055383*AU4)+(0.07594*AY4)+(0.094654*BF4)+(-0.14308*BG4)+(0.054776*BH4)+(-0.017921*BO4)+(-0.066961*BP4)+(0.067354*BQ4)+(1.065218*BS4)+(0.027024*BY4)+(0.072984*BZ4)+(-0.024657*CA4)+(0.04824*CB4)+(0.282859*CC4)+(-1.642304*CD4)+(-0.535628*CF4)+(-1.169115*CG4)+(6.185395*CH4)</f>
        <v>4.1352636899999995</v>
      </c>
      <c r="CL4" s="1">
        <v>6</v>
      </c>
    </row>
    <row r="5" spans="1:90" x14ac:dyDescent="0.25">
      <c r="A5" s="1" t="s">
        <v>137</v>
      </c>
      <c r="B5" s="1">
        <v>5.3</v>
      </c>
      <c r="C5" s="1">
        <v>1</v>
      </c>
      <c r="D5" s="1">
        <v>90</v>
      </c>
      <c r="E5" s="1">
        <v>0.03</v>
      </c>
      <c r="F5" s="1">
        <v>0</v>
      </c>
      <c r="G5" s="1">
        <v>0.1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0.02</v>
      </c>
      <c r="P5" s="1">
        <v>0.02</v>
      </c>
      <c r="Q5" s="1">
        <v>0</v>
      </c>
      <c r="R5" s="1">
        <v>0</v>
      </c>
      <c r="S5" s="1">
        <v>0</v>
      </c>
      <c r="T5" s="1">
        <v>0</v>
      </c>
      <c r="U5" s="1">
        <v>27</v>
      </c>
      <c r="V5" s="1">
        <v>20</v>
      </c>
      <c r="W5" s="1">
        <v>74</v>
      </c>
      <c r="X5" s="1">
        <v>9</v>
      </c>
      <c r="Y5" s="1">
        <v>2</v>
      </c>
      <c r="Z5" s="1">
        <v>22</v>
      </c>
      <c r="AA5" s="1">
        <v>2</v>
      </c>
      <c r="AB5" s="1">
        <v>1</v>
      </c>
      <c r="AC5" s="1">
        <v>1</v>
      </c>
      <c r="AD5" s="1">
        <v>0</v>
      </c>
      <c r="AE5" s="1">
        <v>0.05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8</v>
      </c>
      <c r="AL5" s="1">
        <v>24.1</v>
      </c>
      <c r="AM5" s="1">
        <v>17.2</v>
      </c>
      <c r="AN5" s="1">
        <v>0.3</v>
      </c>
      <c r="AO5" s="1">
        <v>4.9000000000000004</v>
      </c>
      <c r="AP5" s="1">
        <v>15</v>
      </c>
      <c r="AQ5" s="1">
        <v>27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8</v>
      </c>
      <c r="AY5" s="1">
        <v>2</v>
      </c>
      <c r="AZ5" s="1">
        <v>0</v>
      </c>
      <c r="BA5" s="1">
        <v>2</v>
      </c>
      <c r="BB5" s="1">
        <v>4</v>
      </c>
      <c r="BC5" s="1">
        <v>7</v>
      </c>
      <c r="BD5" s="1">
        <v>3</v>
      </c>
      <c r="BE5" s="1">
        <v>3</v>
      </c>
      <c r="BF5" s="1">
        <v>0</v>
      </c>
      <c r="BG5" s="1">
        <v>2</v>
      </c>
      <c r="BH5" s="1">
        <v>0</v>
      </c>
      <c r="BI5" s="1">
        <v>0.47</v>
      </c>
      <c r="BJ5" s="1">
        <v>69</v>
      </c>
      <c r="BK5" s="1">
        <v>57</v>
      </c>
      <c r="BL5" s="1">
        <v>83</v>
      </c>
      <c r="BM5" s="1">
        <v>53</v>
      </c>
      <c r="BN5" s="1">
        <v>36</v>
      </c>
      <c r="BO5" s="1">
        <v>68</v>
      </c>
      <c r="BP5" s="1">
        <v>27</v>
      </c>
      <c r="BQ5" s="1">
        <v>20</v>
      </c>
      <c r="BR5" s="1">
        <v>74</v>
      </c>
      <c r="BS5" s="1">
        <v>0</v>
      </c>
      <c r="BT5" s="1">
        <v>0</v>
      </c>
      <c r="BU5" s="1">
        <v>1</v>
      </c>
      <c r="BV5" s="1">
        <v>0</v>
      </c>
      <c r="BW5" s="1">
        <v>0</v>
      </c>
      <c r="BX5" s="1">
        <v>2</v>
      </c>
      <c r="BY5" s="1">
        <v>103</v>
      </c>
      <c r="BZ5" s="1">
        <v>4</v>
      </c>
      <c r="CA5" s="1">
        <v>9</v>
      </c>
      <c r="CB5" s="1">
        <v>8</v>
      </c>
      <c r="CC5" s="1">
        <v>0</v>
      </c>
      <c r="CD5" s="1">
        <v>0</v>
      </c>
      <c r="CE5" s="1">
        <v>2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f>4.731107+(-0.007234*D5)+(-2.154884*E5)+(1.01629*F5)+(-6.03479*J5)+(-13.654681*M5)+(46.945219*P5)+(1.143218*R5)+(-1.618802*T5)+(0.108227*Y5)+(-0.186185*AB5)+(-0.096661*AK5)+(-0.047958*AM5)+(0.575275*AN5)+(-0.048527*AP5)+(0.075698*AQ5)+(-0.222452*AS5)+(-0.152936*AT5)+(0.055383*AU5)+(0.07594*AY5)+(0.094654*BF5)+(-0.14308*BG5)+(0.054776*BH5)+(-0.017921*BO5)+(-0.066961*BP5)+(0.067354*BQ5)+(1.065218*BS5)+(0.027024*BY5)+(0.072984*BZ5)+(-0.024657*CA5)+(0.04824*CB5)+(0.282859*CC5)+(-1.642304*CD5)+(-0.535628*CF5)+(-1.169115*CG5)+(6.185395*CH5)</f>
        <v>4.9658597599999972</v>
      </c>
      <c r="CL5" s="1">
        <v>6</v>
      </c>
    </row>
    <row r="6" spans="1:90" x14ac:dyDescent="0.25">
      <c r="A6" s="1" t="s">
        <v>114</v>
      </c>
      <c r="B6" s="1">
        <v>4.5</v>
      </c>
      <c r="C6" s="1">
        <v>1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</v>
      </c>
      <c r="V6" s="1">
        <v>4</v>
      </c>
      <c r="W6" s="1">
        <v>80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0</v>
      </c>
      <c r="AL6" s="1">
        <v>1</v>
      </c>
      <c r="AM6" s="1">
        <v>15.2</v>
      </c>
      <c r="AN6" s="1">
        <v>0</v>
      </c>
      <c r="AO6" s="1">
        <v>3.9</v>
      </c>
      <c r="AP6" s="1">
        <v>14</v>
      </c>
      <c r="AQ6" s="1">
        <v>26</v>
      </c>
      <c r="AR6" s="1">
        <v>1</v>
      </c>
      <c r="AS6" s="1">
        <v>7</v>
      </c>
      <c r="AT6" s="1">
        <v>0</v>
      </c>
      <c r="AU6" s="1">
        <v>0</v>
      </c>
      <c r="AV6" s="1">
        <v>0</v>
      </c>
      <c r="AX6" s="1">
        <v>2</v>
      </c>
      <c r="AY6" s="1">
        <v>3</v>
      </c>
      <c r="AZ6" s="1">
        <v>1</v>
      </c>
      <c r="BA6" s="1">
        <v>2</v>
      </c>
      <c r="BB6" s="1">
        <v>6</v>
      </c>
      <c r="BC6" s="1">
        <v>9</v>
      </c>
      <c r="BD6" s="1">
        <v>4</v>
      </c>
      <c r="BE6" s="1">
        <v>2</v>
      </c>
      <c r="BF6" s="1">
        <v>0</v>
      </c>
      <c r="BG6" s="1">
        <v>0</v>
      </c>
      <c r="BH6" s="1">
        <v>1</v>
      </c>
      <c r="BI6" s="1">
        <v>0.73</v>
      </c>
      <c r="BJ6" s="1">
        <v>39</v>
      </c>
      <c r="BK6" s="1">
        <v>34</v>
      </c>
      <c r="BL6" s="1">
        <v>87</v>
      </c>
      <c r="BM6" s="1">
        <v>19</v>
      </c>
      <c r="BN6" s="1">
        <v>16</v>
      </c>
      <c r="BO6" s="1">
        <v>84</v>
      </c>
      <c r="BP6" s="1">
        <v>5</v>
      </c>
      <c r="BQ6" s="1">
        <v>4</v>
      </c>
      <c r="BR6" s="1">
        <v>80</v>
      </c>
      <c r="BS6" s="1">
        <v>0</v>
      </c>
      <c r="BT6" s="1">
        <v>0</v>
      </c>
      <c r="BU6" s="1">
        <v>1</v>
      </c>
      <c r="BV6" s="1">
        <v>0</v>
      </c>
      <c r="BW6" s="1">
        <v>0</v>
      </c>
      <c r="BX6" s="1">
        <v>1</v>
      </c>
      <c r="BY6" s="1">
        <v>48</v>
      </c>
      <c r="BZ6" s="1">
        <v>0</v>
      </c>
      <c r="CA6" s="1">
        <v>4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f>4.731107+(-0.007234*D6)+(-2.154884*E6)+(1.01629*F6)+(-6.03479*J6)+(-13.654681*M6)+(46.945219*P6)+(1.143218*R6)+(-1.618802*T6)+(0.108227*Y6)+(-0.186185*AB6)+(-0.096661*AK6)+(-0.047958*AM6)+(0.575275*AN6)+(-0.048527*AP6)+(0.075698*AQ6)+(-0.222452*AS6)+(-0.152936*AT6)+(0.055383*AU6)+(0.07594*AY6)+(0.094654*BF6)+(-0.14308*BG6)+(0.054776*BH6)+(-0.017921*BO6)+(-0.066961*BP6)+(0.067354*BQ6)+(1.065218*BS6)+(0.027024*BY6)+(0.072984*BZ6)+(-0.024657*CA6)+(0.04824*CB6)+(0.282859*CC6)+(-1.642304*CD6)+(-0.535628*CF6)+(-1.169115*CG6)+(6.185395*CH6)</f>
        <v>3.0412983999999996</v>
      </c>
      <c r="CL6" s="1">
        <v>5</v>
      </c>
    </row>
    <row r="7" spans="1:90" x14ac:dyDescent="0.25">
      <c r="A7" s="1" t="s">
        <v>188</v>
      </c>
      <c r="B7" s="1">
        <v>4.3</v>
      </c>
      <c r="C7" s="1">
        <v>1</v>
      </c>
      <c r="D7" s="1">
        <v>40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2</v>
      </c>
      <c r="W7" s="1">
        <v>40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0.4</v>
      </c>
      <c r="AM7" s="1">
        <v>2.2000000000000002</v>
      </c>
      <c r="AN7" s="1">
        <v>0</v>
      </c>
      <c r="AO7" s="1">
        <v>0.3</v>
      </c>
      <c r="AP7" s="1">
        <v>5</v>
      </c>
      <c r="AQ7" s="1">
        <v>5</v>
      </c>
      <c r="AR7" s="1">
        <v>0</v>
      </c>
      <c r="AS7" s="1">
        <v>0</v>
      </c>
      <c r="AT7" s="1">
        <v>2</v>
      </c>
      <c r="AU7" s="1">
        <v>0</v>
      </c>
      <c r="AV7" s="1">
        <v>0</v>
      </c>
      <c r="AX7" s="1">
        <v>4</v>
      </c>
      <c r="AY7" s="1">
        <v>1</v>
      </c>
      <c r="AZ7" s="1">
        <v>0</v>
      </c>
      <c r="BA7" s="1">
        <v>1</v>
      </c>
      <c r="BB7" s="1">
        <v>2</v>
      </c>
      <c r="BC7" s="1">
        <v>13</v>
      </c>
      <c r="BD7" s="1">
        <v>10</v>
      </c>
      <c r="BE7" s="1">
        <v>6</v>
      </c>
      <c r="BF7" s="1">
        <v>0</v>
      </c>
      <c r="BG7" s="1">
        <v>2</v>
      </c>
      <c r="BH7" s="1">
        <v>5</v>
      </c>
      <c r="BI7" s="1">
        <v>2.82</v>
      </c>
      <c r="BJ7" s="1">
        <v>15</v>
      </c>
      <c r="BK7" s="1">
        <v>9</v>
      </c>
      <c r="BL7" s="1">
        <v>60</v>
      </c>
      <c r="BM7" s="1">
        <v>9</v>
      </c>
      <c r="BN7" s="1">
        <v>6</v>
      </c>
      <c r="BO7" s="1">
        <v>67</v>
      </c>
      <c r="BP7" s="1">
        <v>5</v>
      </c>
      <c r="BQ7" s="1">
        <v>2</v>
      </c>
      <c r="BR7" s="1">
        <v>40</v>
      </c>
      <c r="BS7" s="1">
        <v>0</v>
      </c>
      <c r="BT7" s="1">
        <v>0</v>
      </c>
      <c r="BU7" s="1">
        <v>1</v>
      </c>
      <c r="BV7" s="1">
        <v>0</v>
      </c>
      <c r="BW7" s="1">
        <v>1</v>
      </c>
      <c r="BX7" s="1">
        <v>0</v>
      </c>
      <c r="BY7" s="1">
        <v>29</v>
      </c>
      <c r="BZ7" s="1">
        <v>0</v>
      </c>
      <c r="CA7" s="1">
        <v>6</v>
      </c>
      <c r="CB7" s="1">
        <v>1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f>4.731107+(-0.007234*D7)+(-2.154884*E7)+(1.01629*F7)+(-6.03479*J7)+(-13.654681*M7)+(46.945219*P7)+(1.143218*R7)+(-1.618802*T7)+(0.108227*Y7)+(-0.186185*AB7)+(-0.096661*AK7)+(-0.047958*AM7)+(0.575275*AN7)+(-0.048527*AP7)+(0.075698*AQ7)+(-0.222452*AS7)+(-0.152936*AT7)+(0.055383*AU7)+(0.07594*AY7)+(0.094654*BF7)+(-0.14308*BG7)+(0.054776*BH7)+(-0.017921*BO7)+(-0.066961*BP7)+(0.067354*BQ7)+(1.065218*BS7)+(0.027024*BY7)+(0.072984*BZ7)+(-0.024657*CA7)+(0.04824*CB7)+(0.282859*CC7)+(-1.642304*CD7)+(-0.535628*CF7)+(-1.169115*CG7)+(6.185395*CH7)</f>
        <v>3.5130723999999991</v>
      </c>
      <c r="CL7" s="1">
        <v>4</v>
      </c>
    </row>
    <row r="8" spans="1:90" x14ac:dyDescent="0.25">
      <c r="A8" s="1" t="s">
        <v>131</v>
      </c>
      <c r="B8" s="1">
        <v>4.7</v>
      </c>
      <c r="C8" s="1">
        <v>1</v>
      </c>
      <c r="D8" s="1">
        <v>45</v>
      </c>
      <c r="E8" s="1">
        <v>0.15</v>
      </c>
      <c r="F8" s="1">
        <v>0</v>
      </c>
      <c r="G8" s="1">
        <v>0.5</v>
      </c>
      <c r="H8" s="1">
        <v>0</v>
      </c>
      <c r="I8" s="1">
        <v>4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0.41</v>
      </c>
      <c r="P8" s="1">
        <v>0.41</v>
      </c>
      <c r="Q8" s="1">
        <v>0</v>
      </c>
      <c r="R8" s="1">
        <v>0</v>
      </c>
      <c r="S8" s="1">
        <v>0</v>
      </c>
      <c r="T8" s="1">
        <v>0</v>
      </c>
      <c r="U8" s="1">
        <v>17</v>
      </c>
      <c r="V8" s="1">
        <v>15</v>
      </c>
      <c r="W8" s="1">
        <v>88</v>
      </c>
      <c r="X8" s="1">
        <v>3</v>
      </c>
      <c r="Y8" s="1">
        <v>1</v>
      </c>
      <c r="Z8" s="1">
        <v>33</v>
      </c>
      <c r="AA8" s="1">
        <v>0</v>
      </c>
      <c r="AB8" s="1">
        <v>0</v>
      </c>
      <c r="AC8" s="1">
        <v>3</v>
      </c>
      <c r="AD8" s="1">
        <v>0</v>
      </c>
      <c r="AE8" s="1">
        <v>0.1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43</v>
      </c>
      <c r="AL8" s="1">
        <v>42</v>
      </c>
      <c r="AM8" s="1">
        <v>8.8000000000000007</v>
      </c>
      <c r="AN8" s="1">
        <v>2.8</v>
      </c>
      <c r="AO8" s="1">
        <v>6.9</v>
      </c>
      <c r="AP8" s="1">
        <v>9</v>
      </c>
      <c r="AQ8" s="1">
        <v>9</v>
      </c>
      <c r="AR8" s="1">
        <v>0</v>
      </c>
      <c r="AS8" s="1">
        <v>1</v>
      </c>
      <c r="AT8" s="1">
        <v>0</v>
      </c>
      <c r="AU8" s="1">
        <v>1</v>
      </c>
      <c r="AV8" s="1">
        <v>1</v>
      </c>
      <c r="AW8" s="1">
        <v>100</v>
      </c>
      <c r="AX8" s="1">
        <v>2</v>
      </c>
      <c r="AY8" s="1">
        <v>1</v>
      </c>
      <c r="AZ8" s="1">
        <v>0</v>
      </c>
      <c r="BA8" s="1">
        <v>0</v>
      </c>
      <c r="BB8" s="1">
        <v>1</v>
      </c>
      <c r="BC8" s="1">
        <v>9</v>
      </c>
      <c r="BD8" s="1">
        <v>4</v>
      </c>
      <c r="BE8" s="1">
        <v>2</v>
      </c>
      <c r="BF8" s="1">
        <v>0</v>
      </c>
      <c r="BG8" s="1">
        <v>2</v>
      </c>
      <c r="BH8" s="1">
        <v>0</v>
      </c>
      <c r="BI8" s="1">
        <v>0.32</v>
      </c>
      <c r="BJ8" s="1">
        <v>31</v>
      </c>
      <c r="BK8" s="1">
        <v>28</v>
      </c>
      <c r="BL8" s="1">
        <v>90</v>
      </c>
      <c r="BM8" s="1">
        <v>26</v>
      </c>
      <c r="BN8" s="1">
        <v>22</v>
      </c>
      <c r="BO8" s="1">
        <v>85</v>
      </c>
      <c r="BP8" s="1">
        <v>17</v>
      </c>
      <c r="BQ8" s="1">
        <v>15</v>
      </c>
      <c r="BR8" s="1">
        <v>88</v>
      </c>
      <c r="BS8" s="1">
        <v>1</v>
      </c>
      <c r="BT8" s="1">
        <v>1</v>
      </c>
      <c r="BU8" s="1">
        <v>0</v>
      </c>
      <c r="BV8" s="1">
        <v>1</v>
      </c>
      <c r="BW8" s="1">
        <v>0</v>
      </c>
      <c r="BX8" s="1">
        <v>1</v>
      </c>
      <c r="BY8" s="1">
        <v>49</v>
      </c>
      <c r="BZ8" s="1">
        <v>4</v>
      </c>
      <c r="CA8" s="1">
        <v>1</v>
      </c>
      <c r="CB8" s="1">
        <v>6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f>4.731107+(-0.007234*D8)+(-2.154884*E8)+(1.01629*F8)+(-6.03479*J8)+(-13.654681*M8)+(46.945219*P8)+(1.143218*R8)+(-1.618802*T8)+(0.108227*Y8)+(-0.186185*AB8)+(-0.096661*AK8)+(-0.047958*AM8)+(0.575275*AN8)+(-0.048527*AP8)+(0.075698*AQ8)+(-0.222452*AS8)+(-0.152936*AT8)+(0.055383*AU8)+(0.07594*AY8)+(0.094654*BF8)+(-0.14308*BG8)+(0.054776*BH8)+(-0.017921*BO8)+(-0.066961*BP8)+(0.067354*BQ8)+(1.065218*BS8)+(0.027024*BY8)+(0.072984*BZ8)+(-0.024657*CA8)+(0.04824*CB8)+(0.282859*CC8)+(-1.642304*CD8)+(-0.535628*CF8)+(-1.169115*CG8)+(6.185395*CH8)</f>
        <v>1.9430077899999998</v>
      </c>
      <c r="CL8" s="1">
        <v>4</v>
      </c>
    </row>
    <row r="9" spans="1:90" x14ac:dyDescent="0.25">
      <c r="A9" s="1" t="s">
        <v>151</v>
      </c>
      <c r="B9" s="1">
        <v>4.3</v>
      </c>
      <c r="C9" s="1">
        <v>1</v>
      </c>
      <c r="D9" s="1">
        <v>90</v>
      </c>
      <c r="E9" s="1">
        <v>0.18</v>
      </c>
      <c r="F9" s="1">
        <v>0</v>
      </c>
      <c r="G9" s="1">
        <v>0.4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11</v>
      </c>
      <c r="V9" s="1">
        <v>6</v>
      </c>
      <c r="W9" s="1">
        <v>55</v>
      </c>
      <c r="X9" s="1">
        <v>3</v>
      </c>
      <c r="Y9" s="1">
        <v>2</v>
      </c>
      <c r="Z9" s="1">
        <v>67</v>
      </c>
      <c r="AA9" s="1">
        <v>0</v>
      </c>
      <c r="AB9" s="1">
        <v>0</v>
      </c>
      <c r="AC9" s="1">
        <v>1</v>
      </c>
      <c r="AD9" s="1">
        <v>1</v>
      </c>
      <c r="AE9" s="1">
        <v>0.41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18.7</v>
      </c>
      <c r="AM9" s="1">
        <v>28.4</v>
      </c>
      <c r="AN9" s="1">
        <v>1.2</v>
      </c>
      <c r="AO9" s="1">
        <v>5.3</v>
      </c>
      <c r="AP9" s="1">
        <v>20</v>
      </c>
      <c r="AQ9" s="1">
        <v>20</v>
      </c>
      <c r="AR9" s="1">
        <v>0</v>
      </c>
      <c r="AS9" s="1">
        <v>2</v>
      </c>
      <c r="AT9" s="1">
        <v>1</v>
      </c>
      <c r="AU9" s="1">
        <v>0</v>
      </c>
      <c r="AV9" s="1">
        <v>0</v>
      </c>
      <c r="AX9" s="1">
        <v>9</v>
      </c>
      <c r="AY9" s="1">
        <v>3</v>
      </c>
      <c r="AZ9" s="1">
        <v>2</v>
      </c>
      <c r="BA9" s="1">
        <v>0</v>
      </c>
      <c r="BB9" s="1">
        <v>5</v>
      </c>
      <c r="BC9" s="1">
        <v>8</v>
      </c>
      <c r="BD9" s="1">
        <v>4</v>
      </c>
      <c r="BE9" s="1">
        <v>2</v>
      </c>
      <c r="BF9" s="1">
        <v>0</v>
      </c>
      <c r="BG9" s="1">
        <v>0</v>
      </c>
      <c r="BH9" s="1">
        <v>1</v>
      </c>
      <c r="BI9" s="1">
        <v>0.7</v>
      </c>
      <c r="BJ9" s="1">
        <v>46</v>
      </c>
      <c r="BK9" s="1">
        <v>33</v>
      </c>
      <c r="BL9" s="1">
        <v>72</v>
      </c>
      <c r="BM9" s="1">
        <v>25</v>
      </c>
      <c r="BN9" s="1">
        <v>16</v>
      </c>
      <c r="BO9" s="1">
        <v>64</v>
      </c>
      <c r="BP9" s="1">
        <v>11</v>
      </c>
      <c r="BQ9" s="1">
        <v>6</v>
      </c>
      <c r="BR9" s="1">
        <v>55</v>
      </c>
      <c r="BS9" s="1">
        <v>0</v>
      </c>
      <c r="BT9" s="1">
        <v>0</v>
      </c>
      <c r="BU9" s="1">
        <v>1</v>
      </c>
      <c r="BV9" s="1">
        <v>0</v>
      </c>
      <c r="BW9" s="1">
        <v>0</v>
      </c>
      <c r="BX9" s="1">
        <v>2</v>
      </c>
      <c r="BY9" s="1">
        <v>75</v>
      </c>
      <c r="BZ9" s="1">
        <v>0</v>
      </c>
      <c r="CA9" s="1">
        <v>11</v>
      </c>
      <c r="CB9" s="1">
        <v>4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f>4.731107+(-0.007234*D9)+(-2.154884*E9)+(1.01629*F9)+(-6.03479*J9)+(-13.654681*M9)+(46.945219*P9)+(1.143218*R9)+(-1.618802*T9)+(0.108227*Y9)+(-0.186185*AB9)+(-0.096661*AK9)+(-0.047958*AM9)+(0.575275*AN9)+(-0.048527*AP9)+(0.075698*AQ9)+(-0.222452*AS9)+(-0.152936*AT9)+(0.055383*AU9)+(0.07594*AY9)+(0.094654*BF9)+(-0.14308*BG9)+(0.054776*BH9)+(-0.017921*BO9)+(-0.066961*BP9)+(0.067354*BQ9)+(1.065218*BS9)+(0.027024*BY9)+(0.072984*BZ9)+(-0.024657*CA9)+(0.04824*CB9)+(0.282859*CC9)+(-1.642304*CD9)+(-0.535628*CF9)+(-1.169115*CG9)+(6.185395*CH9)</f>
        <v>3.9342626799999998</v>
      </c>
      <c r="CL9" s="1">
        <v>4</v>
      </c>
    </row>
    <row r="10" spans="1:90" x14ac:dyDescent="0.25">
      <c r="A10" s="1" t="s">
        <v>163</v>
      </c>
      <c r="B10" s="1">
        <v>5.6</v>
      </c>
      <c r="C10" s="1">
        <v>1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10</v>
      </c>
      <c r="V10" s="1">
        <v>6</v>
      </c>
      <c r="W10" s="1">
        <v>60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1</v>
      </c>
      <c r="AM10" s="1">
        <v>19.600000000000001</v>
      </c>
      <c r="AN10" s="1">
        <v>0</v>
      </c>
      <c r="AO10" s="1">
        <v>2.1</v>
      </c>
      <c r="AP10" s="1">
        <v>14</v>
      </c>
      <c r="AQ10" s="1">
        <v>14</v>
      </c>
      <c r="AR10" s="1">
        <v>0</v>
      </c>
      <c r="AS10" s="1">
        <v>1</v>
      </c>
      <c r="AT10" s="1">
        <v>2</v>
      </c>
      <c r="AU10" s="1">
        <v>0</v>
      </c>
      <c r="AV10" s="1">
        <v>0</v>
      </c>
      <c r="AX10" s="1">
        <v>6</v>
      </c>
      <c r="AY10" s="1">
        <v>3</v>
      </c>
      <c r="AZ10" s="1">
        <v>1</v>
      </c>
      <c r="BA10" s="1">
        <v>1</v>
      </c>
      <c r="BB10" s="1">
        <v>5</v>
      </c>
      <c r="BC10" s="1">
        <v>10</v>
      </c>
      <c r="BD10" s="1">
        <v>7</v>
      </c>
      <c r="BE10" s="1">
        <v>6</v>
      </c>
      <c r="BF10" s="1">
        <v>0</v>
      </c>
      <c r="BG10" s="1">
        <v>1</v>
      </c>
      <c r="BH10" s="1">
        <v>3</v>
      </c>
      <c r="BI10" s="1">
        <v>1.9</v>
      </c>
      <c r="BJ10" s="1">
        <v>85</v>
      </c>
      <c r="BK10" s="1">
        <v>76</v>
      </c>
      <c r="BL10" s="1">
        <v>89</v>
      </c>
      <c r="BM10" s="1">
        <v>22</v>
      </c>
      <c r="BN10" s="1">
        <v>16</v>
      </c>
      <c r="BO10" s="1">
        <v>73</v>
      </c>
      <c r="BP10" s="1">
        <v>10</v>
      </c>
      <c r="BQ10" s="1">
        <v>6</v>
      </c>
      <c r="BR10" s="1">
        <v>60</v>
      </c>
      <c r="BS10" s="1">
        <v>0</v>
      </c>
      <c r="BT10" s="1">
        <v>0</v>
      </c>
      <c r="BU10" s="1">
        <v>1</v>
      </c>
      <c r="BV10" s="1">
        <v>0</v>
      </c>
      <c r="BW10" s="1">
        <v>0</v>
      </c>
      <c r="BX10" s="1">
        <v>0</v>
      </c>
      <c r="BY10" s="1">
        <v>92</v>
      </c>
      <c r="BZ10" s="1">
        <v>0</v>
      </c>
      <c r="CA10" s="1">
        <v>9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f>4.731107+(-0.007234*D10)+(-2.154884*E10)+(1.01629*F10)+(-6.03479*J10)+(-13.654681*M10)+(46.945219*P10)+(1.143218*R10)+(-1.618802*T10)+(0.108227*Y10)+(-0.186185*AB10)+(-0.096661*AK10)+(-0.047958*AM10)+(0.575275*AN10)+(-0.048527*AP10)+(0.075698*AQ10)+(-0.222452*AS10)+(-0.152936*AT10)+(0.055383*AU10)+(0.07594*AY10)+(0.094654*BF10)+(-0.14308*BG10)+(0.054776*BH10)+(-0.017921*BO10)+(-0.066961*BP10)+(0.067354*BQ10)+(1.065218*BS10)+(0.027024*BY10)+(0.072984*BZ10)+(-0.024657*CA10)+(0.04824*CB10)+(0.282859*CC10)+(-1.642304*CD10)+(-0.535628*CF10)+(-1.169115*CG10)+(6.185395*CH10)</f>
        <v>4.0282641999999989</v>
      </c>
      <c r="CL10" s="1">
        <v>2</v>
      </c>
    </row>
    <row r="11" spans="1:90" x14ac:dyDescent="0.25">
      <c r="A11" s="1" t="s">
        <v>203</v>
      </c>
      <c r="B11" s="1">
        <v>4.3</v>
      </c>
      <c r="C11" s="1">
        <v>1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6</v>
      </c>
      <c r="V11" s="1">
        <v>2</v>
      </c>
      <c r="W11" s="1">
        <v>33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2</v>
      </c>
      <c r="AL11" s="1">
        <v>0.7</v>
      </c>
      <c r="AM11" s="1">
        <v>6</v>
      </c>
      <c r="AN11" s="1">
        <v>0</v>
      </c>
      <c r="AO11" s="1">
        <v>1.9</v>
      </c>
      <c r="AP11" s="1">
        <v>12</v>
      </c>
      <c r="AQ11" s="1">
        <v>12</v>
      </c>
      <c r="AR11" s="1">
        <v>0</v>
      </c>
      <c r="AS11" s="1">
        <v>1</v>
      </c>
      <c r="AT11" s="1">
        <v>3</v>
      </c>
      <c r="AU11" s="1">
        <v>0</v>
      </c>
      <c r="AV11" s="1">
        <v>0</v>
      </c>
      <c r="AX11" s="1">
        <v>4</v>
      </c>
      <c r="AY11" s="1">
        <v>1</v>
      </c>
      <c r="AZ11" s="1">
        <v>0</v>
      </c>
      <c r="BA11" s="1">
        <v>1</v>
      </c>
      <c r="BB11" s="1">
        <v>2</v>
      </c>
      <c r="BC11" s="1">
        <v>19</v>
      </c>
      <c r="BD11" s="1">
        <v>17</v>
      </c>
      <c r="BE11" s="1">
        <v>6</v>
      </c>
      <c r="BF11" s="1">
        <v>4</v>
      </c>
      <c r="BG11" s="1">
        <v>4</v>
      </c>
      <c r="BH11" s="1">
        <v>2</v>
      </c>
      <c r="BI11" s="1">
        <v>2.0699999999999998</v>
      </c>
      <c r="BJ11" s="1">
        <v>48</v>
      </c>
      <c r="BK11" s="1">
        <v>42</v>
      </c>
      <c r="BL11" s="1">
        <v>88</v>
      </c>
      <c r="BM11" s="1">
        <v>15</v>
      </c>
      <c r="BN11" s="1">
        <v>9</v>
      </c>
      <c r="BO11" s="1">
        <v>60</v>
      </c>
      <c r="BP11" s="1">
        <v>6</v>
      </c>
      <c r="BQ11" s="1">
        <v>2</v>
      </c>
      <c r="BR11" s="1">
        <v>33</v>
      </c>
      <c r="BS11" s="1">
        <v>0</v>
      </c>
      <c r="BT11" s="1">
        <v>0</v>
      </c>
      <c r="BU11" s="1">
        <v>1</v>
      </c>
      <c r="BV11" s="1">
        <v>0</v>
      </c>
      <c r="BW11" s="1">
        <v>0</v>
      </c>
      <c r="BX11" s="1">
        <v>1</v>
      </c>
      <c r="BY11" s="1">
        <v>54</v>
      </c>
      <c r="BZ11" s="1">
        <v>1</v>
      </c>
      <c r="CA11" s="1">
        <v>5</v>
      </c>
      <c r="CB11" s="1">
        <v>1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f>4.731107+(-0.007234*D11)+(-2.154884*E11)+(1.01629*F11)+(-6.03479*J11)+(-13.654681*M11)+(46.945219*P11)+(1.143218*R11)+(-1.618802*T11)+(0.108227*Y11)+(-0.186185*AB11)+(-0.096661*AK11)+(-0.047958*AM11)+(0.575275*AN11)+(-0.048527*AP11)+(0.075698*AQ11)+(-0.222452*AS11)+(-0.152936*AT11)+(0.055383*AU11)+(0.07594*AY11)+(0.094654*BF11)+(-0.14308*BG11)+(0.054776*BH11)+(-0.017921*BO11)+(-0.066961*BP11)+(0.067354*BQ11)+(1.065218*BS11)+(0.027024*BY11)+(0.072984*BZ11)+(-0.024657*CA11)+(0.04824*CB11)+(0.282859*CC11)+(-1.642304*CD11)+(-0.535628*CF11)+(-1.169115*CG11)+(6.185395*CH11)</f>
        <v>3.3504739999999984</v>
      </c>
      <c r="CL11" s="1">
        <v>2</v>
      </c>
    </row>
    <row r="12" spans="1:90" x14ac:dyDescent="0.25">
      <c r="A12" s="1" t="s">
        <v>85</v>
      </c>
      <c r="B12" s="1">
        <v>4.8</v>
      </c>
      <c r="C12" s="1">
        <v>1</v>
      </c>
      <c r="D12" s="1">
        <v>90</v>
      </c>
      <c r="E12" s="1">
        <v>0.28000000000000003</v>
      </c>
      <c r="F12" s="1">
        <v>0</v>
      </c>
      <c r="G12" s="1">
        <v>0.3</v>
      </c>
      <c r="H12" s="1">
        <v>0</v>
      </c>
      <c r="I12" s="1">
        <v>2</v>
      </c>
      <c r="J12" s="1">
        <v>1</v>
      </c>
      <c r="K12" s="1">
        <v>1</v>
      </c>
      <c r="L12" s="1">
        <v>1</v>
      </c>
      <c r="M12" s="1">
        <v>0</v>
      </c>
      <c r="N12" s="1">
        <v>0</v>
      </c>
      <c r="O12" s="1">
        <v>0.19</v>
      </c>
      <c r="P12" s="1">
        <v>0.19</v>
      </c>
      <c r="Q12" s="1">
        <v>0</v>
      </c>
      <c r="R12" s="1">
        <v>0</v>
      </c>
      <c r="S12" s="1">
        <v>0</v>
      </c>
      <c r="T12" s="1">
        <v>0</v>
      </c>
      <c r="U12" s="1">
        <v>21</v>
      </c>
      <c r="V12" s="1">
        <v>16</v>
      </c>
      <c r="W12" s="1">
        <v>76</v>
      </c>
      <c r="X12" s="1">
        <v>1</v>
      </c>
      <c r="Y12" s="1">
        <v>1</v>
      </c>
      <c r="Z12" s="1">
        <v>100</v>
      </c>
      <c r="AA12" s="1">
        <v>0</v>
      </c>
      <c r="AB12" s="1">
        <v>0</v>
      </c>
      <c r="AC12" s="1">
        <v>2</v>
      </c>
      <c r="AD12" s="1">
        <v>0</v>
      </c>
      <c r="AE12" s="1">
        <v>0.13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29</v>
      </c>
      <c r="AL12" s="1">
        <v>32.9</v>
      </c>
      <c r="AM12" s="1">
        <v>26.6</v>
      </c>
      <c r="AN12" s="1">
        <v>1.5</v>
      </c>
      <c r="AO12" s="1">
        <v>5.6</v>
      </c>
      <c r="AP12" s="1">
        <v>21</v>
      </c>
      <c r="AQ12" s="1">
        <v>33</v>
      </c>
      <c r="AR12" s="1">
        <v>2</v>
      </c>
      <c r="AS12" s="1">
        <v>8</v>
      </c>
      <c r="AT12" s="1">
        <v>0</v>
      </c>
      <c r="AU12" s="1">
        <v>2</v>
      </c>
      <c r="AV12" s="1">
        <v>2</v>
      </c>
      <c r="AW12" s="1">
        <v>100</v>
      </c>
      <c r="AX12" s="1">
        <v>4</v>
      </c>
      <c r="AY12" s="1">
        <v>1</v>
      </c>
      <c r="AZ12" s="1">
        <v>1</v>
      </c>
      <c r="BA12" s="1">
        <v>1</v>
      </c>
      <c r="BB12" s="1">
        <v>3</v>
      </c>
      <c r="BC12" s="1">
        <v>9</v>
      </c>
      <c r="BD12" s="1">
        <v>4</v>
      </c>
      <c r="BE12" s="1">
        <v>2</v>
      </c>
      <c r="BF12" s="1">
        <v>0</v>
      </c>
      <c r="BG12" s="1">
        <v>0</v>
      </c>
      <c r="BH12" s="1">
        <v>1</v>
      </c>
      <c r="BI12" s="1">
        <v>0.73</v>
      </c>
      <c r="BJ12" s="1">
        <v>46</v>
      </c>
      <c r="BK12" s="1">
        <v>37</v>
      </c>
      <c r="BL12" s="1">
        <v>80</v>
      </c>
      <c r="BM12" s="1">
        <v>40</v>
      </c>
      <c r="BN12" s="1">
        <v>32</v>
      </c>
      <c r="BO12" s="1">
        <v>80</v>
      </c>
      <c r="BP12" s="1">
        <v>21</v>
      </c>
      <c r="BQ12" s="1">
        <v>16</v>
      </c>
      <c r="BR12" s="1">
        <v>76</v>
      </c>
      <c r="BS12" s="1">
        <v>1</v>
      </c>
      <c r="BT12" s="1">
        <v>0</v>
      </c>
      <c r="BU12" s="1">
        <v>1</v>
      </c>
      <c r="BV12" s="1">
        <v>0</v>
      </c>
      <c r="BW12" s="1">
        <v>0</v>
      </c>
      <c r="BX12" s="1">
        <v>4</v>
      </c>
      <c r="BY12" s="1">
        <v>81</v>
      </c>
      <c r="BZ12" s="1">
        <v>3</v>
      </c>
      <c r="CA12" s="1">
        <v>8</v>
      </c>
      <c r="CB12" s="1">
        <v>1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f>4.731107+(-0.007234*D12)+(-2.154884*E12)+(1.01629*F12)+(-6.03479*J12)+(-13.654681*M12)+(46.945219*P12)+(1.143218*R12)+(-1.618802*T12)+(0.108227*Y12)+(-0.186185*AB12)+(-0.096661*AK12)+(-0.047958*AM12)+(0.575275*AN12)+(-0.048527*AP12)+(0.075698*AQ12)+(-0.222452*AS12)+(-0.152936*AT12)+(0.055383*AU12)+(0.07594*AY12)+(0.094654*BF12)+(-0.14308*BG12)+(0.054776*BH12)+(-0.017921*BO12)+(-0.066961*BP12)+(0.067354*BQ12)+(1.065218*BS12)+(0.027024*BY12)+(0.072984*BZ12)+(-0.024657*CA12)+(0.04824*CB12)+(0.282859*CC12)+(-1.642304*CD12)+(-0.535628*CF12)+(-1.169115*CG12)+(6.185395*CH12)</f>
        <v>4.7565027899999999</v>
      </c>
      <c r="CL12" s="1">
        <v>2</v>
      </c>
    </row>
    <row r="13" spans="1:90" x14ac:dyDescent="0.25">
      <c r="A13" s="1" t="s">
        <v>123</v>
      </c>
      <c r="B13" s="1">
        <v>4.4000000000000004</v>
      </c>
      <c r="C13" s="1">
        <v>1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11.4</v>
      </c>
      <c r="AN13" s="1">
        <v>0</v>
      </c>
      <c r="AO13" s="1">
        <v>1.7</v>
      </c>
      <c r="AP13" s="1">
        <v>15</v>
      </c>
      <c r="AQ13" s="1">
        <v>15</v>
      </c>
      <c r="AR13" s="1">
        <v>0</v>
      </c>
      <c r="AS13" s="1">
        <v>1</v>
      </c>
      <c r="AT13" s="1">
        <v>2</v>
      </c>
      <c r="AU13" s="1">
        <v>0</v>
      </c>
      <c r="AV13" s="1">
        <v>0</v>
      </c>
      <c r="AX13" s="1">
        <v>7</v>
      </c>
      <c r="AY13" s="1">
        <v>2</v>
      </c>
      <c r="AZ13" s="1">
        <v>0</v>
      </c>
      <c r="BA13" s="1">
        <v>5</v>
      </c>
      <c r="BB13" s="1">
        <v>7</v>
      </c>
      <c r="BC13" s="1">
        <v>13</v>
      </c>
      <c r="BD13" s="1">
        <v>9</v>
      </c>
      <c r="BE13" s="1">
        <v>5</v>
      </c>
      <c r="BF13" s="1">
        <v>1</v>
      </c>
      <c r="BG13" s="1">
        <v>1</v>
      </c>
      <c r="BH13" s="1">
        <v>5</v>
      </c>
      <c r="BI13" s="1">
        <v>2.42</v>
      </c>
      <c r="BJ13" s="1">
        <v>30</v>
      </c>
      <c r="BK13" s="1">
        <v>26</v>
      </c>
      <c r="BL13" s="1">
        <v>87</v>
      </c>
      <c r="BM13" s="1">
        <v>5</v>
      </c>
      <c r="BN13" s="1">
        <v>2</v>
      </c>
      <c r="BO13" s="1">
        <v>40</v>
      </c>
      <c r="BP13" s="1">
        <v>2</v>
      </c>
      <c r="BQ13" s="1">
        <v>0</v>
      </c>
      <c r="BR13" s="1">
        <v>0</v>
      </c>
      <c r="BS13" s="1">
        <v>0</v>
      </c>
      <c r="BT13" s="1">
        <v>0</v>
      </c>
      <c r="BU13" s="1">
        <v>1</v>
      </c>
      <c r="BV13" s="1">
        <v>0</v>
      </c>
      <c r="BW13" s="1">
        <v>0</v>
      </c>
      <c r="BX13" s="1">
        <v>0</v>
      </c>
      <c r="BY13" s="1">
        <v>38</v>
      </c>
      <c r="BZ13" s="1">
        <v>0</v>
      </c>
      <c r="CA13" s="1">
        <v>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f>4.731107+(-0.007234*D13)+(-2.154884*E13)+(1.01629*F13)+(-6.03479*J13)+(-13.654681*M13)+(46.945219*P13)+(1.143218*R13)+(-1.618802*T13)+(0.108227*Y13)+(-0.186185*AB13)+(-0.096661*AK13)+(-0.047958*AM13)+(0.575275*AN13)+(-0.048527*AP13)+(0.075698*AQ13)+(-0.222452*AS13)+(-0.152936*AT13)+(0.055383*AU13)+(0.07594*AY13)+(0.094654*BF13)+(-0.14308*BG13)+(0.054776*BH13)+(-0.017921*BO13)+(-0.066961*BP13)+(0.067354*BQ13)+(1.065218*BS13)+(0.027024*BY13)+(0.072984*BZ13)+(-0.024657*CA13)+(0.04824*CB13)+(0.282859*CC13)+(-1.642304*CD13)+(-0.535628*CF13)+(-1.169115*CG13)+(6.185395*CH13)</f>
        <v>3.9167367999999989</v>
      </c>
      <c r="CL13" s="1">
        <v>2</v>
      </c>
    </row>
    <row r="14" spans="1:90" x14ac:dyDescent="0.25">
      <c r="A14" s="1" t="s">
        <v>177</v>
      </c>
      <c r="B14" s="1">
        <v>4.8</v>
      </c>
      <c r="C14" s="1">
        <v>1</v>
      </c>
      <c r="D14" s="1">
        <v>90</v>
      </c>
      <c r="E14" s="1">
        <v>0.04</v>
      </c>
      <c r="F14" s="1">
        <v>0</v>
      </c>
      <c r="G14" s="1">
        <v>0.1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10</v>
      </c>
      <c r="V14" s="1">
        <v>10</v>
      </c>
      <c r="W14" s="1">
        <v>100</v>
      </c>
      <c r="X14" s="1">
        <v>1</v>
      </c>
      <c r="Y14" s="1">
        <v>1</v>
      </c>
      <c r="Z14" s="1">
        <v>100</v>
      </c>
      <c r="AA14" s="1">
        <v>0</v>
      </c>
      <c r="AB14" s="1">
        <v>0</v>
      </c>
      <c r="AC14" s="1">
        <v>2</v>
      </c>
      <c r="AD14" s="1">
        <v>0</v>
      </c>
      <c r="AE14" s="1">
        <v>7.0000000000000007E-2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26.6</v>
      </c>
      <c r="AM14" s="1">
        <v>22.6</v>
      </c>
      <c r="AN14" s="1">
        <v>0.2</v>
      </c>
      <c r="AO14" s="1">
        <v>2.8</v>
      </c>
      <c r="AP14" s="1">
        <v>20</v>
      </c>
      <c r="AQ14" s="1">
        <v>20</v>
      </c>
      <c r="AR14" s="1">
        <v>0</v>
      </c>
      <c r="AS14" s="1">
        <v>1</v>
      </c>
      <c r="AT14" s="1">
        <v>3</v>
      </c>
      <c r="AU14" s="1">
        <v>2</v>
      </c>
      <c r="AV14" s="1">
        <v>2</v>
      </c>
      <c r="AW14" s="1">
        <v>100</v>
      </c>
      <c r="AX14" s="1">
        <v>7</v>
      </c>
      <c r="AY14" s="1">
        <v>1</v>
      </c>
      <c r="AZ14" s="1">
        <v>1</v>
      </c>
      <c r="BA14" s="1">
        <v>0</v>
      </c>
      <c r="BB14" s="1">
        <v>2</v>
      </c>
      <c r="BC14" s="1">
        <v>12</v>
      </c>
      <c r="BD14" s="1">
        <v>4</v>
      </c>
      <c r="BE14" s="1">
        <v>5</v>
      </c>
      <c r="BF14" s="1">
        <v>0</v>
      </c>
      <c r="BG14" s="1">
        <v>2</v>
      </c>
      <c r="BH14" s="1">
        <v>2</v>
      </c>
      <c r="BI14" s="1">
        <v>1.52</v>
      </c>
      <c r="BJ14" s="1">
        <v>43</v>
      </c>
      <c r="BK14" s="1">
        <v>38</v>
      </c>
      <c r="BL14" s="1">
        <v>88</v>
      </c>
      <c r="BM14" s="1">
        <v>23</v>
      </c>
      <c r="BN14" s="1">
        <v>22</v>
      </c>
      <c r="BO14" s="1">
        <v>96</v>
      </c>
      <c r="BP14" s="1">
        <v>10</v>
      </c>
      <c r="BQ14" s="1">
        <v>10</v>
      </c>
      <c r="BR14" s="1">
        <v>100</v>
      </c>
      <c r="BS14" s="1">
        <v>0</v>
      </c>
      <c r="BT14" s="1">
        <v>0</v>
      </c>
      <c r="BU14" s="1">
        <v>1</v>
      </c>
      <c r="BV14" s="1">
        <v>0</v>
      </c>
      <c r="BW14" s="1">
        <v>0</v>
      </c>
      <c r="BX14" s="1">
        <v>1</v>
      </c>
      <c r="BY14" s="1">
        <v>60</v>
      </c>
      <c r="BZ14" s="1">
        <v>0</v>
      </c>
      <c r="CA14" s="1">
        <v>5</v>
      </c>
      <c r="CB14" s="1">
        <v>4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f>4.731107+(-0.007234*D14)+(-2.154884*E14)+(1.01629*F14)+(-6.03479*J14)+(-13.654681*M14)+(46.945219*P14)+(1.143218*R14)+(-1.618802*T14)+(0.108227*Y14)+(-0.186185*AB14)+(-0.096661*AK14)+(-0.047958*AM14)+(0.575275*AN14)+(-0.048527*AP14)+(0.075698*AQ14)+(-0.222452*AS14)+(-0.152936*AT14)+(0.055383*AU14)+(0.07594*AY14)+(0.094654*BF14)+(-0.14308*BG14)+(0.054776*BH14)+(-0.017921*BO14)+(-0.066961*BP14)+(0.067354*BQ14)+(1.065218*BS14)+(0.027024*BY14)+(0.072984*BZ14)+(-0.024657*CA14)+(0.04824*CB14)+(0.282859*CC14)+(-1.642304*CD14)+(-0.535628*CF14)+(-1.169115*CG14)+(6.185395*CH14)</f>
        <v>3.2630288399999987</v>
      </c>
      <c r="CL14" s="1">
        <v>2</v>
      </c>
    </row>
    <row r="15" spans="1:90" x14ac:dyDescent="0.25">
      <c r="A15" s="1" t="s">
        <v>169</v>
      </c>
      <c r="B15" s="1">
        <v>4.5</v>
      </c>
      <c r="C15" s="1">
        <v>1</v>
      </c>
      <c r="D15" s="1">
        <v>9</v>
      </c>
      <c r="E15" s="1">
        <v>0.01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0.01</v>
      </c>
      <c r="P15" s="1">
        <v>0.01</v>
      </c>
      <c r="Q15" s="1">
        <v>0</v>
      </c>
      <c r="R15" s="1">
        <v>0</v>
      </c>
      <c r="S15" s="1">
        <v>0</v>
      </c>
      <c r="T15" s="1">
        <v>0</v>
      </c>
      <c r="U15" s="1">
        <v>7</v>
      </c>
      <c r="V15" s="1">
        <v>3</v>
      </c>
      <c r="W15" s="1">
        <v>43</v>
      </c>
      <c r="X15" s="1">
        <v>3</v>
      </c>
      <c r="Y15" s="1">
        <v>1</v>
      </c>
      <c r="Z15" s="1">
        <v>33</v>
      </c>
      <c r="AA15" s="1">
        <v>0</v>
      </c>
      <c r="AB15" s="1">
        <v>0</v>
      </c>
      <c r="AC15" s="1">
        <v>0</v>
      </c>
      <c r="AD15" s="1">
        <v>0</v>
      </c>
      <c r="AE15" s="1">
        <v>0.01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</v>
      </c>
      <c r="AL15" s="1">
        <v>5</v>
      </c>
      <c r="AM15" s="1">
        <v>2.4</v>
      </c>
      <c r="AN15" s="1">
        <v>0.1</v>
      </c>
      <c r="AO15" s="1">
        <v>1.9</v>
      </c>
      <c r="AP15" s="1">
        <v>4</v>
      </c>
      <c r="AQ15" s="1">
        <v>4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X15" s="1">
        <v>2</v>
      </c>
      <c r="AY15" s="1">
        <v>0</v>
      </c>
      <c r="AZ15" s="1">
        <v>0</v>
      </c>
      <c r="BA15" s="1">
        <v>0</v>
      </c>
      <c r="BB15" s="1">
        <v>0</v>
      </c>
      <c r="BC15" s="1">
        <v>10</v>
      </c>
      <c r="BD15" s="1">
        <v>9</v>
      </c>
      <c r="BE15" s="1">
        <v>3</v>
      </c>
      <c r="BF15" s="1">
        <v>2</v>
      </c>
      <c r="BG15" s="1">
        <v>5</v>
      </c>
      <c r="BH15" s="1">
        <v>2</v>
      </c>
      <c r="BI15" s="1">
        <v>1.23</v>
      </c>
      <c r="BJ15" s="1">
        <v>9</v>
      </c>
      <c r="BK15" s="1">
        <v>5</v>
      </c>
      <c r="BL15" s="1">
        <v>56</v>
      </c>
      <c r="BM15" s="1">
        <v>11</v>
      </c>
      <c r="BN15" s="1">
        <v>5</v>
      </c>
      <c r="BO15" s="1">
        <v>45</v>
      </c>
      <c r="BP15" s="1">
        <v>7</v>
      </c>
      <c r="BQ15" s="1">
        <v>3</v>
      </c>
      <c r="BR15" s="1">
        <v>43</v>
      </c>
      <c r="BS15" s="1">
        <v>0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14</v>
      </c>
      <c r="BZ15" s="1">
        <v>2</v>
      </c>
      <c r="CA15" s="1">
        <v>3</v>
      </c>
      <c r="CB15" s="1">
        <v>2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f>4.731107+(-0.007234*D15)+(-2.154884*E15)+(1.01629*F15)+(-6.03479*J15)+(-13.654681*M15)+(46.945219*P15)+(1.143218*R15)+(-1.618802*T15)+(0.108227*Y15)+(-0.186185*AB15)+(-0.096661*AK15)+(-0.047958*AM15)+(0.575275*AN15)+(-0.048527*AP15)+(0.075698*AQ15)+(-0.222452*AS15)+(-0.152936*AT15)+(0.055383*AU15)+(0.07594*AY15)+(0.094654*BF15)+(-0.14308*BG15)+(0.054776*BH15)+(-0.017921*BO15)+(-0.066961*BP15)+(0.067354*BQ15)+(1.065218*BS15)+(0.027024*BY15)+(0.072984*BZ15)+(-0.024657*CA15)+(0.04824*CB15)+(0.282859*CC15)+(-1.642304*CD15)+(-0.535628*CF15)+(-1.169115*CG15)+(6.185395*CH15)</f>
        <v>3.7213106499999995</v>
      </c>
      <c r="CL15" s="1">
        <v>1.5</v>
      </c>
    </row>
    <row r="16" spans="1:90" x14ac:dyDescent="0.25">
      <c r="A16" s="1" t="s">
        <v>73</v>
      </c>
      <c r="B16" s="1">
        <v>4.3</v>
      </c>
      <c r="C16" s="1">
        <v>1</v>
      </c>
      <c r="D16" s="1">
        <v>90</v>
      </c>
      <c r="E16" s="1">
        <v>7.0000000000000007E-2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9</v>
      </c>
      <c r="V16" s="1">
        <v>5</v>
      </c>
      <c r="W16" s="1">
        <v>56</v>
      </c>
      <c r="X16" s="1">
        <v>0</v>
      </c>
      <c r="Y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0.03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0</v>
      </c>
      <c r="AL16" s="1">
        <v>10.8</v>
      </c>
      <c r="AM16" s="1">
        <v>24.6</v>
      </c>
      <c r="AN16" s="1">
        <v>0.1</v>
      </c>
      <c r="AO16" s="1">
        <v>1.8</v>
      </c>
      <c r="AP16" s="1">
        <v>13</v>
      </c>
      <c r="AQ16" s="1">
        <v>25</v>
      </c>
      <c r="AR16" s="1">
        <v>0</v>
      </c>
      <c r="AS16" s="1">
        <v>6</v>
      </c>
      <c r="AT16" s="1">
        <v>0</v>
      </c>
      <c r="AU16" s="1">
        <v>2</v>
      </c>
      <c r="AV16" s="1">
        <v>0</v>
      </c>
      <c r="AW16" s="1">
        <v>0</v>
      </c>
      <c r="AX16" s="1">
        <v>5</v>
      </c>
      <c r="AY16" s="1">
        <v>7</v>
      </c>
      <c r="AZ16" s="1">
        <v>0</v>
      </c>
      <c r="BA16" s="1">
        <v>6</v>
      </c>
      <c r="BB16" s="1">
        <v>13</v>
      </c>
      <c r="BC16" s="1">
        <v>21</v>
      </c>
      <c r="BD16" s="1">
        <v>17</v>
      </c>
      <c r="BE16" s="1">
        <v>4</v>
      </c>
      <c r="BF16" s="1">
        <v>4</v>
      </c>
      <c r="BG16" s="1">
        <v>6</v>
      </c>
      <c r="BH16" s="1">
        <v>5</v>
      </c>
      <c r="BI16" s="1">
        <v>2.41</v>
      </c>
      <c r="BJ16" s="1">
        <v>27</v>
      </c>
      <c r="BK16" s="1">
        <v>19</v>
      </c>
      <c r="BL16" s="1">
        <v>70</v>
      </c>
      <c r="BM16" s="1">
        <v>13</v>
      </c>
      <c r="BN16" s="1">
        <v>8</v>
      </c>
      <c r="BO16" s="1">
        <v>62</v>
      </c>
      <c r="BP16" s="1">
        <v>9</v>
      </c>
      <c r="BQ16" s="1">
        <v>5</v>
      </c>
      <c r="BR16" s="1">
        <v>56</v>
      </c>
      <c r="BS16" s="1">
        <v>0</v>
      </c>
      <c r="BT16" s="1">
        <v>0</v>
      </c>
      <c r="BU16" s="1">
        <v>1</v>
      </c>
      <c r="BV16" s="1">
        <v>0</v>
      </c>
      <c r="BW16" s="1">
        <v>0</v>
      </c>
      <c r="BX16" s="1">
        <v>0</v>
      </c>
      <c r="BY16" s="1">
        <v>60</v>
      </c>
      <c r="BZ16" s="1">
        <v>0</v>
      </c>
      <c r="CA16" s="1">
        <v>5</v>
      </c>
      <c r="CB16" s="1">
        <v>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f>4.731107+(-0.007234*D16)+(-2.154884*E16)+(1.01629*F16)+(-6.03479*J16)+(-13.654681*M16)+(46.945219*P16)+(1.143218*R16)+(-1.618802*T16)+(0.108227*Y16)+(-0.186185*AB16)+(-0.096661*AK16)+(-0.047958*AM16)+(0.575275*AN16)+(-0.048527*AP16)+(0.075698*AQ16)+(-0.222452*AS16)+(-0.152936*AT16)+(0.055383*AU16)+(0.07594*AY16)+(0.094654*BF16)+(-0.14308*BG16)+(0.054776*BH16)+(-0.017921*BO16)+(-0.066961*BP16)+(0.067354*BQ16)+(1.065218*BS16)+(0.027024*BY16)+(0.072984*BZ16)+(-0.024657*CA16)+(0.04824*CB16)+(0.282859*CC16)+(-1.642304*CD16)+(-0.535628*CF16)+(-1.169115*CG16)+(6.185395*CH16)</f>
        <v>3.3878688199999991</v>
      </c>
      <c r="CL16" s="1">
        <v>1</v>
      </c>
    </row>
    <row r="17" spans="1:90" x14ac:dyDescent="0.25">
      <c r="A17" s="1" t="s">
        <v>104</v>
      </c>
      <c r="B17" s="1">
        <v>5.4</v>
      </c>
      <c r="C17" s="1">
        <v>1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10</v>
      </c>
      <c r="V17" s="1">
        <v>6</v>
      </c>
      <c r="W17" s="1">
        <v>60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1.1000000000000001</v>
      </c>
      <c r="AM17" s="1">
        <v>13.4</v>
      </c>
      <c r="AN17" s="1">
        <v>0</v>
      </c>
      <c r="AO17" s="1">
        <v>2.9</v>
      </c>
      <c r="AP17" s="1">
        <v>12</v>
      </c>
      <c r="AQ17" s="1">
        <v>12</v>
      </c>
      <c r="AR17" s="1">
        <v>0</v>
      </c>
      <c r="AS17" s="1">
        <v>2</v>
      </c>
      <c r="AT17" s="1">
        <v>1</v>
      </c>
      <c r="AU17" s="1">
        <v>0</v>
      </c>
      <c r="AV17" s="1">
        <v>0</v>
      </c>
      <c r="AX17" s="1">
        <v>5</v>
      </c>
      <c r="AY17" s="1">
        <v>5</v>
      </c>
      <c r="AZ17" s="1">
        <v>0</v>
      </c>
      <c r="BA17" s="1">
        <v>1</v>
      </c>
      <c r="BB17" s="1">
        <v>6</v>
      </c>
      <c r="BC17" s="1">
        <v>10</v>
      </c>
      <c r="BD17" s="1">
        <v>9</v>
      </c>
      <c r="BE17" s="1">
        <v>3</v>
      </c>
      <c r="BF17" s="1">
        <v>2</v>
      </c>
      <c r="BG17" s="1">
        <v>5</v>
      </c>
      <c r="BH17" s="1">
        <v>2</v>
      </c>
      <c r="BI17" s="1">
        <v>1.23</v>
      </c>
      <c r="BJ17" s="1">
        <v>45</v>
      </c>
      <c r="BK17" s="1">
        <v>35</v>
      </c>
      <c r="BL17" s="1">
        <v>78</v>
      </c>
      <c r="BM17" s="1">
        <v>19</v>
      </c>
      <c r="BN17" s="1">
        <v>13</v>
      </c>
      <c r="BO17" s="1">
        <v>68</v>
      </c>
      <c r="BP17" s="1">
        <v>10</v>
      </c>
      <c r="BQ17" s="1">
        <v>6</v>
      </c>
      <c r="BR17" s="1">
        <v>60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54</v>
      </c>
      <c r="BZ17" s="1">
        <v>0</v>
      </c>
      <c r="CA17" s="1">
        <v>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f>4.731107+(-0.007234*D17)+(-2.154884*E17)+(1.01629*F17)+(-6.03479*J17)+(-13.654681*M17)+(46.945219*P17)+(1.143218*R17)+(-1.618802*T17)+(0.108227*Y17)+(-0.186185*AB17)+(-0.096661*AK17)+(-0.047958*AM17)+(0.575275*AN17)+(-0.048527*AP17)+(0.075698*AQ17)+(-0.222452*AS17)+(-0.152936*AT17)+(0.055383*AU17)+(0.07594*AY17)+(0.094654*BF17)+(-0.14308*BG17)+(0.054776*BH17)+(-0.017921*BO17)+(-0.066961*BP17)+(0.067354*BQ17)+(1.065218*BS17)+(0.027024*BY17)+(0.072984*BZ17)+(-0.024657*CA17)+(0.04824*CB17)+(0.282859*CC17)+(-1.642304*CD17)+(-0.535628*CF17)+(-1.169115*CG17)+(6.185395*CH17)</f>
        <v>2.9067077999999995</v>
      </c>
      <c r="CL17" s="1">
        <v>1</v>
      </c>
    </row>
    <row r="18" spans="1:90" x14ac:dyDescent="0.25">
      <c r="A18" s="1" t="s">
        <v>112</v>
      </c>
      <c r="B18" s="1">
        <v>4.9000000000000004</v>
      </c>
      <c r="C18" s="1">
        <v>1</v>
      </c>
      <c r="D18" s="1">
        <v>90</v>
      </c>
      <c r="E18" s="1">
        <v>0.03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1</v>
      </c>
      <c r="L18" s="1">
        <v>0</v>
      </c>
      <c r="M18" s="1">
        <v>0</v>
      </c>
      <c r="N18" s="1">
        <v>1</v>
      </c>
      <c r="O18" s="1">
        <v>0.02</v>
      </c>
      <c r="P18" s="1">
        <v>0.02</v>
      </c>
      <c r="Q18" s="1">
        <v>0</v>
      </c>
      <c r="R18" s="1">
        <v>0</v>
      </c>
      <c r="S18" s="1">
        <v>0</v>
      </c>
      <c r="T18" s="1">
        <v>0</v>
      </c>
      <c r="U18" s="1">
        <v>3</v>
      </c>
      <c r="V18" s="1">
        <v>2</v>
      </c>
      <c r="W18" s="1">
        <v>67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0.02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9</v>
      </c>
      <c r="AL18" s="1">
        <v>0.5</v>
      </c>
      <c r="AM18" s="1">
        <v>4.8</v>
      </c>
      <c r="AN18" s="1">
        <v>0.2</v>
      </c>
      <c r="AO18" s="1">
        <v>4.2</v>
      </c>
      <c r="AP18" s="1">
        <v>11</v>
      </c>
      <c r="AQ18" s="1">
        <v>11</v>
      </c>
      <c r="AR18" s="1">
        <v>0</v>
      </c>
      <c r="AS18" s="1">
        <v>1</v>
      </c>
      <c r="AT18" s="1">
        <v>2</v>
      </c>
      <c r="AU18" s="1">
        <v>1</v>
      </c>
      <c r="AV18" s="1">
        <v>1</v>
      </c>
      <c r="AW18" s="1">
        <v>100</v>
      </c>
      <c r="AX18" s="1">
        <v>5</v>
      </c>
      <c r="AY18" s="1">
        <v>2</v>
      </c>
      <c r="AZ18" s="1">
        <v>0</v>
      </c>
      <c r="BA18" s="1">
        <v>0</v>
      </c>
      <c r="BB18" s="1">
        <v>2</v>
      </c>
      <c r="BC18" s="1">
        <v>10</v>
      </c>
      <c r="BD18" s="1">
        <v>6</v>
      </c>
      <c r="BE18" s="1">
        <v>4</v>
      </c>
      <c r="BF18" s="1">
        <v>0</v>
      </c>
      <c r="BG18" s="1">
        <v>3</v>
      </c>
      <c r="BH18" s="1">
        <v>0</v>
      </c>
      <c r="BI18" s="1">
        <v>0.69</v>
      </c>
      <c r="BJ18" s="1">
        <v>50</v>
      </c>
      <c r="BK18" s="1">
        <v>42</v>
      </c>
      <c r="BL18" s="1">
        <v>84</v>
      </c>
      <c r="BM18" s="1">
        <v>10</v>
      </c>
      <c r="BN18" s="1">
        <v>6</v>
      </c>
      <c r="BO18" s="1">
        <v>60</v>
      </c>
      <c r="BP18" s="1">
        <v>3</v>
      </c>
      <c r="BQ18" s="1">
        <v>2</v>
      </c>
      <c r="BR18" s="1">
        <v>67</v>
      </c>
      <c r="BS18" s="1">
        <v>0</v>
      </c>
      <c r="BT18" s="1">
        <v>0</v>
      </c>
      <c r="BU18" s="1">
        <v>1</v>
      </c>
      <c r="BV18" s="1">
        <v>0</v>
      </c>
      <c r="BW18" s="1">
        <v>0</v>
      </c>
      <c r="BX18" s="1">
        <v>0</v>
      </c>
      <c r="BY18" s="1">
        <v>55</v>
      </c>
      <c r="BZ18" s="1">
        <v>2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f>4.731107+(-0.007234*D18)+(-2.154884*E18)+(1.01629*F18)+(-6.03479*J18)+(-13.654681*M18)+(46.945219*P18)+(1.143218*R18)+(-1.618802*T18)+(0.108227*Y18)+(-0.186185*AB18)+(-0.096661*AK18)+(-0.047958*AM18)+(0.575275*AN18)+(-0.048527*AP18)+(0.075698*AQ18)+(-0.222452*AS18)+(-0.152936*AT18)+(0.055383*AU18)+(0.07594*AY18)+(0.094654*BF18)+(-0.14308*BG18)+(0.054776*BH18)+(-0.017921*BO18)+(-0.066961*BP18)+(0.067354*BQ18)+(1.065218*BS18)+(0.027024*BY18)+(0.072984*BZ18)+(-0.024657*CA18)+(0.04824*CB18)+(0.282859*CC18)+(-1.642304*CD18)+(-0.535628*CF18)+(-1.169115*CG18)+(6.185395*CH18)</f>
        <v>3.9346744599999997</v>
      </c>
      <c r="CL18" s="1">
        <v>1</v>
      </c>
    </row>
    <row r="19" spans="1:90" x14ac:dyDescent="0.25">
      <c r="A19" s="1" t="s">
        <v>168</v>
      </c>
      <c r="B19" s="1">
        <v>4.4000000000000004</v>
      </c>
      <c r="C19" s="1">
        <v>1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7</v>
      </c>
      <c r="V19" s="1">
        <v>3</v>
      </c>
      <c r="W19" s="1">
        <v>43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</v>
      </c>
      <c r="AL19" s="1">
        <v>0.5</v>
      </c>
      <c r="AM19" s="1">
        <v>10</v>
      </c>
      <c r="AN19" s="1">
        <v>0</v>
      </c>
      <c r="AO19" s="1">
        <v>4</v>
      </c>
      <c r="AP19" s="1">
        <v>13</v>
      </c>
      <c r="AQ19" s="1">
        <v>13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7</v>
      </c>
      <c r="AY19" s="1">
        <v>3</v>
      </c>
      <c r="AZ19" s="1">
        <v>0</v>
      </c>
      <c r="BA19" s="1">
        <v>0</v>
      </c>
      <c r="BB19" s="1">
        <v>3</v>
      </c>
      <c r="BC19" s="1">
        <v>10</v>
      </c>
      <c r="BD19" s="1">
        <v>6</v>
      </c>
      <c r="BE19" s="1">
        <v>4</v>
      </c>
      <c r="BF19" s="1">
        <v>0</v>
      </c>
      <c r="BG19" s="1">
        <v>3</v>
      </c>
      <c r="BH19" s="1">
        <v>0</v>
      </c>
      <c r="BI19" s="1">
        <v>0.69</v>
      </c>
      <c r="BJ19" s="1">
        <v>47</v>
      </c>
      <c r="BK19" s="1">
        <v>38</v>
      </c>
      <c r="BL19" s="1">
        <v>81</v>
      </c>
      <c r="BM19" s="1">
        <v>22</v>
      </c>
      <c r="BN19" s="1">
        <v>15</v>
      </c>
      <c r="BO19" s="1">
        <v>68</v>
      </c>
      <c r="BP19" s="1">
        <v>7</v>
      </c>
      <c r="BQ19" s="1">
        <v>3</v>
      </c>
      <c r="BR19" s="1">
        <v>43</v>
      </c>
      <c r="BS19" s="1">
        <v>0</v>
      </c>
      <c r="BT19" s="1">
        <v>0</v>
      </c>
      <c r="BU19" s="1">
        <v>1</v>
      </c>
      <c r="BV19" s="1">
        <v>0</v>
      </c>
      <c r="BW19" s="1">
        <v>0</v>
      </c>
      <c r="BX19" s="1">
        <v>0</v>
      </c>
      <c r="BY19" s="1">
        <v>54</v>
      </c>
      <c r="BZ19" s="1">
        <v>1</v>
      </c>
      <c r="CA19" s="1">
        <v>6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f>4.731107+(-0.007234*D19)+(-2.154884*E19)+(1.01629*F19)+(-6.03479*J19)+(-13.654681*M19)+(46.945219*P19)+(1.143218*R19)+(-1.618802*T19)+(0.108227*Y19)+(-0.186185*AB19)+(-0.096661*AK19)+(-0.047958*AM19)+(0.575275*AN19)+(-0.048527*AP19)+(0.075698*AQ19)+(-0.222452*AS19)+(-0.152936*AT19)+(0.055383*AU19)+(0.07594*AY19)+(0.094654*BF19)+(-0.14308*BG19)+(0.054776*BH19)+(-0.017921*BO19)+(-0.066961*BP19)+(0.067354*BQ19)+(1.065218*BS19)+(0.027024*BY19)+(0.072984*BZ19)+(-0.024657*CA19)+(0.04824*CB19)+(0.282859*CC19)+(-1.642304*CD19)+(-0.535628*CF19)+(-1.169115*CG19)+(6.185395*CH19)</f>
        <v>2.9296689999999987</v>
      </c>
      <c r="CL19" s="1">
        <v>1</v>
      </c>
    </row>
    <row r="20" spans="1:90" x14ac:dyDescent="0.25">
      <c r="A20" s="1" t="s">
        <v>126</v>
      </c>
      <c r="B20" s="1">
        <v>4.4000000000000004</v>
      </c>
      <c r="C20" s="1">
        <v>1</v>
      </c>
      <c r="D20" s="1">
        <v>45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3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0.1</v>
      </c>
      <c r="AM20" s="1">
        <v>2.6</v>
      </c>
      <c r="AN20" s="1">
        <v>0</v>
      </c>
      <c r="AO20" s="1">
        <v>0.8</v>
      </c>
      <c r="AP20" s="1">
        <v>3</v>
      </c>
      <c r="AQ20" s="1">
        <v>3</v>
      </c>
      <c r="AR20" s="1">
        <v>0</v>
      </c>
      <c r="AS20" s="1">
        <v>0</v>
      </c>
      <c r="AT20" s="1">
        <v>3</v>
      </c>
      <c r="AU20" s="1">
        <v>1</v>
      </c>
      <c r="AV20" s="1">
        <v>1</v>
      </c>
      <c r="AW20" s="1">
        <v>100</v>
      </c>
      <c r="AX20" s="1">
        <v>6</v>
      </c>
      <c r="AY20" s="1">
        <v>1</v>
      </c>
      <c r="AZ20" s="1">
        <v>0</v>
      </c>
      <c r="BA20" s="1">
        <v>1</v>
      </c>
      <c r="BB20" s="1">
        <v>2</v>
      </c>
      <c r="BC20" s="1">
        <v>19</v>
      </c>
      <c r="BD20" s="1">
        <v>17</v>
      </c>
      <c r="BE20" s="1">
        <v>6</v>
      </c>
      <c r="BF20" s="1">
        <v>4</v>
      </c>
      <c r="BG20" s="1">
        <v>4</v>
      </c>
      <c r="BH20" s="1">
        <v>2</v>
      </c>
      <c r="BI20" s="1">
        <v>2.0699999999999998</v>
      </c>
      <c r="BJ20" s="1">
        <v>13</v>
      </c>
      <c r="BK20" s="1">
        <v>9</v>
      </c>
      <c r="BL20" s="1">
        <v>69</v>
      </c>
      <c r="BM20" s="1">
        <v>5</v>
      </c>
      <c r="BN20" s="1">
        <v>2</v>
      </c>
      <c r="BO20" s="1">
        <v>40</v>
      </c>
      <c r="BP20" s="1">
        <v>3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0</v>
      </c>
      <c r="BW20" s="1">
        <v>1</v>
      </c>
      <c r="BX20" s="1">
        <v>0</v>
      </c>
      <c r="BY20" s="1">
        <v>31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f>4.731107+(-0.007234*D20)+(-2.154884*E20)+(1.01629*F20)+(-6.03479*J20)+(-13.654681*M20)+(46.945219*P20)+(1.143218*R20)+(-1.618802*T20)+(0.108227*Y20)+(-0.186185*AB20)+(-0.096661*AK20)+(-0.047958*AM20)+(0.575275*AN20)+(-0.048527*AP20)+(0.075698*AQ20)+(-0.222452*AS20)+(-0.152936*AT20)+(0.055383*AU20)+(0.07594*AY20)+(0.094654*BF20)+(-0.14308*BG20)+(0.054776*BH20)+(-0.017921*BO20)+(-0.066961*BP20)+(0.067354*BQ20)+(1.065218*BS20)+(0.027024*BY20)+(0.072984*BZ20)+(-0.024657*CA20)+(0.04824*CB20)+(0.282859*CC20)+(-1.642304*CD20)+(-0.535628*CF20)+(-1.169115*CG20)+(6.185395*CH20)</f>
        <v>3.7721551999999998</v>
      </c>
      <c r="CL20" s="1">
        <v>1</v>
      </c>
    </row>
    <row r="21" spans="1:90" x14ac:dyDescent="0.25">
      <c r="A21" s="1" t="s">
        <v>127</v>
      </c>
      <c r="B21" s="1">
        <v>4.7</v>
      </c>
      <c r="C21" s="1">
        <v>1</v>
      </c>
      <c r="D21" s="1">
        <v>90</v>
      </c>
      <c r="E21" s="1">
        <v>0.1</v>
      </c>
      <c r="F21" s="1">
        <v>0</v>
      </c>
      <c r="G21" s="1">
        <v>0.2</v>
      </c>
      <c r="H21" s="1">
        <v>0</v>
      </c>
      <c r="I21" s="1">
        <v>2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0.17</v>
      </c>
      <c r="P21" s="1">
        <v>0.17</v>
      </c>
      <c r="Q21" s="1">
        <v>0</v>
      </c>
      <c r="R21" s="1">
        <v>0</v>
      </c>
      <c r="S21" s="1">
        <v>0</v>
      </c>
      <c r="T21" s="1">
        <v>0</v>
      </c>
      <c r="U21" s="1">
        <v>7</v>
      </c>
      <c r="V21" s="1">
        <v>6</v>
      </c>
      <c r="W21" s="1">
        <v>86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0.05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21</v>
      </c>
      <c r="AL21" s="1">
        <v>1.3</v>
      </c>
      <c r="AM21" s="1">
        <v>19.8</v>
      </c>
      <c r="AN21" s="1">
        <v>1.2</v>
      </c>
      <c r="AO21" s="1">
        <v>5.3</v>
      </c>
      <c r="AP21" s="1">
        <v>16</v>
      </c>
      <c r="AQ21" s="1">
        <v>16</v>
      </c>
      <c r="AR21" s="1">
        <v>0</v>
      </c>
      <c r="AS21" s="1">
        <v>2</v>
      </c>
      <c r="AT21" s="1">
        <v>1</v>
      </c>
      <c r="AU21" s="1">
        <v>5</v>
      </c>
      <c r="AV21" s="1">
        <v>4</v>
      </c>
      <c r="AW21" s="1">
        <v>80</v>
      </c>
      <c r="AX21" s="1">
        <v>6</v>
      </c>
      <c r="AY21" s="1">
        <v>3</v>
      </c>
      <c r="AZ21" s="1">
        <v>0</v>
      </c>
      <c r="BA21" s="1">
        <v>0</v>
      </c>
      <c r="BB21" s="1">
        <v>3</v>
      </c>
      <c r="BC21" s="1">
        <v>8</v>
      </c>
      <c r="BD21" s="1">
        <v>4</v>
      </c>
      <c r="BE21" s="1">
        <v>2</v>
      </c>
      <c r="BF21" s="1">
        <v>0</v>
      </c>
      <c r="BG21" s="1">
        <v>0</v>
      </c>
      <c r="BH21" s="1">
        <v>1</v>
      </c>
      <c r="BI21" s="1">
        <v>0.7</v>
      </c>
      <c r="BJ21" s="1">
        <v>30</v>
      </c>
      <c r="BK21" s="1">
        <v>23</v>
      </c>
      <c r="BL21" s="1">
        <v>77</v>
      </c>
      <c r="BM21" s="1">
        <v>17</v>
      </c>
      <c r="BN21" s="1">
        <v>15</v>
      </c>
      <c r="BO21" s="1">
        <v>88</v>
      </c>
      <c r="BP21" s="1">
        <v>7</v>
      </c>
      <c r="BQ21" s="1">
        <v>6</v>
      </c>
      <c r="BR21" s="1">
        <v>86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2</v>
      </c>
      <c r="BY21" s="1">
        <v>49</v>
      </c>
      <c r="BZ21" s="1">
        <v>2</v>
      </c>
      <c r="CA21" s="1">
        <v>3</v>
      </c>
      <c r="CB21" s="1">
        <v>3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f>4.731107+(-0.007234*D21)+(-2.154884*E21)+(1.01629*F21)+(-6.03479*J21)+(-13.654681*M21)+(46.945219*P21)+(1.143218*R21)+(-1.618802*T21)+(0.108227*Y21)+(-0.186185*AB21)+(-0.096661*AK21)+(-0.047958*AM21)+(0.575275*AN21)+(-0.048527*AP21)+(0.075698*AQ21)+(-0.222452*AS21)+(-0.152936*AT21)+(0.055383*AU21)+(0.07594*AY21)+(0.094654*BF21)+(-0.14308*BG21)+(0.054776*BH21)+(-0.017921*BO21)+(-0.066961*BP21)+(0.067354*BQ21)+(1.065218*BS21)+(0.027024*BY21)+(0.072984*BZ21)+(-0.024657*CA21)+(0.04824*CB21)+(0.282859*CC21)+(-1.642304*CD21)+(-0.535628*CF21)+(-1.169115*CG21)+(6.185395*CH21)</f>
        <v>3.8169854299999999</v>
      </c>
      <c r="CL21" s="1">
        <v>1</v>
      </c>
    </row>
    <row r="22" spans="1:90" x14ac:dyDescent="0.25">
      <c r="A22" s="1" t="s">
        <v>147</v>
      </c>
      <c r="B22" s="1">
        <v>5.0999999999999996</v>
      </c>
      <c r="C22" s="1">
        <v>1</v>
      </c>
      <c r="D22" s="1">
        <v>90</v>
      </c>
      <c r="E22" s="1">
        <v>0.03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11</v>
      </c>
      <c r="V22" s="1">
        <v>9</v>
      </c>
      <c r="W22" s="1">
        <v>82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0.04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</v>
      </c>
      <c r="AL22" s="1">
        <v>12.8</v>
      </c>
      <c r="AM22" s="1">
        <v>8.6</v>
      </c>
      <c r="AN22" s="1">
        <v>0.1</v>
      </c>
      <c r="AO22" s="1">
        <v>4.0999999999999996</v>
      </c>
      <c r="AP22" s="1">
        <v>10</v>
      </c>
      <c r="AQ22" s="1">
        <v>10</v>
      </c>
      <c r="AR22" s="1">
        <v>0</v>
      </c>
      <c r="AS22" s="1">
        <v>1</v>
      </c>
      <c r="AT22" s="1">
        <v>2</v>
      </c>
      <c r="AU22" s="1">
        <v>0</v>
      </c>
      <c r="AV22" s="1">
        <v>0</v>
      </c>
      <c r="AX22" s="1">
        <v>4</v>
      </c>
      <c r="AY22" s="1">
        <v>1</v>
      </c>
      <c r="AZ22" s="1">
        <v>0</v>
      </c>
      <c r="BA22" s="1">
        <v>3</v>
      </c>
      <c r="BB22" s="1">
        <v>4</v>
      </c>
      <c r="BC22" s="1">
        <v>10</v>
      </c>
      <c r="BD22" s="1">
        <v>6</v>
      </c>
      <c r="BE22" s="1">
        <v>4</v>
      </c>
      <c r="BF22" s="1">
        <v>0</v>
      </c>
      <c r="BG22" s="1">
        <v>3</v>
      </c>
      <c r="BH22" s="1">
        <v>0</v>
      </c>
      <c r="BI22" s="1">
        <v>0.69</v>
      </c>
      <c r="BJ22" s="1">
        <v>33</v>
      </c>
      <c r="BK22" s="1">
        <v>28</v>
      </c>
      <c r="BL22" s="1">
        <v>85</v>
      </c>
      <c r="BM22" s="1">
        <v>20</v>
      </c>
      <c r="BN22" s="1">
        <v>15</v>
      </c>
      <c r="BO22" s="1">
        <v>75</v>
      </c>
      <c r="BP22" s="1">
        <v>11</v>
      </c>
      <c r="BQ22" s="1">
        <v>9</v>
      </c>
      <c r="BR22" s="1">
        <v>82</v>
      </c>
      <c r="BS22" s="1">
        <v>0</v>
      </c>
      <c r="BT22" s="1">
        <v>0</v>
      </c>
      <c r="BU22" s="1">
        <v>1</v>
      </c>
      <c r="BV22" s="1">
        <v>0</v>
      </c>
      <c r="BW22" s="1">
        <v>0</v>
      </c>
      <c r="BX22" s="1">
        <v>0</v>
      </c>
      <c r="BY22" s="1">
        <v>61</v>
      </c>
      <c r="BZ22" s="1">
        <v>1</v>
      </c>
      <c r="CA22" s="1">
        <v>5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f>4.731107+(-0.007234*D22)+(-2.154884*E22)+(1.01629*F22)+(-6.03479*J22)+(-13.654681*M22)+(46.945219*P22)+(1.143218*R22)+(-1.618802*T22)+(0.108227*Y22)+(-0.186185*AB22)+(-0.096661*AK22)+(-0.047958*AM22)+(0.575275*AN22)+(-0.048527*AP22)+(0.075698*AQ22)+(-0.222452*AS22)+(-0.152936*AT22)+(0.055383*AU22)+(0.07594*AY22)+(0.094654*BF22)+(-0.14308*BG22)+(0.054776*BH22)+(-0.017921*BO22)+(-0.066961*BP22)+(0.067354*BQ22)+(1.065218*BS22)+(0.027024*BY22)+(0.072984*BZ22)+(-0.024657*CA22)+(0.04824*CB22)+(0.282859*CC22)+(-1.642304*CD22)+(-0.535628*CF22)+(-1.169115*CG22)+(6.185395*CH22)</f>
        <v>3.3120551799999989</v>
      </c>
      <c r="CL22" s="1">
        <v>1</v>
      </c>
    </row>
    <row r="23" spans="1:90" x14ac:dyDescent="0.25">
      <c r="A23" s="1" t="s">
        <v>206</v>
      </c>
      <c r="B23" s="1">
        <v>4.4000000000000004</v>
      </c>
      <c r="C23" s="1">
        <v>1</v>
      </c>
      <c r="D23" s="1">
        <v>90</v>
      </c>
      <c r="E23" s="1">
        <v>0.46</v>
      </c>
      <c r="F23" s="1">
        <v>0</v>
      </c>
      <c r="G23" s="1">
        <v>0.3</v>
      </c>
      <c r="H23" s="1">
        <v>0</v>
      </c>
      <c r="I23" s="1">
        <v>1</v>
      </c>
      <c r="J23" s="1">
        <v>1</v>
      </c>
      <c r="K23" s="1">
        <v>1</v>
      </c>
      <c r="L23" s="1">
        <v>0</v>
      </c>
      <c r="M23" s="1">
        <v>0</v>
      </c>
      <c r="N23" s="1">
        <v>1</v>
      </c>
      <c r="O23" s="1">
        <v>0.2</v>
      </c>
      <c r="P23" s="1">
        <v>0.2</v>
      </c>
      <c r="Q23" s="1">
        <v>0</v>
      </c>
      <c r="R23" s="1">
        <v>0</v>
      </c>
      <c r="S23" s="1">
        <v>0</v>
      </c>
      <c r="T23" s="1">
        <v>0</v>
      </c>
      <c r="U23" s="1">
        <v>11</v>
      </c>
      <c r="V23" s="1">
        <v>7</v>
      </c>
      <c r="W23" s="1">
        <v>64</v>
      </c>
      <c r="X23" s="1">
        <v>3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0.11</v>
      </c>
      <c r="AF23" s="1">
        <v>0</v>
      </c>
      <c r="AG23" s="1">
        <v>0</v>
      </c>
      <c r="AH23" s="1">
        <v>1</v>
      </c>
      <c r="AI23" s="1">
        <v>0</v>
      </c>
      <c r="AJ23" s="1">
        <v>0</v>
      </c>
      <c r="AK23" s="1">
        <v>36</v>
      </c>
      <c r="AL23" s="1">
        <v>11.9</v>
      </c>
      <c r="AM23" s="1">
        <v>21.4</v>
      </c>
      <c r="AN23" s="1">
        <v>1.5</v>
      </c>
      <c r="AO23" s="1">
        <v>2.4</v>
      </c>
      <c r="AP23" s="1">
        <v>5</v>
      </c>
      <c r="AQ23" s="1">
        <v>5</v>
      </c>
      <c r="AR23" s="1">
        <v>0</v>
      </c>
      <c r="AS23" s="1">
        <v>0</v>
      </c>
      <c r="AT23" s="1">
        <v>3</v>
      </c>
      <c r="AU23" s="1">
        <v>1</v>
      </c>
      <c r="AV23" s="1">
        <v>0</v>
      </c>
      <c r="AW23" s="1">
        <v>0</v>
      </c>
      <c r="AX23" s="1">
        <v>4</v>
      </c>
      <c r="AY23" s="1">
        <v>4</v>
      </c>
      <c r="AZ23" s="1">
        <v>2</v>
      </c>
      <c r="BA23" s="1">
        <v>0</v>
      </c>
      <c r="BB23" s="1">
        <v>6</v>
      </c>
      <c r="BC23" s="1">
        <v>19</v>
      </c>
      <c r="BD23" s="1">
        <v>17</v>
      </c>
      <c r="BE23" s="1">
        <v>6</v>
      </c>
      <c r="BF23" s="1">
        <v>4</v>
      </c>
      <c r="BG23" s="1">
        <v>4</v>
      </c>
      <c r="BH23" s="1">
        <v>2</v>
      </c>
      <c r="BI23" s="1">
        <v>2.0699999999999998</v>
      </c>
      <c r="BJ23" s="1">
        <v>35</v>
      </c>
      <c r="BK23" s="1">
        <v>26</v>
      </c>
      <c r="BL23" s="1">
        <v>74</v>
      </c>
      <c r="BM23" s="1">
        <v>23</v>
      </c>
      <c r="BN23" s="1">
        <v>12</v>
      </c>
      <c r="BO23" s="1">
        <v>52</v>
      </c>
      <c r="BP23" s="1">
        <v>11</v>
      </c>
      <c r="BQ23" s="1">
        <v>7</v>
      </c>
      <c r="BR23" s="1">
        <v>64</v>
      </c>
      <c r="BS23" s="1">
        <v>0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65</v>
      </c>
      <c r="BZ23" s="1">
        <v>2</v>
      </c>
      <c r="CA23" s="1">
        <v>6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f>4.731107+(-0.007234*D23)+(-2.154884*E23)+(1.01629*F23)+(-6.03479*J23)+(-13.654681*M23)+(46.945219*P23)+(1.143218*R23)+(-1.618802*T23)+(0.108227*Y23)+(-0.186185*AB23)+(-0.096661*AK23)+(-0.047958*AM23)+(0.575275*AN23)+(-0.048527*AP23)+(0.075698*AQ23)+(-0.222452*AS23)+(-0.152936*AT23)+(0.055383*AU23)+(0.07594*AY23)+(0.094654*BF23)+(-0.14308*BG23)+(0.054776*BH23)+(-0.017921*BO23)+(-0.066961*BP23)+(0.067354*BQ23)+(1.065218*BS23)+(0.027024*BY23)+(0.072984*BZ23)+(-0.024657*CA23)+(0.04824*CB23)+(0.282859*CC23)+(-1.642304*CD23)+(-0.535628*CF23)+(-1.169115*CG23)+(6.185395*CH23)</f>
        <v>3.3577484600000007</v>
      </c>
      <c r="CL23" s="1">
        <v>1</v>
      </c>
    </row>
    <row r="24" spans="1:90" x14ac:dyDescent="0.25">
      <c r="A24" s="1" t="s">
        <v>159</v>
      </c>
      <c r="B24" s="1">
        <v>4.3</v>
      </c>
      <c r="C24" s="1">
        <v>1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8</v>
      </c>
      <c r="V24" s="1">
        <v>4</v>
      </c>
      <c r="W24" s="1">
        <v>50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</v>
      </c>
      <c r="AL24" s="1">
        <v>1.2</v>
      </c>
      <c r="AM24" s="1">
        <v>23.6</v>
      </c>
      <c r="AN24" s="1">
        <v>0</v>
      </c>
      <c r="AO24" s="1">
        <v>1.7</v>
      </c>
      <c r="AP24" s="1">
        <v>17</v>
      </c>
      <c r="AQ24" s="1">
        <v>17</v>
      </c>
      <c r="AR24" s="1">
        <v>0</v>
      </c>
      <c r="AS24" s="1">
        <v>1</v>
      </c>
      <c r="AT24" s="1">
        <v>2</v>
      </c>
      <c r="AU24" s="1">
        <v>6</v>
      </c>
      <c r="AV24" s="1">
        <v>5</v>
      </c>
      <c r="AW24" s="1">
        <v>83</v>
      </c>
      <c r="AX24" s="1">
        <v>4</v>
      </c>
      <c r="AY24" s="1">
        <v>2</v>
      </c>
      <c r="AZ24" s="1">
        <v>1</v>
      </c>
      <c r="BA24" s="1">
        <v>1</v>
      </c>
      <c r="BB24" s="1">
        <v>4</v>
      </c>
      <c r="BC24" s="1">
        <v>13</v>
      </c>
      <c r="BD24" s="1">
        <v>9</v>
      </c>
      <c r="BE24" s="1">
        <v>5</v>
      </c>
      <c r="BF24" s="1">
        <v>1</v>
      </c>
      <c r="BG24" s="1">
        <v>1</v>
      </c>
      <c r="BH24" s="1">
        <v>5</v>
      </c>
      <c r="BI24" s="1">
        <v>2.42</v>
      </c>
      <c r="BJ24" s="1">
        <v>33</v>
      </c>
      <c r="BK24" s="1">
        <v>23</v>
      </c>
      <c r="BL24" s="1">
        <v>70</v>
      </c>
      <c r="BM24" s="1">
        <v>16</v>
      </c>
      <c r="BN24" s="1">
        <v>8</v>
      </c>
      <c r="BO24" s="1">
        <v>50</v>
      </c>
      <c r="BP24" s="1">
        <v>8</v>
      </c>
      <c r="BQ24" s="1">
        <v>4</v>
      </c>
      <c r="BR24" s="1">
        <v>50</v>
      </c>
      <c r="BS24" s="1">
        <v>0</v>
      </c>
      <c r="BT24" s="1">
        <v>0</v>
      </c>
      <c r="BU24" s="1">
        <v>1</v>
      </c>
      <c r="BV24" s="1">
        <v>0</v>
      </c>
      <c r="BW24" s="1">
        <v>0</v>
      </c>
      <c r="BX24" s="1">
        <v>1</v>
      </c>
      <c r="BY24" s="1">
        <v>54</v>
      </c>
      <c r="BZ24" s="1">
        <v>1</v>
      </c>
      <c r="CA24" s="1">
        <v>7</v>
      </c>
      <c r="CB24" s="1">
        <v>2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f>4.731107+(-0.007234*D24)+(-2.154884*E24)+(1.01629*F24)+(-6.03479*J24)+(-13.654681*M24)+(46.945219*P24)+(1.143218*R24)+(-1.618802*T24)+(0.108227*Y24)+(-0.186185*AB24)+(-0.096661*AK24)+(-0.047958*AM24)+(0.575275*AN24)+(-0.048527*AP24)+(0.075698*AQ24)+(-0.222452*AS24)+(-0.152936*AT24)+(0.055383*AU24)+(0.07594*AY24)+(0.094654*BF24)+(-0.14308*BG24)+(0.054776*BH24)+(-0.017921*BO24)+(-0.066961*BP24)+(0.067354*BQ24)+(1.065218*BS24)+(0.027024*BY24)+(0.072984*BZ24)+(-0.024657*CA24)+(0.04824*CB24)+(0.282859*CC24)+(-1.642304*CD24)+(-0.535628*CF24)+(-1.169115*CG24)+(6.185395*CH24)</f>
        <v>3.6919701999999996</v>
      </c>
      <c r="CL24" s="1">
        <v>1</v>
      </c>
    </row>
    <row r="25" spans="1:90" x14ac:dyDescent="0.25">
      <c r="A25" s="1" t="s">
        <v>197</v>
      </c>
      <c r="B25" s="1">
        <v>4.4000000000000004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4</v>
      </c>
      <c r="V25" s="1">
        <v>1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0.7</v>
      </c>
      <c r="AM25" s="1">
        <v>6.2</v>
      </c>
      <c r="AN25" s="1">
        <v>0</v>
      </c>
      <c r="AO25" s="1">
        <v>3.2</v>
      </c>
      <c r="AP25" s="1">
        <v>10</v>
      </c>
      <c r="AQ25" s="1">
        <v>10</v>
      </c>
      <c r="AR25" s="1">
        <v>0</v>
      </c>
      <c r="AS25" s="1">
        <v>2</v>
      </c>
      <c r="AT25" s="1">
        <v>1</v>
      </c>
      <c r="AU25" s="1">
        <v>1</v>
      </c>
      <c r="AV25" s="1">
        <v>1</v>
      </c>
      <c r="AW25" s="1">
        <v>100</v>
      </c>
      <c r="AX25" s="1">
        <v>10</v>
      </c>
      <c r="AY25" s="1">
        <v>3</v>
      </c>
      <c r="AZ25" s="1">
        <v>0</v>
      </c>
      <c r="BA25" s="1">
        <v>1</v>
      </c>
      <c r="BB25" s="1">
        <v>4</v>
      </c>
      <c r="BC25" s="1">
        <v>5</v>
      </c>
      <c r="BD25" s="1">
        <v>4</v>
      </c>
      <c r="BE25" s="1">
        <v>4</v>
      </c>
      <c r="BF25" s="1">
        <v>0</v>
      </c>
      <c r="BG25" s="1">
        <v>0</v>
      </c>
      <c r="BH25" s="1">
        <v>1</v>
      </c>
      <c r="BI25" s="1">
        <v>1.07</v>
      </c>
      <c r="BJ25" s="1">
        <v>32</v>
      </c>
      <c r="BK25" s="1">
        <v>19</v>
      </c>
      <c r="BL25" s="1">
        <v>59</v>
      </c>
      <c r="BM25" s="1">
        <v>16</v>
      </c>
      <c r="BN25" s="1">
        <v>10</v>
      </c>
      <c r="BO25" s="1">
        <v>63</v>
      </c>
      <c r="BP25" s="1">
        <v>4</v>
      </c>
      <c r="BQ25" s="1">
        <v>1</v>
      </c>
      <c r="BR25" s="1">
        <v>25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44</v>
      </c>
      <c r="BZ25" s="1">
        <v>0</v>
      </c>
      <c r="CA25" s="1">
        <v>4</v>
      </c>
      <c r="CB25" s="1">
        <v>2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f>4.731107+(-0.007234*D25)+(-2.154884*E25)+(1.01629*F25)+(-6.03479*J25)+(-13.654681*M25)+(46.945219*P25)+(1.143218*R25)+(-1.618802*T25)+(0.108227*Y25)+(-0.186185*AB25)+(-0.096661*AK25)+(-0.047958*AM25)+(0.575275*AN25)+(-0.048527*AP25)+(0.075698*AQ25)+(-0.222452*AS25)+(-0.152936*AT25)+(0.055383*AU25)+(0.07594*AY25)+(0.094654*BF25)+(-0.14308*BG25)+(0.054776*BH25)+(-0.017921*BO25)+(-0.066961*BP25)+(0.067354*BQ25)+(1.065218*BS25)+(0.027024*BY25)+(0.072984*BZ25)+(-0.024657*CA25)+(0.04824*CB25)+(0.282859*CC25)+(-1.642304*CD25)+(-0.535628*CF25)+(-1.169115*CG25)+(6.185395*CH25)</f>
        <v>3.6519513999999997</v>
      </c>
      <c r="CL25" s="1">
        <v>0</v>
      </c>
    </row>
    <row r="26" spans="1:90" x14ac:dyDescent="0.25">
      <c r="A26" s="1" t="s">
        <v>113</v>
      </c>
      <c r="B26" s="1">
        <v>4.3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0.1</v>
      </c>
      <c r="AM26" s="1">
        <v>10.8</v>
      </c>
      <c r="AN26" s="1">
        <v>0</v>
      </c>
      <c r="AO26" s="1">
        <v>4</v>
      </c>
      <c r="AP26" s="1">
        <v>12</v>
      </c>
      <c r="AQ26" s="1">
        <v>12</v>
      </c>
      <c r="AR26" s="1">
        <v>0</v>
      </c>
      <c r="AS26" s="1">
        <v>2</v>
      </c>
      <c r="AT26" s="1">
        <v>1</v>
      </c>
      <c r="AU26" s="1">
        <v>1</v>
      </c>
      <c r="AV26" s="1">
        <v>1</v>
      </c>
      <c r="AW26" s="1">
        <v>100</v>
      </c>
      <c r="AX26" s="1">
        <v>5</v>
      </c>
      <c r="AY26" s="1">
        <v>6</v>
      </c>
      <c r="AZ26" s="1">
        <v>0</v>
      </c>
      <c r="BA26" s="1">
        <v>1</v>
      </c>
      <c r="BB26" s="1">
        <v>7</v>
      </c>
      <c r="BC26" s="1">
        <v>8</v>
      </c>
      <c r="BD26" s="1">
        <v>4</v>
      </c>
      <c r="BE26" s="1">
        <v>2</v>
      </c>
      <c r="BF26" s="1">
        <v>0</v>
      </c>
      <c r="BG26" s="1">
        <v>0</v>
      </c>
      <c r="BH26" s="1">
        <v>1</v>
      </c>
      <c r="BI26" s="1">
        <v>0.7</v>
      </c>
      <c r="BJ26" s="1">
        <v>31</v>
      </c>
      <c r="BK26" s="1">
        <v>21</v>
      </c>
      <c r="BL26" s="1">
        <v>68</v>
      </c>
      <c r="BM26" s="1">
        <v>4</v>
      </c>
      <c r="BN26" s="1">
        <v>4</v>
      </c>
      <c r="BO26" s="1">
        <v>100</v>
      </c>
      <c r="BP26" s="1">
        <v>0</v>
      </c>
      <c r="BQ26" s="1">
        <v>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43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f>4.731107+(-0.007234*D26)+(-2.154884*E26)+(1.01629*F26)+(-6.03479*J26)+(-13.654681*M26)+(46.945219*P26)+(1.143218*R26)+(-1.618802*T26)+(0.108227*Y26)+(-0.186185*AB26)+(-0.096661*AK26)+(-0.047958*AM26)+(0.575275*AN26)+(-0.048527*AP26)+(0.075698*AQ26)+(-0.222452*AS26)+(-0.152936*AT26)+(0.055383*AU26)+(0.07594*AY26)+(0.094654*BF26)+(-0.14308*BG26)+(0.054776*BH26)+(-0.017921*BO26)+(-0.066961*BP26)+(0.067354*BQ26)+(1.065218*BS26)+(0.027024*BY26)+(0.072984*BZ26)+(-0.024657*CA26)+(0.04824*CB26)+(0.282859*CC26)+(-1.642304*CD26)+(-0.535628*CF26)+(-1.169115*CG26)+(6.185395*CH26)</f>
        <v>3.2260435999999988</v>
      </c>
      <c r="CL26" s="1">
        <v>0</v>
      </c>
    </row>
    <row r="27" spans="1:90" x14ac:dyDescent="0.25">
      <c r="A27" s="1" t="s">
        <v>140</v>
      </c>
      <c r="B27" s="1">
        <v>4.9000000000000004</v>
      </c>
      <c r="C27" s="1">
        <v>1</v>
      </c>
      <c r="D27" s="1">
        <v>90</v>
      </c>
      <c r="E27" s="1">
        <v>0.01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0.01</v>
      </c>
      <c r="P27" s="1">
        <v>0.01</v>
      </c>
      <c r="Q27" s="1">
        <v>0</v>
      </c>
      <c r="R27" s="1">
        <v>0</v>
      </c>
      <c r="S27" s="1">
        <v>0</v>
      </c>
      <c r="T27" s="1">
        <v>0</v>
      </c>
      <c r="U27" s="1">
        <v>22</v>
      </c>
      <c r="V27" s="1">
        <v>14</v>
      </c>
      <c r="W27" s="1">
        <v>64</v>
      </c>
      <c r="X27" s="1">
        <v>3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0.01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</v>
      </c>
      <c r="AL27" s="1">
        <v>2.9</v>
      </c>
      <c r="AM27" s="1">
        <v>12.4</v>
      </c>
      <c r="AN27" s="1">
        <v>0.1</v>
      </c>
      <c r="AO27" s="1">
        <v>2.6</v>
      </c>
      <c r="AP27" s="1">
        <v>12</v>
      </c>
      <c r="AQ27" s="1">
        <v>12</v>
      </c>
      <c r="AR27" s="1">
        <v>0</v>
      </c>
      <c r="AS27" s="1">
        <v>1</v>
      </c>
      <c r="AT27" s="1">
        <v>3</v>
      </c>
      <c r="AU27" s="1">
        <v>3</v>
      </c>
      <c r="AV27" s="1">
        <v>2</v>
      </c>
      <c r="AW27" s="1">
        <v>67</v>
      </c>
      <c r="AX27" s="1">
        <v>7</v>
      </c>
      <c r="AY27" s="1">
        <v>1</v>
      </c>
      <c r="AZ27" s="1">
        <v>0</v>
      </c>
      <c r="BA27" s="1">
        <v>1</v>
      </c>
      <c r="BB27" s="1">
        <v>2</v>
      </c>
      <c r="BC27" s="1">
        <v>12</v>
      </c>
      <c r="BD27" s="1">
        <v>4</v>
      </c>
      <c r="BE27" s="1">
        <v>5</v>
      </c>
      <c r="BF27" s="1">
        <v>0</v>
      </c>
      <c r="BG27" s="1">
        <v>2</v>
      </c>
      <c r="BH27" s="1">
        <v>2</v>
      </c>
      <c r="BI27" s="1">
        <v>1.52</v>
      </c>
      <c r="BJ27" s="1">
        <v>41</v>
      </c>
      <c r="BK27" s="1">
        <v>30</v>
      </c>
      <c r="BL27" s="1">
        <v>73</v>
      </c>
      <c r="BM27" s="1">
        <v>31</v>
      </c>
      <c r="BN27" s="1">
        <v>19</v>
      </c>
      <c r="BO27" s="1">
        <v>61</v>
      </c>
      <c r="BP27" s="1">
        <v>22</v>
      </c>
      <c r="BQ27" s="1">
        <v>14</v>
      </c>
      <c r="BR27" s="1">
        <v>64</v>
      </c>
      <c r="BS27" s="1">
        <v>0</v>
      </c>
      <c r="BT27" s="1">
        <v>0</v>
      </c>
      <c r="BU27" s="1">
        <v>1</v>
      </c>
      <c r="BV27" s="1">
        <v>0</v>
      </c>
      <c r="BW27" s="1">
        <v>0</v>
      </c>
      <c r="BX27" s="1">
        <v>3</v>
      </c>
      <c r="BY27" s="1">
        <v>68</v>
      </c>
      <c r="BZ27" s="1">
        <v>1</v>
      </c>
      <c r="CA27" s="1">
        <v>9</v>
      </c>
      <c r="CB27" s="1">
        <v>6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f>4.731107+(-0.007234*D27)+(-2.154884*E27)+(1.01629*F27)+(-6.03479*J27)+(-13.654681*M27)+(46.945219*P27)+(1.143218*R27)+(-1.618802*T27)+(0.108227*Y27)+(-0.186185*AB27)+(-0.096661*AK27)+(-0.047958*AM27)+(0.575275*AN27)+(-0.048527*AP27)+(0.075698*AQ27)+(-0.222452*AS27)+(-0.152936*AT27)+(0.055383*AU27)+(0.07594*AY27)+(0.094654*BF27)+(-0.14308*BG27)+(0.054776*BH27)+(-0.017921*BO27)+(-0.066961*BP27)+(0.067354*BQ27)+(1.065218*BS27)+(0.027024*BY27)+(0.072984*BZ27)+(-0.024657*CA27)+(0.04824*CB27)+(0.282859*CC27)+(-1.642304*CD27)+(-0.535628*CF27)+(-1.169115*CG27)+(6.185395*CH27)</f>
        <v>3.7658646499999993</v>
      </c>
      <c r="CL27" s="1">
        <v>0</v>
      </c>
    </row>
    <row r="28" spans="1:90" x14ac:dyDescent="0.25">
      <c r="A28" s="1" t="s">
        <v>157</v>
      </c>
      <c r="B28" s="1">
        <v>4.4000000000000004</v>
      </c>
      <c r="C28" s="1">
        <v>1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8</v>
      </c>
      <c r="V28" s="1">
        <v>8</v>
      </c>
      <c r="W28" s="1">
        <v>100</v>
      </c>
      <c r="X28" s="1">
        <v>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1.8</v>
      </c>
      <c r="AM28" s="1">
        <v>12</v>
      </c>
      <c r="AN28" s="1">
        <v>0</v>
      </c>
      <c r="AO28" s="1">
        <v>2</v>
      </c>
      <c r="AP28" s="1">
        <v>11</v>
      </c>
      <c r="AQ28" s="1">
        <v>11</v>
      </c>
      <c r="AR28" s="1">
        <v>0</v>
      </c>
      <c r="AS28" s="1">
        <v>0</v>
      </c>
      <c r="AT28" s="1">
        <v>4</v>
      </c>
      <c r="AU28" s="1">
        <v>2</v>
      </c>
      <c r="AV28" s="1">
        <v>1</v>
      </c>
      <c r="AW28" s="1">
        <v>50</v>
      </c>
      <c r="AX28" s="1">
        <v>4</v>
      </c>
      <c r="AY28" s="1">
        <v>2</v>
      </c>
      <c r="AZ28" s="1">
        <v>0</v>
      </c>
      <c r="BA28" s="1">
        <v>0</v>
      </c>
      <c r="BB28" s="1">
        <v>2</v>
      </c>
      <c r="BC28" s="1">
        <v>12</v>
      </c>
      <c r="BD28" s="1">
        <v>8</v>
      </c>
      <c r="BE28" s="1">
        <v>6</v>
      </c>
      <c r="BF28" s="1">
        <v>0</v>
      </c>
      <c r="BG28" s="1">
        <v>2</v>
      </c>
      <c r="BH28" s="1">
        <v>3</v>
      </c>
      <c r="BI28" s="1">
        <v>1.94</v>
      </c>
      <c r="BJ28" s="1">
        <v>50</v>
      </c>
      <c r="BK28" s="1">
        <v>37</v>
      </c>
      <c r="BL28" s="1">
        <v>74</v>
      </c>
      <c r="BM28" s="1">
        <v>23</v>
      </c>
      <c r="BN28" s="1">
        <v>17</v>
      </c>
      <c r="BO28" s="1">
        <v>74</v>
      </c>
      <c r="BP28" s="1">
        <v>8</v>
      </c>
      <c r="BQ28" s="1">
        <v>8</v>
      </c>
      <c r="BR28" s="1">
        <v>100</v>
      </c>
      <c r="BS28" s="1">
        <v>0</v>
      </c>
      <c r="BT28" s="1">
        <v>0</v>
      </c>
      <c r="BU28" s="1">
        <v>1</v>
      </c>
      <c r="BV28" s="1">
        <v>0</v>
      </c>
      <c r="BW28" s="1">
        <v>0</v>
      </c>
      <c r="BX28" s="1">
        <v>1</v>
      </c>
      <c r="BY28" s="1">
        <v>72</v>
      </c>
      <c r="BZ28" s="1">
        <v>0</v>
      </c>
      <c r="CA28" s="1">
        <v>5</v>
      </c>
      <c r="CB28" s="1">
        <v>1</v>
      </c>
      <c r="CC28" s="1">
        <v>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f>4.731107+(-0.007234*D28)+(-2.154884*E28)+(1.01629*F28)+(-6.03479*J28)+(-13.654681*M28)+(46.945219*P28)+(1.143218*R28)+(-1.618802*T28)+(0.108227*Y28)+(-0.186185*AB28)+(-0.096661*AK28)+(-0.047958*AM28)+(0.575275*AN28)+(-0.048527*AP28)+(0.075698*AQ28)+(-0.222452*AS28)+(-0.152936*AT28)+(0.055383*AU28)+(0.07594*AY28)+(0.094654*BF28)+(-0.14308*BG28)+(0.054776*BH28)+(-0.017921*BO28)+(-0.066961*BP28)+(0.067354*BQ28)+(1.065218*BS28)+(0.027024*BY28)+(0.072984*BZ28)+(-0.024657*CA28)+(0.04824*CB28)+(0.282859*CC28)+(-1.642304*CD28)+(-0.535628*CF28)+(-1.169115*CG28)+(6.185395*CH28)</f>
        <v>4.1630339999999988</v>
      </c>
      <c r="CL28" s="1">
        <v>0</v>
      </c>
    </row>
    <row r="29" spans="1:90" x14ac:dyDescent="0.25">
      <c r="A29" s="1" t="s">
        <v>115</v>
      </c>
      <c r="B29" s="1">
        <v>4.9000000000000004</v>
      </c>
      <c r="C29" s="1">
        <v>1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</v>
      </c>
      <c r="V29" s="1">
        <v>4</v>
      </c>
      <c r="W29" s="1">
        <v>50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0.7</v>
      </c>
      <c r="AM29" s="1">
        <v>12</v>
      </c>
      <c r="AN29" s="1">
        <v>0</v>
      </c>
      <c r="AO29" s="1">
        <v>2.5</v>
      </c>
      <c r="AP29" s="1">
        <v>8</v>
      </c>
      <c r="AQ29" s="1">
        <v>8</v>
      </c>
      <c r="AR29" s="1">
        <v>0</v>
      </c>
      <c r="AS29" s="1">
        <v>1</v>
      </c>
      <c r="AT29" s="1">
        <v>3</v>
      </c>
      <c r="AU29" s="1">
        <v>3</v>
      </c>
      <c r="AV29" s="1">
        <v>0</v>
      </c>
      <c r="AW29" s="1">
        <v>0</v>
      </c>
      <c r="AX29" s="1">
        <v>11</v>
      </c>
      <c r="AY29" s="1">
        <v>2</v>
      </c>
      <c r="AZ29" s="1">
        <v>0</v>
      </c>
      <c r="BA29" s="1">
        <v>0</v>
      </c>
      <c r="BB29" s="1">
        <v>2</v>
      </c>
      <c r="BC29" s="1">
        <v>12</v>
      </c>
      <c r="BD29" s="1">
        <v>4</v>
      </c>
      <c r="BE29" s="1">
        <v>5</v>
      </c>
      <c r="BF29" s="1">
        <v>0</v>
      </c>
      <c r="BG29" s="1">
        <v>2</v>
      </c>
      <c r="BH29" s="1">
        <v>2</v>
      </c>
      <c r="BI29" s="1">
        <v>1.52</v>
      </c>
      <c r="BJ29" s="1">
        <v>49</v>
      </c>
      <c r="BK29" s="1">
        <v>34</v>
      </c>
      <c r="BL29" s="1">
        <v>69</v>
      </c>
      <c r="BM29" s="1">
        <v>22</v>
      </c>
      <c r="BN29" s="1">
        <v>11</v>
      </c>
      <c r="BO29" s="1">
        <v>50</v>
      </c>
      <c r="BP29" s="1">
        <v>8</v>
      </c>
      <c r="BQ29" s="1">
        <v>4</v>
      </c>
      <c r="BR29" s="1">
        <v>50</v>
      </c>
      <c r="BS29" s="1">
        <v>0</v>
      </c>
      <c r="BT29" s="1">
        <v>0</v>
      </c>
      <c r="BU29" s="1">
        <v>1</v>
      </c>
      <c r="BV29" s="1">
        <v>0</v>
      </c>
      <c r="BW29" s="1">
        <v>0</v>
      </c>
      <c r="BX29" s="1">
        <v>0</v>
      </c>
      <c r="BY29" s="1">
        <v>59</v>
      </c>
      <c r="BZ29" s="1">
        <v>0</v>
      </c>
      <c r="CA29" s="1">
        <v>6</v>
      </c>
      <c r="CB29" s="1">
        <v>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f>4.731107+(-0.007234*D29)+(-2.154884*E29)+(1.01629*F29)+(-6.03479*J29)+(-13.654681*M29)+(46.945219*P29)+(1.143218*R29)+(-1.618802*T29)+(0.108227*Y29)+(-0.186185*AB29)+(-0.096661*AK29)+(-0.047958*AM29)+(0.575275*AN29)+(-0.048527*AP29)+(0.075698*AQ29)+(-0.222452*AS29)+(-0.152936*AT29)+(0.055383*AU29)+(0.07594*AY29)+(0.094654*BF29)+(-0.14308*BG29)+(0.054776*BH29)+(-0.017921*BO29)+(-0.066961*BP29)+(0.067354*BQ29)+(1.065218*BS29)+(0.027024*BY29)+(0.072984*BZ29)+(-0.024657*CA29)+(0.04824*CB29)+(0.282859*CC29)+(-1.642304*CD29)+(-0.535628*CF29)+(-1.169115*CG29)+(6.185395*CH29)</f>
        <v>3.4178109999999982</v>
      </c>
      <c r="CL29" s="1">
        <v>-2</v>
      </c>
    </row>
    <row r="30" spans="1:90" x14ac:dyDescent="0.25">
      <c r="A30" s="1" t="s">
        <v>148</v>
      </c>
      <c r="B30" s="1">
        <v>7.1</v>
      </c>
      <c r="C30" s="1">
        <v>2</v>
      </c>
      <c r="D30" s="1">
        <v>90</v>
      </c>
      <c r="E30" s="1">
        <v>0.06</v>
      </c>
      <c r="F30" s="1">
        <v>0</v>
      </c>
      <c r="G30" s="1">
        <v>0.1</v>
      </c>
      <c r="H30" s="1">
        <v>0</v>
      </c>
      <c r="I30" s="1">
        <v>1.5</v>
      </c>
      <c r="J30" s="1">
        <v>0</v>
      </c>
      <c r="K30" s="1">
        <v>0</v>
      </c>
      <c r="L30" s="1">
        <v>1.5</v>
      </c>
      <c r="M30" s="1">
        <v>0</v>
      </c>
      <c r="N30" s="1">
        <v>0</v>
      </c>
      <c r="O30" s="1">
        <v>0.02</v>
      </c>
      <c r="P30" s="1">
        <v>0.02</v>
      </c>
      <c r="Q30" s="1">
        <v>0</v>
      </c>
      <c r="R30" s="1">
        <v>0</v>
      </c>
      <c r="S30" s="1">
        <v>0</v>
      </c>
      <c r="T30" s="1">
        <v>0</v>
      </c>
      <c r="U30" s="1">
        <v>36.5</v>
      </c>
      <c r="V30" s="1">
        <v>31.5</v>
      </c>
      <c r="W30" s="1">
        <v>86</v>
      </c>
      <c r="X30" s="1">
        <v>2.5</v>
      </c>
      <c r="Y30" s="1">
        <v>0.5</v>
      </c>
      <c r="Z30" s="1">
        <v>20</v>
      </c>
      <c r="AA30" s="1">
        <v>0</v>
      </c>
      <c r="AB30" s="1">
        <v>0</v>
      </c>
      <c r="AC30" s="1">
        <v>1</v>
      </c>
      <c r="AD30" s="1">
        <v>0</v>
      </c>
      <c r="AE30" s="1">
        <v>0.06</v>
      </c>
      <c r="AF30" s="1">
        <v>0</v>
      </c>
      <c r="AG30" s="1">
        <v>0</v>
      </c>
      <c r="AH30" s="1">
        <v>0</v>
      </c>
      <c r="AI30" s="1">
        <v>0</v>
      </c>
      <c r="AJ30" s="1">
        <v>0.5</v>
      </c>
      <c r="AK30" s="1">
        <v>11.5</v>
      </c>
      <c r="AL30" s="1">
        <v>21.85</v>
      </c>
      <c r="AM30" s="1">
        <v>13.5</v>
      </c>
      <c r="AN30" s="1">
        <v>0.3</v>
      </c>
      <c r="AO30" s="1">
        <v>4.5999999999999996</v>
      </c>
      <c r="AP30" s="1">
        <v>9</v>
      </c>
      <c r="AQ30" s="1">
        <v>15</v>
      </c>
      <c r="AR30" s="1">
        <v>0</v>
      </c>
      <c r="AS30" s="1">
        <v>4</v>
      </c>
      <c r="AT30" s="1">
        <v>0.5</v>
      </c>
      <c r="AU30" s="1">
        <v>2</v>
      </c>
      <c r="AV30" s="1">
        <v>0</v>
      </c>
      <c r="AW30" s="1">
        <v>0</v>
      </c>
      <c r="AX30" s="1">
        <v>1.5</v>
      </c>
      <c r="AY30" s="1">
        <v>1</v>
      </c>
      <c r="AZ30" s="1">
        <v>0</v>
      </c>
      <c r="BA30" s="1">
        <v>1</v>
      </c>
      <c r="BB30" s="1">
        <v>2</v>
      </c>
      <c r="BC30" s="1">
        <v>6.5</v>
      </c>
      <c r="BD30" s="1">
        <v>4</v>
      </c>
      <c r="BE30" s="1">
        <v>2</v>
      </c>
      <c r="BF30" s="1">
        <v>0</v>
      </c>
      <c r="BG30" s="1">
        <v>0</v>
      </c>
      <c r="BH30" s="1">
        <v>0.5</v>
      </c>
      <c r="BI30" s="1">
        <v>0.56999999999999995</v>
      </c>
      <c r="BJ30" s="1">
        <v>81.5</v>
      </c>
      <c r="BK30" s="1">
        <v>71</v>
      </c>
      <c r="BL30" s="1">
        <v>87</v>
      </c>
      <c r="BM30" s="1">
        <v>56.5</v>
      </c>
      <c r="BN30" s="1">
        <v>47</v>
      </c>
      <c r="BO30" s="1">
        <v>83</v>
      </c>
      <c r="BP30" s="1">
        <v>36.5</v>
      </c>
      <c r="BQ30" s="1">
        <v>31.5</v>
      </c>
      <c r="BR30" s="1">
        <v>86</v>
      </c>
      <c r="BS30" s="1">
        <v>0.5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105</v>
      </c>
      <c r="BZ30" s="1">
        <v>1.5</v>
      </c>
      <c r="CA30" s="1">
        <v>15.5</v>
      </c>
      <c r="CB30" s="1">
        <v>6.5</v>
      </c>
      <c r="CC30" s="1">
        <v>0.5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f>4.731107+(-0.007234*D30)+(-2.154884*E30)+(1.01629*F30)+(-6.03479*J30)+(-13.654681*M30)+(46.945219*P30)+(1.143218*R30)+(-1.618802*T30)+(0.108227*Y30)+(-0.186185*AB30)+(-0.096661*AK30)+(-0.047958*AM30)+(0.575275*AN30)+(-0.048527*AP30)+(0.075698*AQ30)+(-0.222452*AS30)+(-0.152936*AT30)+(0.055383*AU30)+(0.07594*AY30)+(0.094654*BF30)+(-0.14308*BG30)+(0.054776*BH30)+(-0.017921*BO30)+(-0.066961*BP30)+(0.067354*BQ30)+(1.065218*BS30)+(0.027024*BY30)+(0.072984*BZ30)+(-0.024657*CA30)+(0.04824*CB30)+(0.282859*CC30)+(-1.642304*CD30)+(-0.535628*CF30)+(-1.169115*CG30)+(6.185395*CH30)</f>
        <v>5.0464073399999991</v>
      </c>
      <c r="CL30" s="1">
        <v>11</v>
      </c>
    </row>
    <row r="31" spans="1:90" x14ac:dyDescent="0.25">
      <c r="A31" s="1" t="s">
        <v>155</v>
      </c>
      <c r="B31" s="1">
        <v>8.5</v>
      </c>
      <c r="C31" s="1">
        <v>2</v>
      </c>
      <c r="D31" s="1">
        <v>90</v>
      </c>
      <c r="E31" s="1">
        <v>0.19</v>
      </c>
      <c r="F31" s="1">
        <v>0.5</v>
      </c>
      <c r="G31" s="1">
        <v>0.4</v>
      </c>
      <c r="H31" s="1">
        <v>1</v>
      </c>
      <c r="I31" s="1">
        <v>1</v>
      </c>
      <c r="J31" s="1">
        <v>0.5</v>
      </c>
      <c r="K31" s="1">
        <v>0.5</v>
      </c>
      <c r="L31" s="1">
        <v>0.5</v>
      </c>
      <c r="M31" s="1">
        <v>0</v>
      </c>
      <c r="N31" s="1">
        <v>0</v>
      </c>
      <c r="O31" s="1">
        <v>0.1</v>
      </c>
      <c r="P31" s="1">
        <v>0.1</v>
      </c>
      <c r="Q31" s="1">
        <v>0</v>
      </c>
      <c r="R31" s="1">
        <v>0</v>
      </c>
      <c r="S31" s="1">
        <v>0</v>
      </c>
      <c r="T31" s="1">
        <v>0</v>
      </c>
      <c r="U31" s="1">
        <v>33.5</v>
      </c>
      <c r="V31" s="1">
        <v>21.5</v>
      </c>
      <c r="W31" s="1">
        <v>64</v>
      </c>
      <c r="X31" s="1">
        <v>8</v>
      </c>
      <c r="Y31" s="1">
        <v>2</v>
      </c>
      <c r="Z31" s="1">
        <v>25</v>
      </c>
      <c r="AA31" s="1">
        <v>4.5</v>
      </c>
      <c r="AB31" s="1">
        <v>1</v>
      </c>
      <c r="AC31" s="1">
        <v>2</v>
      </c>
      <c r="AD31" s="1">
        <v>0.5</v>
      </c>
      <c r="AE31" s="1">
        <v>0.3</v>
      </c>
      <c r="AF31" s="1">
        <v>0.5</v>
      </c>
      <c r="AG31" s="1">
        <v>0</v>
      </c>
      <c r="AH31" s="1">
        <v>0</v>
      </c>
      <c r="AI31" s="1">
        <v>0</v>
      </c>
      <c r="AJ31" s="1">
        <v>0</v>
      </c>
      <c r="AK31" s="1">
        <v>19.5</v>
      </c>
      <c r="AL31" s="1">
        <v>33.549999999999997</v>
      </c>
      <c r="AM31" s="1">
        <v>21.5</v>
      </c>
      <c r="AN31" s="1">
        <v>1.5</v>
      </c>
      <c r="AO31" s="1">
        <v>5.0999999999999996</v>
      </c>
      <c r="AP31" s="1">
        <v>13.5</v>
      </c>
      <c r="AQ31" s="1">
        <v>18</v>
      </c>
      <c r="AR31" s="1">
        <v>0</v>
      </c>
      <c r="AS31" s="1">
        <v>3</v>
      </c>
      <c r="AT31" s="1">
        <v>1.5</v>
      </c>
      <c r="AU31" s="1">
        <v>0</v>
      </c>
      <c r="AV31" s="1">
        <v>0</v>
      </c>
      <c r="AX31" s="1">
        <v>10</v>
      </c>
      <c r="AY31" s="1">
        <v>1.5</v>
      </c>
      <c r="AZ31" s="1">
        <v>0</v>
      </c>
      <c r="BA31" s="1">
        <v>0.5</v>
      </c>
      <c r="BB31" s="1">
        <v>2</v>
      </c>
      <c r="BC31" s="1">
        <v>10.5</v>
      </c>
      <c r="BD31" s="1">
        <v>7</v>
      </c>
      <c r="BE31" s="1">
        <v>3.5</v>
      </c>
      <c r="BF31" s="1">
        <v>1</v>
      </c>
      <c r="BG31" s="1">
        <v>0.5</v>
      </c>
      <c r="BH31" s="1">
        <v>1.5</v>
      </c>
      <c r="BI31" s="1">
        <v>1.06</v>
      </c>
      <c r="BJ31" s="1">
        <v>66.5</v>
      </c>
      <c r="BK31" s="1">
        <v>49.5</v>
      </c>
      <c r="BL31" s="1">
        <v>74</v>
      </c>
      <c r="BM31" s="1">
        <v>57.5</v>
      </c>
      <c r="BN31" s="1">
        <v>38</v>
      </c>
      <c r="BO31" s="1">
        <v>66</v>
      </c>
      <c r="BP31" s="1">
        <v>33.5</v>
      </c>
      <c r="BQ31" s="1">
        <v>21.5</v>
      </c>
      <c r="BR31" s="1">
        <v>64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0.5</v>
      </c>
      <c r="BY31" s="1">
        <v>97</v>
      </c>
      <c r="BZ31" s="1">
        <v>4</v>
      </c>
      <c r="CA31" s="1">
        <v>17</v>
      </c>
      <c r="CB31" s="1">
        <v>13</v>
      </c>
      <c r="CC31" s="1">
        <v>0</v>
      </c>
      <c r="CD31" s="1">
        <v>0</v>
      </c>
      <c r="CE31" s="1">
        <v>3.5</v>
      </c>
      <c r="CF31" s="1">
        <v>0.5</v>
      </c>
      <c r="CG31" s="1">
        <v>0</v>
      </c>
      <c r="CH31" s="1">
        <v>0</v>
      </c>
      <c r="CI31" s="1">
        <v>0</v>
      </c>
      <c r="CJ31" s="1">
        <v>0</v>
      </c>
      <c r="CK31" s="1">
        <f>4.731107+(-0.007234*D31)+(-2.154884*E31)+(1.01629*F31)+(-6.03479*J31)+(-13.654681*M31)+(46.945219*P31)+(1.143218*R31)+(-1.618802*T31)+(0.108227*Y31)+(-0.186185*AB31)+(-0.096661*AK31)+(-0.047958*AM31)+(0.575275*AN31)+(-0.048527*AP31)+(0.075698*AQ31)+(-0.222452*AS31)+(-0.152936*AT31)+(0.055383*AU31)+(0.07594*AY31)+(0.094654*BF31)+(-0.14308*BG31)+(0.054776*BH31)+(-0.017921*BO31)+(-0.066961*BP31)+(0.067354*BQ31)+(1.065218*BS31)+(0.027024*BY31)+(0.072984*BZ31)+(-0.024657*CA31)+(0.04824*CB31)+(0.282859*CC31)+(-1.642304*CD31)+(-0.535628*CF31)+(-1.169115*CG31)+(6.185395*CH31)</f>
        <v>4.73849594</v>
      </c>
      <c r="CL31" s="1">
        <v>10</v>
      </c>
    </row>
    <row r="32" spans="1:90" x14ac:dyDescent="0.25">
      <c r="A32" s="1" t="s">
        <v>109</v>
      </c>
      <c r="B32" s="1">
        <v>5.7</v>
      </c>
      <c r="C32" s="1">
        <v>2</v>
      </c>
      <c r="D32" s="1">
        <v>90</v>
      </c>
      <c r="E32" s="1">
        <v>0.08</v>
      </c>
      <c r="F32" s="1">
        <v>0.33</v>
      </c>
      <c r="G32" s="1">
        <v>0.1</v>
      </c>
      <c r="H32" s="1">
        <v>1</v>
      </c>
      <c r="I32" s="1">
        <v>1.5</v>
      </c>
      <c r="J32" s="1">
        <v>0.5</v>
      </c>
      <c r="K32" s="1">
        <v>1</v>
      </c>
      <c r="L32" s="1">
        <v>0.5</v>
      </c>
      <c r="M32" s="1">
        <v>0</v>
      </c>
      <c r="N32" s="1">
        <v>0.5</v>
      </c>
      <c r="O32" s="1">
        <v>0.08</v>
      </c>
      <c r="P32" s="1">
        <v>0.08</v>
      </c>
      <c r="Q32" s="1">
        <v>0</v>
      </c>
      <c r="R32" s="1">
        <v>0.5</v>
      </c>
      <c r="S32" s="1">
        <v>0</v>
      </c>
      <c r="T32" s="1">
        <v>0.5</v>
      </c>
      <c r="U32" s="1">
        <v>9.5</v>
      </c>
      <c r="V32" s="1">
        <v>9</v>
      </c>
      <c r="W32" s="1">
        <v>95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0.02</v>
      </c>
      <c r="AF32" s="1">
        <v>0.5</v>
      </c>
      <c r="AG32" s="1">
        <v>0</v>
      </c>
      <c r="AH32" s="1">
        <v>0</v>
      </c>
      <c r="AI32" s="1">
        <v>0</v>
      </c>
      <c r="AJ32" s="1">
        <v>0.5</v>
      </c>
      <c r="AK32" s="1">
        <v>9.5</v>
      </c>
      <c r="AL32" s="1">
        <v>2.4500000000000002</v>
      </c>
      <c r="AM32" s="1">
        <v>9</v>
      </c>
      <c r="AN32" s="1">
        <v>0.6</v>
      </c>
      <c r="AO32" s="1">
        <v>4.9000000000000004</v>
      </c>
      <c r="AP32" s="1">
        <v>12.5</v>
      </c>
      <c r="AQ32" s="1">
        <v>23</v>
      </c>
      <c r="AR32" s="1">
        <v>0.5</v>
      </c>
      <c r="AS32" s="1">
        <v>6</v>
      </c>
      <c r="AT32" s="1">
        <v>0.5</v>
      </c>
      <c r="AU32" s="1">
        <v>0.5</v>
      </c>
      <c r="AV32" s="1">
        <v>0</v>
      </c>
      <c r="AW32" s="1">
        <v>0</v>
      </c>
      <c r="AX32" s="1">
        <v>5</v>
      </c>
      <c r="AY32" s="1">
        <v>1</v>
      </c>
      <c r="AZ32" s="1">
        <v>0</v>
      </c>
      <c r="BA32" s="1">
        <v>0</v>
      </c>
      <c r="BB32" s="1">
        <v>1</v>
      </c>
      <c r="BC32" s="1">
        <v>6.5</v>
      </c>
      <c r="BD32" s="1">
        <v>4</v>
      </c>
      <c r="BE32" s="1">
        <v>2</v>
      </c>
      <c r="BF32" s="1">
        <v>0</v>
      </c>
      <c r="BG32" s="1">
        <v>0</v>
      </c>
      <c r="BH32" s="1">
        <v>0.5</v>
      </c>
      <c r="BI32" s="1">
        <v>0.56999999999999995</v>
      </c>
      <c r="BJ32" s="1">
        <v>75</v>
      </c>
      <c r="BK32" s="1">
        <v>71.5</v>
      </c>
      <c r="BL32" s="1">
        <v>95</v>
      </c>
      <c r="BM32" s="1">
        <v>34.5</v>
      </c>
      <c r="BN32" s="1">
        <v>33</v>
      </c>
      <c r="BO32" s="1">
        <v>96</v>
      </c>
      <c r="BP32" s="1">
        <v>9.5</v>
      </c>
      <c r="BQ32" s="1">
        <v>9</v>
      </c>
      <c r="BR32" s="1">
        <v>95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0.5</v>
      </c>
      <c r="BY32" s="1">
        <v>79</v>
      </c>
      <c r="BZ32" s="1">
        <v>1</v>
      </c>
      <c r="CA32" s="1">
        <v>8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f>4.731107+(-0.007234*D32)+(-2.154884*E32)+(1.01629*F32)+(-6.03479*J32)+(-13.654681*M32)+(46.945219*P32)+(1.143218*R32)+(-1.618802*T32)+(0.108227*Y32)+(-0.186185*AB32)+(-0.096661*AK32)+(-0.047958*AM32)+(0.575275*AN32)+(-0.048527*AP32)+(0.075698*AQ32)+(-0.222452*AS32)+(-0.152936*AT32)+(0.055383*AU32)+(0.07594*AY32)+(0.094654*BF32)+(-0.14308*BG32)+(0.054776*BH32)+(-0.017921*BO32)+(-0.066961*BP32)+(0.067354*BQ32)+(1.065218*BS32)+(0.027024*BY32)+(0.072984*BZ32)+(-0.024657*CA32)+(0.04824*CB32)+(0.282859*CC32)+(-1.642304*CD32)+(-0.535628*CF32)+(-1.169115*CG32)+(6.185395*CH32)</f>
        <v>3.8532965000000012</v>
      </c>
      <c r="CL32" s="1">
        <v>7</v>
      </c>
    </row>
    <row r="33" spans="1:90" x14ac:dyDescent="0.25">
      <c r="A33" s="1" t="s">
        <v>59</v>
      </c>
      <c r="B33" s="1">
        <v>6.7</v>
      </c>
      <c r="C33" s="1">
        <v>2</v>
      </c>
      <c r="D33" s="1">
        <v>90</v>
      </c>
      <c r="E33" s="1">
        <v>0.05</v>
      </c>
      <c r="F33" s="1">
        <v>0</v>
      </c>
      <c r="G33" s="1">
        <v>0.1</v>
      </c>
      <c r="H33" s="1">
        <v>0</v>
      </c>
      <c r="I33" s="1">
        <v>0.5</v>
      </c>
      <c r="J33" s="1">
        <v>0.5</v>
      </c>
      <c r="K33" s="1">
        <v>0.5</v>
      </c>
      <c r="L33" s="1">
        <v>0</v>
      </c>
      <c r="M33" s="1">
        <v>0</v>
      </c>
      <c r="N33" s="1">
        <v>0</v>
      </c>
      <c r="O33" s="1">
        <v>0.08</v>
      </c>
      <c r="P33" s="1">
        <v>0.08</v>
      </c>
      <c r="Q33" s="1">
        <v>0</v>
      </c>
      <c r="R33" s="1">
        <v>0</v>
      </c>
      <c r="S33" s="1">
        <v>0</v>
      </c>
      <c r="T33" s="1">
        <v>0</v>
      </c>
      <c r="U33" s="1">
        <v>10.5</v>
      </c>
      <c r="V33" s="1">
        <v>5.5</v>
      </c>
      <c r="W33" s="1">
        <v>52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0.02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10.5</v>
      </c>
      <c r="AL33" s="1">
        <v>1.1000000000000001</v>
      </c>
      <c r="AM33" s="1">
        <v>22</v>
      </c>
      <c r="AN33" s="1">
        <v>0.6</v>
      </c>
      <c r="AO33" s="1">
        <v>4.2</v>
      </c>
      <c r="AP33" s="1">
        <v>15</v>
      </c>
      <c r="AQ33" s="1">
        <v>15</v>
      </c>
      <c r="AR33" s="1">
        <v>0</v>
      </c>
      <c r="AS33" s="1">
        <v>1.5</v>
      </c>
      <c r="AT33" s="1">
        <v>1.5</v>
      </c>
      <c r="AU33" s="1">
        <v>1</v>
      </c>
      <c r="AV33" s="1">
        <v>1</v>
      </c>
      <c r="AW33" s="1">
        <v>100</v>
      </c>
      <c r="AX33" s="1">
        <v>6.5</v>
      </c>
      <c r="AY33" s="1">
        <v>4</v>
      </c>
      <c r="AZ33" s="1">
        <v>1</v>
      </c>
      <c r="BA33" s="1">
        <v>1</v>
      </c>
      <c r="BB33" s="1">
        <v>6</v>
      </c>
      <c r="BC33" s="1">
        <v>10.5</v>
      </c>
      <c r="BD33" s="1">
        <v>7</v>
      </c>
      <c r="BE33" s="1">
        <v>3.5</v>
      </c>
      <c r="BF33" s="1">
        <v>1</v>
      </c>
      <c r="BG33" s="1">
        <v>0.5</v>
      </c>
      <c r="BH33" s="1">
        <v>1.5</v>
      </c>
      <c r="BI33" s="1">
        <v>1.06</v>
      </c>
      <c r="BJ33" s="1">
        <v>61</v>
      </c>
      <c r="BK33" s="1">
        <v>47.5</v>
      </c>
      <c r="BL33" s="1">
        <v>78</v>
      </c>
      <c r="BM33" s="1">
        <v>27.5</v>
      </c>
      <c r="BN33" s="1">
        <v>19</v>
      </c>
      <c r="BO33" s="1">
        <v>69</v>
      </c>
      <c r="BP33" s="1">
        <v>10.5</v>
      </c>
      <c r="BQ33" s="1">
        <v>5.5</v>
      </c>
      <c r="BR33" s="1">
        <v>52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71.5</v>
      </c>
      <c r="BZ33" s="1">
        <v>1.5</v>
      </c>
      <c r="CA33" s="1">
        <v>9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f>4.731107+(-0.007234*D33)+(-2.154884*E33)+(1.01629*F33)+(-6.03479*J33)+(-13.654681*M33)+(46.945219*P33)+(1.143218*R33)+(-1.618802*T33)+(0.108227*Y33)+(-0.186185*AB33)+(-0.096661*AK33)+(-0.047958*AM33)+(0.575275*AN33)+(-0.048527*AP33)+(0.075698*AQ33)+(-0.222452*AS33)+(-0.152936*AT33)+(0.055383*AU33)+(0.07594*AY33)+(0.094654*BF33)+(-0.14308*BG33)+(0.054776*BH33)+(-0.017921*BO33)+(-0.066961*BP33)+(0.067354*BQ33)+(1.065218*BS33)+(0.027024*BY33)+(0.072984*BZ33)+(-0.024657*CA33)+(0.04824*CB33)+(0.282859*CC33)+(-1.642304*CD33)+(-0.535628*CF33)+(-1.169115*CG33)+(6.185395*CH33)</f>
        <v>3.5692843200000004</v>
      </c>
      <c r="CL33" s="1">
        <v>6</v>
      </c>
    </row>
    <row r="34" spans="1:90" x14ac:dyDescent="0.25">
      <c r="A34" s="1" t="s">
        <v>160</v>
      </c>
      <c r="B34" s="1">
        <v>3.9</v>
      </c>
      <c r="C34" s="1">
        <v>2</v>
      </c>
      <c r="D34" s="1">
        <v>67.5</v>
      </c>
      <c r="E34" s="1">
        <v>0.04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</v>
      </c>
      <c r="V34" s="1">
        <v>5.5</v>
      </c>
      <c r="W34" s="1">
        <v>79</v>
      </c>
      <c r="X34" s="1">
        <v>1</v>
      </c>
      <c r="Y34" s="1">
        <v>0.5</v>
      </c>
      <c r="Z34" s="1">
        <v>50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</v>
      </c>
      <c r="AL34" s="1">
        <v>8.65</v>
      </c>
      <c r="AM34" s="1">
        <v>11.5</v>
      </c>
      <c r="AN34" s="1">
        <v>0.1</v>
      </c>
      <c r="AO34" s="1">
        <v>1.3</v>
      </c>
      <c r="AP34" s="1">
        <v>9.5</v>
      </c>
      <c r="AQ34" s="1">
        <v>9.5</v>
      </c>
      <c r="AR34" s="1">
        <v>0</v>
      </c>
      <c r="AS34" s="1">
        <v>1</v>
      </c>
      <c r="AT34" s="1">
        <v>1</v>
      </c>
      <c r="AU34" s="1">
        <v>0</v>
      </c>
      <c r="AV34" s="1">
        <v>0</v>
      </c>
      <c r="AX34" s="1">
        <v>10</v>
      </c>
      <c r="AY34" s="1">
        <v>1.5</v>
      </c>
      <c r="AZ34" s="1">
        <v>0.5</v>
      </c>
      <c r="BA34" s="1">
        <v>1.5</v>
      </c>
      <c r="BB34" s="1">
        <v>3.5</v>
      </c>
      <c r="BC34" s="1">
        <v>16</v>
      </c>
      <c r="BD34" s="1">
        <v>13</v>
      </c>
      <c r="BE34" s="1">
        <v>5.5</v>
      </c>
      <c r="BF34" s="1">
        <v>2.5</v>
      </c>
      <c r="BG34" s="1">
        <v>2.5</v>
      </c>
      <c r="BH34" s="1">
        <v>3.5</v>
      </c>
      <c r="BI34" s="1">
        <v>2.2400000000000002</v>
      </c>
      <c r="BJ34" s="1">
        <v>32</v>
      </c>
      <c r="BK34" s="1">
        <v>27</v>
      </c>
      <c r="BL34" s="1">
        <v>84</v>
      </c>
      <c r="BM34" s="1">
        <v>14.5</v>
      </c>
      <c r="BN34" s="1">
        <v>12</v>
      </c>
      <c r="BO34" s="1">
        <v>83</v>
      </c>
      <c r="BP34" s="1">
        <v>7</v>
      </c>
      <c r="BQ34" s="1">
        <v>5.5</v>
      </c>
      <c r="BR34" s="1">
        <v>79</v>
      </c>
      <c r="BS34" s="1">
        <v>0</v>
      </c>
      <c r="BT34" s="1">
        <v>0</v>
      </c>
      <c r="BU34" s="1">
        <v>1</v>
      </c>
      <c r="BV34" s="1">
        <v>1</v>
      </c>
      <c r="BW34" s="1">
        <v>0</v>
      </c>
      <c r="BX34" s="1">
        <v>1.5</v>
      </c>
      <c r="BY34" s="1">
        <v>53</v>
      </c>
      <c r="BZ34" s="1">
        <v>1</v>
      </c>
      <c r="CA34" s="1">
        <v>2.5</v>
      </c>
      <c r="CB34" s="1">
        <v>2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f>4.731107+(-0.007234*D34)+(-2.154884*E34)+(1.01629*F34)+(-6.03479*J34)+(-13.654681*M34)+(46.945219*P34)+(1.143218*R34)+(-1.618802*T34)+(0.108227*Y34)+(-0.186185*AB34)+(-0.096661*AK34)+(-0.047958*AM34)+(0.575275*AN34)+(-0.048527*AP34)+(0.075698*AQ34)+(-0.222452*AS34)+(-0.152936*AT34)+(0.055383*AU34)+(0.07594*AY34)+(0.094654*BF34)+(-0.14308*BG34)+(0.054776*BH34)+(-0.017921*BO34)+(-0.066961*BP34)+(0.067354*BQ34)+(1.065218*BS34)+(0.027024*BY34)+(0.072984*BZ34)+(-0.024657*CA34)+(0.04824*CB34)+(0.282859*CC34)+(-1.642304*CD34)+(-0.535628*CF34)+(-1.169115*CG34)+(6.185395*CH34)</f>
        <v>3.5450866400000001</v>
      </c>
      <c r="CL34" s="1">
        <v>6</v>
      </c>
    </row>
    <row r="35" spans="1:90" x14ac:dyDescent="0.25">
      <c r="A35" s="1" t="s">
        <v>182</v>
      </c>
      <c r="B35" s="1">
        <v>5.0999999999999996</v>
      </c>
      <c r="C35" s="1">
        <v>2</v>
      </c>
      <c r="D35" s="1">
        <v>90</v>
      </c>
      <c r="E35" s="1">
        <v>0.03</v>
      </c>
      <c r="F35" s="1">
        <v>0.25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0.01</v>
      </c>
      <c r="P35" s="1">
        <v>0.01</v>
      </c>
      <c r="Q35" s="1">
        <v>0</v>
      </c>
      <c r="R35" s="1">
        <v>0</v>
      </c>
      <c r="S35" s="1">
        <v>0</v>
      </c>
      <c r="T35" s="1">
        <v>0</v>
      </c>
      <c r="U35" s="1">
        <v>20</v>
      </c>
      <c r="V35" s="1">
        <v>12</v>
      </c>
      <c r="W35" s="1">
        <v>60</v>
      </c>
      <c r="X35" s="1">
        <v>3</v>
      </c>
      <c r="Y35" s="1">
        <v>1</v>
      </c>
      <c r="Z35" s="1">
        <v>33</v>
      </c>
      <c r="AA35" s="1">
        <v>0</v>
      </c>
      <c r="AB35" s="1">
        <v>0</v>
      </c>
      <c r="AC35" s="1">
        <v>0.5</v>
      </c>
      <c r="AD35" s="1">
        <v>0</v>
      </c>
      <c r="AE35" s="1">
        <v>0.02</v>
      </c>
      <c r="AF35" s="1">
        <v>0.5</v>
      </c>
      <c r="AG35" s="1">
        <v>0</v>
      </c>
      <c r="AH35" s="1">
        <v>0</v>
      </c>
      <c r="AI35" s="1">
        <v>0</v>
      </c>
      <c r="AJ35" s="1">
        <v>0</v>
      </c>
      <c r="AK35" s="1">
        <v>4</v>
      </c>
      <c r="AL35" s="1">
        <v>12.3</v>
      </c>
      <c r="AM35" s="1">
        <v>31.8</v>
      </c>
      <c r="AN35" s="1">
        <v>0.1</v>
      </c>
      <c r="AO35" s="1">
        <v>2.9</v>
      </c>
      <c r="AP35" s="1">
        <v>17.5</v>
      </c>
      <c r="AQ35" s="1">
        <v>22</v>
      </c>
      <c r="AR35" s="1">
        <v>1.5</v>
      </c>
      <c r="AS35" s="1">
        <v>4.5</v>
      </c>
      <c r="AT35" s="1">
        <v>1.5</v>
      </c>
      <c r="AU35" s="1">
        <v>3.5</v>
      </c>
      <c r="AV35" s="1">
        <v>3</v>
      </c>
      <c r="AW35" s="1">
        <v>86</v>
      </c>
      <c r="AX35" s="1">
        <v>7.5</v>
      </c>
      <c r="AY35" s="1">
        <v>4.5</v>
      </c>
      <c r="AZ35" s="1">
        <v>1</v>
      </c>
      <c r="BA35" s="1">
        <v>0</v>
      </c>
      <c r="BB35" s="1">
        <v>5.5</v>
      </c>
      <c r="BC35" s="1">
        <v>14</v>
      </c>
      <c r="BD35" s="1">
        <v>10.5</v>
      </c>
      <c r="BE35" s="1">
        <v>5.5</v>
      </c>
      <c r="BF35" s="1">
        <v>1</v>
      </c>
      <c r="BG35" s="1">
        <v>2.5</v>
      </c>
      <c r="BH35" s="1">
        <v>0.5</v>
      </c>
      <c r="BI35" s="1">
        <v>1.44</v>
      </c>
      <c r="BJ35" s="1">
        <v>57</v>
      </c>
      <c r="BK35" s="1">
        <v>43.5</v>
      </c>
      <c r="BL35" s="1">
        <v>76</v>
      </c>
      <c r="BM35" s="1">
        <v>31</v>
      </c>
      <c r="BN35" s="1">
        <v>20.5</v>
      </c>
      <c r="BO35" s="1">
        <v>66</v>
      </c>
      <c r="BP35" s="1">
        <v>20</v>
      </c>
      <c r="BQ35" s="1">
        <v>12</v>
      </c>
      <c r="BR35" s="1">
        <v>60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1.5</v>
      </c>
      <c r="BY35" s="1">
        <v>90</v>
      </c>
      <c r="BZ35" s="1">
        <v>1.5</v>
      </c>
      <c r="CA35" s="1">
        <v>7</v>
      </c>
      <c r="CB35" s="1">
        <v>3.5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f>4.731107+(-0.007234*D35)+(-2.154884*E35)+(1.01629*F35)+(-6.03479*J35)+(-13.654681*M35)+(46.945219*P35)+(1.143218*R35)+(-1.618802*T35)+(0.108227*Y35)+(-0.186185*AB35)+(-0.096661*AK35)+(-0.047958*AM35)+(0.575275*AN35)+(-0.048527*AP35)+(0.075698*AQ35)+(-0.222452*AS35)+(-0.152936*AT35)+(0.055383*AU35)+(0.07594*AY35)+(0.094654*BF35)+(-0.14308*BG35)+(0.054776*BH35)+(-0.017921*BO35)+(-0.066961*BP35)+(0.067354*BQ35)+(1.065218*BS35)+(0.027024*BY35)+(0.072984*BZ35)+(-0.024657*CA35)+(0.04824*CB35)+(0.282859*CC35)+(-1.642304*CD35)+(-0.535628*CF35)+(-1.169115*CG35)+(6.185395*CH35)</f>
        <v>3.7026982700000013</v>
      </c>
      <c r="CL35" s="1">
        <v>2.5</v>
      </c>
    </row>
    <row r="36" spans="1:90" x14ac:dyDescent="0.25">
      <c r="A36" s="1" t="s">
        <v>64</v>
      </c>
      <c r="B36" s="1">
        <v>4.5</v>
      </c>
      <c r="C36" s="1">
        <v>2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0.5</v>
      </c>
      <c r="J36" s="1">
        <v>0</v>
      </c>
      <c r="K36" s="1">
        <v>0</v>
      </c>
      <c r="L36" s="1">
        <v>0.5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10.5</v>
      </c>
      <c r="V36" s="1">
        <v>6.5</v>
      </c>
      <c r="W36" s="1">
        <v>62</v>
      </c>
      <c r="X36" s="1">
        <v>2.5</v>
      </c>
      <c r="Y36" s="1">
        <v>0.5</v>
      </c>
      <c r="Z36" s="1">
        <v>20</v>
      </c>
      <c r="AA36" s="1">
        <v>0</v>
      </c>
      <c r="AB36" s="1">
        <v>0</v>
      </c>
      <c r="AC36" s="1">
        <v>0.5</v>
      </c>
      <c r="AD36" s="1">
        <v>0</v>
      </c>
      <c r="AE36" s="1">
        <v>0.02</v>
      </c>
      <c r="AF36" s="1">
        <v>0</v>
      </c>
      <c r="AG36" s="1">
        <v>0</v>
      </c>
      <c r="AH36" s="1">
        <v>0</v>
      </c>
      <c r="AI36" s="1">
        <v>0</v>
      </c>
      <c r="AJ36" s="1">
        <v>0.5</v>
      </c>
      <c r="AK36" s="1">
        <v>1.5</v>
      </c>
      <c r="AL36" s="1">
        <v>8.4499999999999993</v>
      </c>
      <c r="AM36" s="1">
        <v>13.5</v>
      </c>
      <c r="AN36" s="1">
        <v>0.1</v>
      </c>
      <c r="AO36" s="1">
        <v>3.1</v>
      </c>
      <c r="AP36" s="1">
        <v>12.5</v>
      </c>
      <c r="AQ36" s="1">
        <v>18.5</v>
      </c>
      <c r="AR36" s="1">
        <v>0</v>
      </c>
      <c r="AS36" s="1">
        <v>3.5</v>
      </c>
      <c r="AT36" s="1">
        <v>1.5</v>
      </c>
      <c r="AU36" s="1">
        <v>2</v>
      </c>
      <c r="AV36" s="1">
        <v>1.5</v>
      </c>
      <c r="AW36" s="1">
        <v>75</v>
      </c>
      <c r="AX36" s="1">
        <v>7.5</v>
      </c>
      <c r="AY36" s="1">
        <v>2</v>
      </c>
      <c r="AZ36" s="1">
        <v>0.5</v>
      </c>
      <c r="BA36" s="1">
        <v>0.5</v>
      </c>
      <c r="BB36" s="1">
        <v>3</v>
      </c>
      <c r="BC36" s="1">
        <v>11</v>
      </c>
      <c r="BD36" s="1">
        <v>7.5</v>
      </c>
      <c r="BE36" s="1">
        <v>4</v>
      </c>
      <c r="BF36" s="1">
        <v>1</v>
      </c>
      <c r="BG36" s="1">
        <v>2</v>
      </c>
      <c r="BH36" s="1">
        <v>1.5</v>
      </c>
      <c r="BI36" s="1">
        <v>1.39</v>
      </c>
      <c r="BJ36" s="1">
        <v>45</v>
      </c>
      <c r="BK36" s="1">
        <v>33.5</v>
      </c>
      <c r="BL36" s="1">
        <v>74</v>
      </c>
      <c r="BM36" s="1">
        <v>22.5</v>
      </c>
      <c r="BN36" s="1">
        <v>14</v>
      </c>
      <c r="BO36" s="1">
        <v>62</v>
      </c>
      <c r="BP36" s="1">
        <v>10.5</v>
      </c>
      <c r="BQ36" s="1">
        <v>6.5</v>
      </c>
      <c r="BR36" s="1">
        <v>62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68.5</v>
      </c>
      <c r="BZ36" s="1">
        <v>0.5</v>
      </c>
      <c r="CA36" s="1">
        <v>7.5</v>
      </c>
      <c r="CB36" s="1">
        <v>2.5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f>4.731107+(-0.007234*D36)+(-2.154884*E36)+(1.01629*F36)+(-6.03479*J36)+(-13.654681*M36)+(46.945219*P36)+(1.143218*R36)+(-1.618802*T36)+(0.108227*Y36)+(-0.186185*AB36)+(-0.096661*AK36)+(-0.047958*AM36)+(0.575275*AN36)+(-0.048527*AP36)+(0.075698*AQ36)+(-0.222452*AS36)+(-0.152936*AT36)+(0.055383*AU36)+(0.07594*AY36)+(0.094654*BF36)+(-0.14308*BG36)+(0.054776*BH36)+(-0.017921*BO36)+(-0.066961*BP36)+(0.067354*BQ36)+(1.065218*BS36)+(0.027024*BY36)+(0.072984*BZ36)+(-0.024657*CA36)+(0.04824*CB36)+(0.282859*CC36)+(-1.642304*CD36)+(-0.535628*CF36)+(-1.169115*CG36)+(6.185395*CH36)</f>
        <v>3.763775159999998</v>
      </c>
      <c r="CL36" s="1">
        <v>2</v>
      </c>
    </row>
    <row r="37" spans="1:90" x14ac:dyDescent="0.25">
      <c r="A37" s="1" t="s">
        <v>161</v>
      </c>
      <c r="B37" s="1">
        <v>4.2</v>
      </c>
      <c r="C37" s="1">
        <v>2</v>
      </c>
      <c r="D37" s="1">
        <v>75.5</v>
      </c>
      <c r="E37" s="1">
        <v>0.03</v>
      </c>
      <c r="F37" s="1">
        <v>0</v>
      </c>
      <c r="G37" s="1">
        <v>0</v>
      </c>
      <c r="H37" s="1">
        <v>0</v>
      </c>
      <c r="I37" s="1">
        <v>0.5</v>
      </c>
      <c r="J37" s="1">
        <v>0</v>
      </c>
      <c r="K37" s="1">
        <v>0</v>
      </c>
      <c r="L37" s="1">
        <v>0.5</v>
      </c>
      <c r="M37" s="1">
        <v>0</v>
      </c>
      <c r="N37" s="1">
        <v>0</v>
      </c>
      <c r="O37" s="1">
        <v>0.01</v>
      </c>
      <c r="P37" s="1">
        <v>0.01</v>
      </c>
      <c r="Q37" s="1">
        <v>0</v>
      </c>
      <c r="R37" s="1">
        <v>0</v>
      </c>
      <c r="S37" s="1">
        <v>0</v>
      </c>
      <c r="T37" s="1">
        <v>0</v>
      </c>
      <c r="U37" s="1">
        <v>9</v>
      </c>
      <c r="V37" s="1">
        <v>5.5</v>
      </c>
      <c r="W37" s="1">
        <v>61</v>
      </c>
      <c r="X37" s="1">
        <v>1</v>
      </c>
      <c r="Y37" s="1">
        <v>1</v>
      </c>
      <c r="Z37" s="1">
        <v>100</v>
      </c>
      <c r="AA37" s="1">
        <v>0</v>
      </c>
      <c r="AB37" s="1">
        <v>0</v>
      </c>
      <c r="AC37" s="1">
        <v>0.5</v>
      </c>
      <c r="AD37" s="1">
        <v>0</v>
      </c>
      <c r="AE37" s="1">
        <v>0.03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6</v>
      </c>
      <c r="AL37" s="1">
        <v>11.85</v>
      </c>
      <c r="AM37" s="1">
        <v>20.100000000000001</v>
      </c>
      <c r="AN37" s="1">
        <v>0.2</v>
      </c>
      <c r="AO37" s="1">
        <v>2.9</v>
      </c>
      <c r="AP37" s="1">
        <v>12.5</v>
      </c>
      <c r="AQ37" s="1">
        <v>12.5</v>
      </c>
      <c r="AR37" s="1">
        <v>0</v>
      </c>
      <c r="AS37" s="1">
        <v>2</v>
      </c>
      <c r="AT37" s="1">
        <v>1</v>
      </c>
      <c r="AU37" s="1">
        <v>0.5</v>
      </c>
      <c r="AV37" s="1">
        <v>0</v>
      </c>
      <c r="AW37" s="1">
        <v>0</v>
      </c>
      <c r="AX37" s="1">
        <v>6</v>
      </c>
      <c r="AY37" s="1">
        <v>3</v>
      </c>
      <c r="AZ37" s="1">
        <v>1.5</v>
      </c>
      <c r="BA37" s="1">
        <v>1.5</v>
      </c>
      <c r="BB37" s="1">
        <v>6</v>
      </c>
      <c r="BC37" s="1">
        <v>14</v>
      </c>
      <c r="BD37" s="1">
        <v>10.5</v>
      </c>
      <c r="BE37" s="1">
        <v>5.5</v>
      </c>
      <c r="BF37" s="1">
        <v>1</v>
      </c>
      <c r="BG37" s="1">
        <v>2.5</v>
      </c>
      <c r="BH37" s="1">
        <v>0.5</v>
      </c>
      <c r="BI37" s="1">
        <v>1.44</v>
      </c>
      <c r="BJ37" s="1">
        <v>36.5</v>
      </c>
      <c r="BK37" s="1">
        <v>30</v>
      </c>
      <c r="BL37" s="1">
        <v>82</v>
      </c>
      <c r="BM37" s="1">
        <v>17.5</v>
      </c>
      <c r="BN37" s="1">
        <v>13</v>
      </c>
      <c r="BO37" s="1">
        <v>74</v>
      </c>
      <c r="BP37" s="1">
        <v>9</v>
      </c>
      <c r="BQ37" s="1">
        <v>5.5</v>
      </c>
      <c r="BR37" s="1">
        <v>61</v>
      </c>
      <c r="BS37" s="1">
        <v>0.5</v>
      </c>
      <c r="BT37" s="1">
        <v>0.5</v>
      </c>
      <c r="BU37" s="1">
        <v>2</v>
      </c>
      <c r="BV37" s="1">
        <v>0</v>
      </c>
      <c r="BW37" s="1">
        <v>1</v>
      </c>
      <c r="BX37" s="1">
        <v>0.5</v>
      </c>
      <c r="BY37" s="1">
        <v>57</v>
      </c>
      <c r="BZ37" s="1">
        <v>1</v>
      </c>
      <c r="CA37" s="1">
        <v>6.5</v>
      </c>
      <c r="CB37" s="1">
        <v>2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f>4.731107+(-0.007234*D37)+(-2.154884*E37)+(1.01629*F37)+(-6.03479*J37)+(-13.654681*M37)+(46.945219*P37)+(1.143218*R37)+(-1.618802*T37)+(0.108227*Y37)+(-0.186185*AB37)+(-0.096661*AK37)+(-0.047958*AM37)+(0.575275*AN37)+(-0.048527*AP37)+(0.075698*AQ37)+(-0.222452*AS37)+(-0.152936*AT37)+(0.055383*AU37)+(0.07594*AY37)+(0.094654*BF37)+(-0.14308*BG37)+(0.054776*BH37)+(-0.017921*BO37)+(-0.066961*BP37)+(0.067354*BQ37)+(1.065218*BS37)+(0.027024*BY37)+(0.072984*BZ37)+(-0.024657*CA37)+(0.04824*CB37)+(0.282859*CC37)+(-1.642304*CD37)+(-0.535628*CF37)+(-1.169115*CG37)+(6.185395*CH37)</f>
        <v>3.5545713700000001</v>
      </c>
      <c r="CL37" s="1">
        <v>2</v>
      </c>
    </row>
    <row r="38" spans="1:90" x14ac:dyDescent="0.25">
      <c r="A38" s="1" t="s">
        <v>97</v>
      </c>
      <c r="B38" s="1">
        <v>4.5</v>
      </c>
      <c r="C38" s="1">
        <v>2</v>
      </c>
      <c r="D38" s="1">
        <v>90</v>
      </c>
      <c r="E38" s="1">
        <v>7.0000000000000007E-2</v>
      </c>
      <c r="F38" s="1">
        <v>0</v>
      </c>
      <c r="G38" s="1">
        <v>0.2</v>
      </c>
      <c r="H38" s="1">
        <v>0</v>
      </c>
      <c r="I38" s="1">
        <v>0.5</v>
      </c>
      <c r="J38" s="1">
        <v>0</v>
      </c>
      <c r="K38" s="1">
        <v>0.5</v>
      </c>
      <c r="L38" s="1">
        <v>0</v>
      </c>
      <c r="M38" s="1">
        <v>0</v>
      </c>
      <c r="N38" s="1">
        <v>0</v>
      </c>
      <c r="O38" s="1">
        <v>0.02</v>
      </c>
      <c r="P38" s="1">
        <v>0.02</v>
      </c>
      <c r="Q38" s="1">
        <v>0</v>
      </c>
      <c r="R38" s="1">
        <v>0</v>
      </c>
      <c r="S38" s="1">
        <v>0</v>
      </c>
      <c r="T38" s="1">
        <v>0</v>
      </c>
      <c r="U38" s="1">
        <v>15</v>
      </c>
      <c r="V38" s="1">
        <v>12</v>
      </c>
      <c r="W38" s="1">
        <v>80</v>
      </c>
      <c r="X38" s="1">
        <v>2.5</v>
      </c>
      <c r="Y38" s="1">
        <v>2.5</v>
      </c>
      <c r="Z38" s="1">
        <v>100</v>
      </c>
      <c r="AA38" s="1">
        <v>0</v>
      </c>
      <c r="AB38" s="1">
        <v>0</v>
      </c>
      <c r="AC38" s="1">
        <v>3</v>
      </c>
      <c r="AD38" s="1">
        <v>0</v>
      </c>
      <c r="AE38" s="1">
        <v>0.12</v>
      </c>
      <c r="AF38" s="1">
        <v>0</v>
      </c>
      <c r="AG38" s="1">
        <v>0</v>
      </c>
      <c r="AH38" s="1">
        <v>0</v>
      </c>
      <c r="AI38" s="1">
        <v>0</v>
      </c>
      <c r="AJ38" s="1">
        <v>0.5</v>
      </c>
      <c r="AK38" s="1">
        <v>11</v>
      </c>
      <c r="AL38" s="1">
        <v>42.95</v>
      </c>
      <c r="AM38" s="1">
        <v>28.1</v>
      </c>
      <c r="AN38" s="1">
        <v>0.5</v>
      </c>
      <c r="AO38" s="1">
        <v>3.6</v>
      </c>
      <c r="AP38" s="1">
        <v>19.5</v>
      </c>
      <c r="AQ38" s="1">
        <v>25.5</v>
      </c>
      <c r="AR38" s="1">
        <v>1</v>
      </c>
      <c r="AS38" s="1">
        <v>4.5</v>
      </c>
      <c r="AT38" s="1">
        <v>1.5</v>
      </c>
      <c r="AU38" s="1">
        <v>5.5</v>
      </c>
      <c r="AV38" s="1">
        <v>4</v>
      </c>
      <c r="AW38" s="1">
        <v>73</v>
      </c>
      <c r="AX38" s="1">
        <v>7.5</v>
      </c>
      <c r="AY38" s="1">
        <v>1.5</v>
      </c>
      <c r="AZ38" s="1">
        <v>0</v>
      </c>
      <c r="BA38" s="1">
        <v>0.5</v>
      </c>
      <c r="BB38" s="1">
        <v>2</v>
      </c>
      <c r="BC38" s="1">
        <v>11</v>
      </c>
      <c r="BD38" s="1">
        <v>7.5</v>
      </c>
      <c r="BE38" s="1">
        <v>4</v>
      </c>
      <c r="BF38" s="1">
        <v>1</v>
      </c>
      <c r="BG38" s="1">
        <v>2</v>
      </c>
      <c r="BH38" s="1">
        <v>1.5</v>
      </c>
      <c r="BI38" s="1">
        <v>1.39</v>
      </c>
      <c r="BJ38" s="1">
        <v>42</v>
      </c>
      <c r="BK38" s="1">
        <v>32.5</v>
      </c>
      <c r="BL38" s="1">
        <v>77</v>
      </c>
      <c r="BM38" s="1">
        <v>24.5</v>
      </c>
      <c r="BN38" s="1">
        <v>18.5</v>
      </c>
      <c r="BO38" s="1">
        <v>76</v>
      </c>
      <c r="BP38" s="1">
        <v>15</v>
      </c>
      <c r="BQ38" s="1">
        <v>12</v>
      </c>
      <c r="BR38" s="1">
        <v>80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75.5</v>
      </c>
      <c r="BZ38" s="1">
        <v>1.5</v>
      </c>
      <c r="CA38" s="1">
        <v>4.5</v>
      </c>
      <c r="CB38" s="1">
        <v>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f>4.731107+(-0.007234*D38)+(-2.154884*E38)+(1.01629*F38)+(-6.03479*J38)+(-13.654681*M38)+(46.945219*P38)+(1.143218*R38)+(-1.618802*T38)+(0.108227*Y38)+(-0.186185*AB38)+(-0.096661*AK38)+(-0.047958*AM38)+(0.575275*AN38)+(-0.048527*AP38)+(0.075698*AQ38)+(-0.222452*AS38)+(-0.152936*AT38)+(0.055383*AU38)+(0.07594*AY38)+(0.094654*BF38)+(-0.14308*BG38)+(0.054776*BH38)+(-0.017921*BO38)+(-0.066961*BP38)+(0.067354*BQ38)+(1.065218*BS38)+(0.027024*BY38)+(0.072984*BZ38)+(-0.024657*CA38)+(0.04824*CB38)+(0.282859*CC38)+(-1.642304*CD38)+(-0.535628*CF38)+(-1.169115*CG38)+(6.185395*CH38)</f>
        <v>3.8000511999999986</v>
      </c>
      <c r="CL38" s="1">
        <v>2</v>
      </c>
    </row>
    <row r="39" spans="1:90" x14ac:dyDescent="0.25">
      <c r="A39" s="1" t="s">
        <v>124</v>
      </c>
      <c r="B39" s="1">
        <v>4.5</v>
      </c>
      <c r="C39" s="1">
        <v>2</v>
      </c>
      <c r="D39" s="1">
        <v>90</v>
      </c>
      <c r="E39" s="1">
        <v>0.02</v>
      </c>
      <c r="F39" s="1">
        <v>0</v>
      </c>
      <c r="G39" s="1">
        <v>0</v>
      </c>
      <c r="H39" s="1">
        <v>0</v>
      </c>
      <c r="I39" s="1">
        <v>0.5</v>
      </c>
      <c r="J39" s="1">
        <v>0</v>
      </c>
      <c r="K39" s="1">
        <v>0.5</v>
      </c>
      <c r="L39" s="1">
        <v>0</v>
      </c>
      <c r="M39" s="1">
        <v>0</v>
      </c>
      <c r="N39" s="1">
        <v>0</v>
      </c>
      <c r="O39" s="1">
        <v>0.02</v>
      </c>
      <c r="P39" s="1">
        <v>0.02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3.5</v>
      </c>
      <c r="W39" s="1">
        <v>78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0.02</v>
      </c>
      <c r="AF39" s="1">
        <v>0</v>
      </c>
      <c r="AG39" s="1">
        <v>0</v>
      </c>
      <c r="AH39" s="1">
        <v>0</v>
      </c>
      <c r="AI39" s="1">
        <v>0</v>
      </c>
      <c r="AJ39" s="1">
        <v>0.5</v>
      </c>
      <c r="AK39" s="1">
        <v>9</v>
      </c>
      <c r="AL39" s="1">
        <v>0.75</v>
      </c>
      <c r="AM39" s="1">
        <v>26.2</v>
      </c>
      <c r="AN39" s="1">
        <v>0.2</v>
      </c>
      <c r="AO39" s="1">
        <v>3.2</v>
      </c>
      <c r="AP39" s="1">
        <v>15.5</v>
      </c>
      <c r="AQ39" s="1">
        <v>21.5</v>
      </c>
      <c r="AR39" s="1">
        <v>0</v>
      </c>
      <c r="AS39" s="1">
        <v>3.5</v>
      </c>
      <c r="AT39" s="1">
        <v>1.5</v>
      </c>
      <c r="AU39" s="1">
        <v>1.5</v>
      </c>
      <c r="AV39" s="1">
        <v>0.5</v>
      </c>
      <c r="AW39" s="1">
        <v>33</v>
      </c>
      <c r="AX39" s="1">
        <v>3</v>
      </c>
      <c r="AY39" s="1">
        <v>3.5</v>
      </c>
      <c r="AZ39" s="1">
        <v>2</v>
      </c>
      <c r="BA39" s="1">
        <v>1</v>
      </c>
      <c r="BB39" s="1">
        <v>6.5</v>
      </c>
      <c r="BC39" s="1">
        <v>11</v>
      </c>
      <c r="BD39" s="1">
        <v>7.5</v>
      </c>
      <c r="BE39" s="1">
        <v>4</v>
      </c>
      <c r="BF39" s="1">
        <v>1</v>
      </c>
      <c r="BG39" s="1">
        <v>2</v>
      </c>
      <c r="BH39" s="1">
        <v>1.5</v>
      </c>
      <c r="BI39" s="1">
        <v>1.39</v>
      </c>
      <c r="BJ39" s="1">
        <v>73.5</v>
      </c>
      <c r="BK39" s="1">
        <v>67</v>
      </c>
      <c r="BL39" s="1">
        <v>91</v>
      </c>
      <c r="BM39" s="1">
        <v>19.5</v>
      </c>
      <c r="BN39" s="1">
        <v>14.5</v>
      </c>
      <c r="BO39" s="1">
        <v>74</v>
      </c>
      <c r="BP39" s="1">
        <v>4.5</v>
      </c>
      <c r="BQ39" s="1">
        <v>3.5</v>
      </c>
      <c r="BR39" s="1">
        <v>78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86</v>
      </c>
      <c r="BZ39" s="1">
        <v>0.5</v>
      </c>
      <c r="CA39" s="1">
        <v>4</v>
      </c>
      <c r="CB39" s="1">
        <v>0</v>
      </c>
      <c r="CC39" s="1">
        <v>0.5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f>4.731107+(-0.007234*D39)+(-2.154884*E39)+(1.01629*F39)+(-6.03479*J39)+(-13.654681*M39)+(46.945219*P39)+(1.143218*R39)+(-1.618802*T39)+(0.108227*Y39)+(-0.186185*AB39)+(-0.096661*AK39)+(-0.047958*AM39)+(0.575275*AN39)+(-0.048527*AP39)+(0.075698*AQ39)+(-0.222452*AS39)+(-0.152936*AT39)+(0.055383*AU39)+(0.07594*AY39)+(0.094654*BF39)+(-0.14308*BG39)+(0.054776*BH39)+(-0.017921*BO39)+(-0.066961*BP39)+(0.067354*BQ39)+(1.065218*BS39)+(0.027024*BY39)+(0.072984*BZ39)+(-0.024657*CA39)+(0.04824*CB39)+(0.282859*CC39)+(-1.642304*CD39)+(-0.535628*CF39)+(-1.169115*CG39)+(6.185395*CH39)</f>
        <v>4.0829530999999992</v>
      </c>
      <c r="CL39" s="1">
        <v>2</v>
      </c>
    </row>
    <row r="40" spans="1:90" x14ac:dyDescent="0.25">
      <c r="A40" s="1" t="s">
        <v>125</v>
      </c>
      <c r="B40" s="1">
        <v>4.4000000000000004</v>
      </c>
      <c r="C40" s="1">
        <v>2</v>
      </c>
      <c r="D40" s="1">
        <v>90</v>
      </c>
      <c r="E40" s="1">
        <v>0.05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9.5</v>
      </c>
      <c r="V40" s="1">
        <v>3</v>
      </c>
      <c r="W40" s="1">
        <v>32</v>
      </c>
      <c r="X40" s="1">
        <v>0.5</v>
      </c>
      <c r="Y40" s="1">
        <v>0</v>
      </c>
      <c r="Z40" s="1">
        <v>0</v>
      </c>
      <c r="AA40" s="1">
        <v>0</v>
      </c>
      <c r="AB40" s="1">
        <v>0</v>
      </c>
      <c r="AC40" s="1">
        <v>0.5</v>
      </c>
      <c r="AD40" s="1">
        <v>0</v>
      </c>
      <c r="AE40" s="1">
        <v>0.02</v>
      </c>
      <c r="AF40" s="1">
        <v>0</v>
      </c>
      <c r="AG40" s="1">
        <v>0</v>
      </c>
      <c r="AH40" s="1">
        <v>0.5</v>
      </c>
      <c r="AI40" s="1">
        <v>0</v>
      </c>
      <c r="AJ40" s="1">
        <v>0</v>
      </c>
      <c r="AK40" s="1">
        <v>3</v>
      </c>
      <c r="AL40" s="1">
        <v>5.75</v>
      </c>
      <c r="AM40" s="1">
        <v>16</v>
      </c>
      <c r="AN40" s="1">
        <v>0.1</v>
      </c>
      <c r="AO40" s="1">
        <v>1.4</v>
      </c>
      <c r="AP40" s="1">
        <v>10.5</v>
      </c>
      <c r="AQ40" s="1">
        <v>10.5</v>
      </c>
      <c r="AR40" s="1">
        <v>0</v>
      </c>
      <c r="AS40" s="1">
        <v>0.5</v>
      </c>
      <c r="AT40" s="1">
        <v>2.5</v>
      </c>
      <c r="AU40" s="1">
        <v>1</v>
      </c>
      <c r="AV40" s="1">
        <v>1</v>
      </c>
      <c r="AW40" s="1">
        <v>100</v>
      </c>
      <c r="AX40" s="1">
        <v>3</v>
      </c>
      <c r="AY40" s="1">
        <v>3</v>
      </c>
      <c r="AZ40" s="1">
        <v>1</v>
      </c>
      <c r="BA40" s="1">
        <v>1</v>
      </c>
      <c r="BB40" s="1">
        <v>5</v>
      </c>
      <c r="BC40" s="1">
        <v>16</v>
      </c>
      <c r="BD40" s="1">
        <v>13</v>
      </c>
      <c r="BE40" s="1">
        <v>5.5</v>
      </c>
      <c r="BF40" s="1">
        <v>2.5</v>
      </c>
      <c r="BG40" s="1">
        <v>2.5</v>
      </c>
      <c r="BH40" s="1">
        <v>3.5</v>
      </c>
      <c r="BI40" s="1">
        <v>2.2400000000000002</v>
      </c>
      <c r="BJ40" s="1">
        <v>48.5</v>
      </c>
      <c r="BK40" s="1">
        <v>34.5</v>
      </c>
      <c r="BL40" s="1">
        <v>71</v>
      </c>
      <c r="BM40" s="1">
        <v>19</v>
      </c>
      <c r="BN40" s="1">
        <v>8</v>
      </c>
      <c r="BO40" s="1">
        <v>42</v>
      </c>
      <c r="BP40" s="1">
        <v>9.5</v>
      </c>
      <c r="BQ40" s="1">
        <v>3</v>
      </c>
      <c r="BR40" s="1">
        <v>32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</v>
      </c>
      <c r="BY40" s="1">
        <v>58</v>
      </c>
      <c r="BZ40" s="1">
        <v>1.5</v>
      </c>
      <c r="CA40" s="1">
        <v>8</v>
      </c>
      <c r="CB40" s="1">
        <v>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f>4.731107+(-0.007234*D40)+(-2.154884*E40)+(1.01629*F40)+(-6.03479*J40)+(-13.654681*M40)+(46.945219*P40)+(1.143218*R40)+(-1.618802*T40)+(0.108227*Y40)+(-0.186185*AB40)+(-0.096661*AK40)+(-0.047958*AM40)+(0.575275*AN40)+(-0.048527*AP40)+(0.075698*AQ40)+(-0.222452*AS40)+(-0.152936*AT40)+(0.055383*AU40)+(0.07594*AY40)+(0.094654*BF40)+(-0.14308*BG40)+(0.054776*BH40)+(-0.017921*BO40)+(-0.066961*BP40)+(0.067354*BQ40)+(1.065218*BS40)+(0.027024*BY40)+(0.072984*BZ40)+(-0.024657*CA40)+(0.04824*CB40)+(0.282859*CC40)+(-1.642304*CD40)+(-0.535628*CF40)+(-1.169115*CG40)+(6.185395*CH40)</f>
        <v>3.4592052999999994</v>
      </c>
      <c r="CL40" s="1">
        <v>2</v>
      </c>
    </row>
    <row r="41" spans="1:90" x14ac:dyDescent="0.25">
      <c r="A41" s="1" t="s">
        <v>146</v>
      </c>
      <c r="B41" s="1">
        <v>4.3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6</v>
      </c>
      <c r="V41" s="1">
        <v>3.5</v>
      </c>
      <c r="W41" s="1">
        <v>58</v>
      </c>
      <c r="X41" s="1">
        <v>0.5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0.5</v>
      </c>
      <c r="AM41" s="1">
        <v>22.9</v>
      </c>
      <c r="AN41" s="1">
        <v>0</v>
      </c>
      <c r="AO41" s="1">
        <v>1.5</v>
      </c>
      <c r="AP41" s="1">
        <v>10</v>
      </c>
      <c r="AQ41" s="1">
        <v>10</v>
      </c>
      <c r="AR41" s="1">
        <v>0</v>
      </c>
      <c r="AS41" s="1">
        <v>1</v>
      </c>
      <c r="AT41" s="1">
        <v>2.5</v>
      </c>
      <c r="AU41" s="1">
        <v>1.5</v>
      </c>
      <c r="AV41" s="1">
        <v>0.5</v>
      </c>
      <c r="AW41" s="1">
        <v>33</v>
      </c>
      <c r="AX41" s="1">
        <v>4</v>
      </c>
      <c r="AY41" s="1">
        <v>4</v>
      </c>
      <c r="AZ41" s="1">
        <v>2.5</v>
      </c>
      <c r="BA41" s="1">
        <v>0.5</v>
      </c>
      <c r="BB41" s="1">
        <v>7</v>
      </c>
      <c r="BC41" s="1">
        <v>17</v>
      </c>
      <c r="BD41" s="1">
        <v>11</v>
      </c>
      <c r="BE41" s="1">
        <v>7.5</v>
      </c>
      <c r="BF41" s="1">
        <v>0.5</v>
      </c>
      <c r="BG41" s="1">
        <v>3.5</v>
      </c>
      <c r="BH41" s="1">
        <v>3.5</v>
      </c>
      <c r="BI41" s="1">
        <v>2.57</v>
      </c>
      <c r="BJ41" s="1">
        <v>25</v>
      </c>
      <c r="BK41" s="1">
        <v>20</v>
      </c>
      <c r="BL41" s="1">
        <v>80</v>
      </c>
      <c r="BM41" s="1">
        <v>10</v>
      </c>
      <c r="BN41" s="1">
        <v>5.5</v>
      </c>
      <c r="BO41" s="1">
        <v>55</v>
      </c>
      <c r="BP41" s="1">
        <v>6</v>
      </c>
      <c r="BQ41" s="1">
        <v>3.5</v>
      </c>
      <c r="BR41" s="1">
        <v>58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39.5</v>
      </c>
      <c r="BZ41" s="1">
        <v>0</v>
      </c>
      <c r="CA41" s="1">
        <v>6.5</v>
      </c>
      <c r="CB41" s="1">
        <v>0.5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f>4.731107+(-0.007234*D41)+(-2.154884*E41)+(1.01629*F41)+(-6.03479*J41)+(-13.654681*M41)+(46.945219*P41)+(1.143218*R41)+(-1.618802*T41)+(0.108227*Y41)+(-0.186185*AB41)+(-0.096661*AK41)+(-0.047958*AM41)+(0.575275*AN41)+(-0.048527*AP41)+(0.075698*AQ41)+(-0.222452*AS41)+(-0.152936*AT41)+(0.055383*AU41)+(0.07594*AY41)+(0.094654*BF41)+(-0.14308*BG41)+(0.054776*BH41)+(-0.017921*BO41)+(-0.066961*BP41)+(0.067354*BQ41)+(1.065218*BS41)+(0.027024*BY41)+(0.072984*BZ41)+(-0.024657*CA41)+(0.04824*CB41)+(0.282859*CC41)+(-1.642304*CD41)+(-0.535628*CF41)+(-1.169115*CG41)+(6.185395*CH41)</f>
        <v>2.5534397999999996</v>
      </c>
      <c r="CL41" s="1">
        <v>2</v>
      </c>
    </row>
    <row r="42" spans="1:90" x14ac:dyDescent="0.25">
      <c r="A42" s="1" t="s">
        <v>150</v>
      </c>
      <c r="B42" s="1">
        <v>5.7</v>
      </c>
      <c r="C42" s="1">
        <v>2</v>
      </c>
      <c r="D42" s="1">
        <v>90</v>
      </c>
      <c r="E42" s="1">
        <v>0.09</v>
      </c>
      <c r="F42" s="1">
        <v>0</v>
      </c>
      <c r="G42" s="1">
        <v>0.1</v>
      </c>
      <c r="H42" s="1">
        <v>0</v>
      </c>
      <c r="I42" s="1">
        <v>0.5</v>
      </c>
      <c r="J42" s="1">
        <v>0.5</v>
      </c>
      <c r="K42" s="1">
        <v>0.5</v>
      </c>
      <c r="L42" s="1">
        <v>0</v>
      </c>
      <c r="M42" s="1">
        <v>0</v>
      </c>
      <c r="N42" s="1">
        <v>0</v>
      </c>
      <c r="O42" s="1">
        <v>0.08</v>
      </c>
      <c r="P42" s="1">
        <v>0.08</v>
      </c>
      <c r="Q42" s="1">
        <v>0</v>
      </c>
      <c r="R42" s="1">
        <v>0</v>
      </c>
      <c r="S42" s="1">
        <v>0</v>
      </c>
      <c r="T42" s="1">
        <v>0</v>
      </c>
      <c r="U42" s="1">
        <v>23.5</v>
      </c>
      <c r="V42" s="1">
        <v>16</v>
      </c>
      <c r="W42" s="1">
        <v>68</v>
      </c>
      <c r="X42" s="1">
        <v>1.5</v>
      </c>
      <c r="Y42" s="1">
        <v>0.5</v>
      </c>
      <c r="Z42" s="1">
        <v>33</v>
      </c>
      <c r="AA42" s="1">
        <v>0</v>
      </c>
      <c r="AB42" s="1">
        <v>0</v>
      </c>
      <c r="AC42" s="1">
        <v>0.5</v>
      </c>
      <c r="AD42" s="1">
        <v>0</v>
      </c>
      <c r="AE42" s="1">
        <v>0.04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11.5</v>
      </c>
      <c r="AL42" s="1">
        <v>11.1</v>
      </c>
      <c r="AM42" s="1">
        <v>21.9</v>
      </c>
      <c r="AN42" s="1">
        <v>0.6</v>
      </c>
      <c r="AO42" s="1">
        <v>3.3</v>
      </c>
      <c r="AP42" s="1">
        <v>15</v>
      </c>
      <c r="AQ42" s="1">
        <v>15</v>
      </c>
      <c r="AR42" s="1">
        <v>0</v>
      </c>
      <c r="AS42" s="1">
        <v>1.5</v>
      </c>
      <c r="AT42" s="1">
        <v>1.5</v>
      </c>
      <c r="AU42" s="1">
        <v>3</v>
      </c>
      <c r="AV42" s="1">
        <v>0.5</v>
      </c>
      <c r="AW42" s="1">
        <v>17</v>
      </c>
      <c r="AX42" s="1">
        <v>6</v>
      </c>
      <c r="AY42" s="1">
        <v>4</v>
      </c>
      <c r="AZ42" s="1">
        <v>0</v>
      </c>
      <c r="BA42" s="1">
        <v>2.5</v>
      </c>
      <c r="BB42" s="1">
        <v>6.5</v>
      </c>
      <c r="BC42" s="1">
        <v>14</v>
      </c>
      <c r="BD42" s="1">
        <v>8.5</v>
      </c>
      <c r="BE42" s="1">
        <v>6</v>
      </c>
      <c r="BF42" s="1">
        <v>0</v>
      </c>
      <c r="BG42" s="1">
        <v>1.5</v>
      </c>
      <c r="BH42" s="1">
        <v>1.5</v>
      </c>
      <c r="BI42" s="1">
        <v>1.52</v>
      </c>
      <c r="BJ42" s="1">
        <v>70</v>
      </c>
      <c r="BK42" s="1">
        <v>55</v>
      </c>
      <c r="BL42" s="1">
        <v>79</v>
      </c>
      <c r="BM42" s="1">
        <v>42</v>
      </c>
      <c r="BN42" s="1">
        <v>30.5</v>
      </c>
      <c r="BO42" s="1">
        <v>73</v>
      </c>
      <c r="BP42" s="1">
        <v>23.5</v>
      </c>
      <c r="BQ42" s="1">
        <v>16</v>
      </c>
      <c r="BR42" s="1">
        <v>68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95</v>
      </c>
      <c r="BZ42" s="1">
        <v>2</v>
      </c>
      <c r="CA42" s="1">
        <v>14</v>
      </c>
      <c r="CB42" s="1">
        <v>2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f>4.731107+(-0.007234*D42)+(-2.154884*E42)+(1.01629*F42)+(-6.03479*J42)+(-13.654681*M42)+(46.945219*P42)+(1.143218*R42)+(-1.618802*T42)+(0.108227*Y42)+(-0.186185*AB42)+(-0.096661*AK42)+(-0.047958*AM42)+(0.575275*AN42)+(-0.048527*AP42)+(0.075698*AQ42)+(-0.222452*AS42)+(-0.152936*AT42)+(0.055383*AU42)+(0.07594*AY42)+(0.094654*BF42)+(-0.14308*BG42)+(0.054776*BH42)+(-0.017921*BO42)+(-0.066961*BP42)+(0.067354*BQ42)+(1.065218*BS42)+(0.027024*BY42)+(0.072984*BZ42)+(-0.024657*CA42)+(0.04824*CB42)+(0.282859*CC42)+(-1.642304*CD42)+(-0.535628*CF42)+(-1.169115*CG42)+(6.185395*CH42)</f>
        <v>3.7040402599999993</v>
      </c>
      <c r="CL42" s="1">
        <v>2</v>
      </c>
    </row>
    <row r="43" spans="1:90" x14ac:dyDescent="0.25">
      <c r="A43" s="1" t="s">
        <v>162</v>
      </c>
      <c r="B43" s="1">
        <v>5.5</v>
      </c>
      <c r="C43" s="1">
        <v>2</v>
      </c>
      <c r="D43" s="1">
        <v>57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2</v>
      </c>
      <c r="V43" s="1">
        <v>0.5</v>
      </c>
      <c r="W43" s="1">
        <v>25</v>
      </c>
      <c r="X43" s="1">
        <v>0.5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0.05</v>
      </c>
      <c r="AM43" s="1">
        <v>10.7</v>
      </c>
      <c r="AN43" s="1">
        <v>0</v>
      </c>
      <c r="AO43" s="1">
        <v>2.4</v>
      </c>
      <c r="AP43" s="1">
        <v>9</v>
      </c>
      <c r="AQ43" s="1">
        <v>9</v>
      </c>
      <c r="AR43" s="1">
        <v>0</v>
      </c>
      <c r="AS43" s="1">
        <v>1.5</v>
      </c>
      <c r="AT43" s="1">
        <v>0.5</v>
      </c>
      <c r="AU43" s="1">
        <v>1.5</v>
      </c>
      <c r="AV43" s="1">
        <v>1</v>
      </c>
      <c r="AW43" s="1">
        <v>67</v>
      </c>
      <c r="AX43" s="1">
        <v>2</v>
      </c>
      <c r="AY43" s="1">
        <v>2.5</v>
      </c>
      <c r="AZ43" s="1">
        <v>0</v>
      </c>
      <c r="BA43" s="1">
        <v>1</v>
      </c>
      <c r="BB43" s="1">
        <v>3.5</v>
      </c>
      <c r="BC43" s="1">
        <v>14.5</v>
      </c>
      <c r="BD43" s="1">
        <v>8.5</v>
      </c>
      <c r="BE43" s="1">
        <v>4.5</v>
      </c>
      <c r="BF43" s="1">
        <v>1.5</v>
      </c>
      <c r="BG43" s="1">
        <v>4.5</v>
      </c>
      <c r="BH43" s="1">
        <v>1</v>
      </c>
      <c r="BI43" s="1">
        <v>1.2</v>
      </c>
      <c r="BJ43" s="1">
        <v>26.5</v>
      </c>
      <c r="BK43" s="1">
        <v>22.5</v>
      </c>
      <c r="BL43" s="1">
        <v>85</v>
      </c>
      <c r="BM43" s="1">
        <v>5.5</v>
      </c>
      <c r="BN43" s="1">
        <v>3</v>
      </c>
      <c r="BO43" s="1">
        <v>55</v>
      </c>
      <c r="BP43" s="1">
        <v>2</v>
      </c>
      <c r="BQ43" s="1">
        <v>0.5</v>
      </c>
      <c r="BR43" s="1">
        <v>25</v>
      </c>
      <c r="BS43" s="1">
        <v>0</v>
      </c>
      <c r="BT43" s="1">
        <v>0</v>
      </c>
      <c r="BU43" s="1">
        <v>1</v>
      </c>
      <c r="BV43" s="1">
        <v>1</v>
      </c>
      <c r="BW43" s="1">
        <v>0</v>
      </c>
      <c r="BX43" s="1">
        <v>0</v>
      </c>
      <c r="BY43" s="1">
        <v>33.5</v>
      </c>
      <c r="BZ43" s="1">
        <v>0</v>
      </c>
      <c r="CA43" s="1">
        <v>2</v>
      </c>
      <c r="CB43" s="1">
        <v>0.5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f>4.731107+(-0.007234*D43)+(-2.154884*E43)+(1.01629*F43)+(-6.03479*J43)+(-13.654681*M43)+(46.945219*P43)+(1.143218*R43)+(-1.618802*T43)+(0.108227*Y43)+(-0.186185*AB43)+(-0.096661*AK43)+(-0.047958*AM43)+(0.575275*AN43)+(-0.048527*AP43)+(0.075698*AQ43)+(-0.222452*AS43)+(-0.152936*AT43)+(0.055383*AU43)+(0.07594*AY43)+(0.094654*BF43)+(-0.14308*BG43)+(0.054776*BH43)+(-0.017921*BO43)+(-0.066961*BP43)+(0.067354*BQ43)+(1.065218*BS43)+(0.027024*BY43)+(0.072984*BZ43)+(-0.024657*CA43)+(0.04824*CB43)+(0.282859*CC43)+(-1.642304*CD43)+(-0.535628*CF43)+(-1.169115*CG43)+(6.185395*CH43)</f>
        <v>3.2600428999999993</v>
      </c>
      <c r="CL43" s="1">
        <v>1.5</v>
      </c>
    </row>
    <row r="44" spans="1:90" x14ac:dyDescent="0.25">
      <c r="A44" s="1" t="s">
        <v>89</v>
      </c>
      <c r="B44" s="1">
        <v>6.2</v>
      </c>
      <c r="C44" s="1">
        <v>2</v>
      </c>
      <c r="D44" s="1">
        <v>90</v>
      </c>
      <c r="E44" s="1">
        <v>0.11</v>
      </c>
      <c r="F44" s="1">
        <v>0</v>
      </c>
      <c r="G44" s="1">
        <v>0.2</v>
      </c>
      <c r="H44" s="1">
        <v>0</v>
      </c>
      <c r="I44" s="1">
        <v>1</v>
      </c>
      <c r="J44" s="1">
        <v>0.5</v>
      </c>
      <c r="K44" s="1">
        <v>1</v>
      </c>
      <c r="L44" s="1">
        <v>0</v>
      </c>
      <c r="M44" s="1">
        <v>0</v>
      </c>
      <c r="N44" s="1">
        <v>1</v>
      </c>
      <c r="O44" s="1">
        <v>0.1</v>
      </c>
      <c r="P44" s="1">
        <v>0.1</v>
      </c>
      <c r="Q44" s="1">
        <v>0</v>
      </c>
      <c r="R44" s="1">
        <v>0</v>
      </c>
      <c r="S44" s="1">
        <v>0</v>
      </c>
      <c r="T44" s="1">
        <v>0</v>
      </c>
      <c r="U44" s="1">
        <v>12</v>
      </c>
      <c r="V44" s="1">
        <v>8</v>
      </c>
      <c r="W44" s="1">
        <v>67</v>
      </c>
      <c r="X44" s="1">
        <v>1</v>
      </c>
      <c r="Y44" s="1">
        <v>0.5</v>
      </c>
      <c r="Z44" s="1">
        <v>50</v>
      </c>
      <c r="AA44" s="1">
        <v>0</v>
      </c>
      <c r="AB44" s="1">
        <v>0</v>
      </c>
      <c r="AC44" s="1">
        <v>0</v>
      </c>
      <c r="AD44" s="1">
        <v>0</v>
      </c>
      <c r="AE44" s="1">
        <v>0.04</v>
      </c>
      <c r="AF44" s="1">
        <v>0</v>
      </c>
      <c r="AG44" s="1">
        <v>0</v>
      </c>
      <c r="AH44" s="1">
        <v>0.5</v>
      </c>
      <c r="AI44" s="1">
        <v>0</v>
      </c>
      <c r="AJ44" s="1">
        <v>0</v>
      </c>
      <c r="AK44" s="1">
        <v>20.5</v>
      </c>
      <c r="AL44" s="1">
        <v>4</v>
      </c>
      <c r="AM44" s="1">
        <v>15.5</v>
      </c>
      <c r="AN44" s="1">
        <v>0.8</v>
      </c>
      <c r="AO44" s="1">
        <v>2.9</v>
      </c>
      <c r="AP44" s="1">
        <v>13</v>
      </c>
      <c r="AQ44" s="1">
        <v>13</v>
      </c>
      <c r="AR44" s="1">
        <v>0</v>
      </c>
      <c r="AS44" s="1">
        <v>1</v>
      </c>
      <c r="AT44" s="1">
        <v>1.5</v>
      </c>
      <c r="AU44" s="1">
        <v>1</v>
      </c>
      <c r="AV44" s="1">
        <v>1</v>
      </c>
      <c r="AW44" s="1">
        <v>100</v>
      </c>
      <c r="AX44" s="1">
        <v>8</v>
      </c>
      <c r="AY44" s="1">
        <v>2.5</v>
      </c>
      <c r="AZ44" s="1">
        <v>1</v>
      </c>
      <c r="BA44" s="1">
        <v>0.5</v>
      </c>
      <c r="BB44" s="1">
        <v>4</v>
      </c>
      <c r="BC44" s="1">
        <v>14</v>
      </c>
      <c r="BD44" s="1">
        <v>8.5</v>
      </c>
      <c r="BE44" s="1">
        <v>6</v>
      </c>
      <c r="BF44" s="1">
        <v>0</v>
      </c>
      <c r="BG44" s="1">
        <v>1.5</v>
      </c>
      <c r="BH44" s="1">
        <v>1.5</v>
      </c>
      <c r="BI44" s="1">
        <v>1.52</v>
      </c>
      <c r="BJ44" s="1">
        <v>44.5</v>
      </c>
      <c r="BK44" s="1">
        <v>35.5</v>
      </c>
      <c r="BL44" s="1">
        <v>80</v>
      </c>
      <c r="BM44" s="1">
        <v>24</v>
      </c>
      <c r="BN44" s="1">
        <v>18.5</v>
      </c>
      <c r="BO44" s="1">
        <v>77</v>
      </c>
      <c r="BP44" s="1">
        <v>12</v>
      </c>
      <c r="BQ44" s="1">
        <v>8</v>
      </c>
      <c r="BR44" s="1">
        <v>67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53.5</v>
      </c>
      <c r="BZ44" s="1">
        <v>2</v>
      </c>
      <c r="CA44" s="1">
        <v>7.5</v>
      </c>
      <c r="CB44" s="1">
        <v>1.5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f>4.731107+(-0.007234*D44)+(-2.154884*E44)+(1.01629*F44)+(-6.03479*J44)+(-13.654681*M44)+(46.945219*P44)+(1.143218*R44)+(-1.618802*T44)+(0.108227*Y44)+(-0.186185*AB44)+(-0.096661*AK44)+(-0.047958*AM44)+(0.575275*AN44)+(-0.048527*AP44)+(0.075698*AQ44)+(-0.222452*AS44)+(-0.152936*AT44)+(0.055383*AU44)+(0.07594*AY44)+(0.094654*BF44)+(-0.14308*BG44)+(0.054776*BH44)+(-0.017921*BO44)+(-0.066961*BP44)+(0.067354*BQ44)+(1.065218*BS44)+(0.027024*BY44)+(0.072984*BZ44)+(-0.024657*CA44)+(0.04824*CB44)+(0.282859*CC44)+(-1.642304*CD44)+(-0.535628*CF44)+(-1.169115*CG44)+(6.185395*CH44)</f>
        <v>3.1582821599999988</v>
      </c>
      <c r="CL44" s="1">
        <v>1.5</v>
      </c>
    </row>
    <row r="45" spans="1:90" x14ac:dyDescent="0.25">
      <c r="A45" s="1" t="s">
        <v>195</v>
      </c>
      <c r="B45" s="1">
        <v>4.5</v>
      </c>
      <c r="C45" s="1">
        <v>2</v>
      </c>
      <c r="D45" s="1">
        <v>47.5</v>
      </c>
      <c r="E45" s="1">
        <v>0.02</v>
      </c>
      <c r="F45" s="1">
        <v>0</v>
      </c>
      <c r="G45" s="1">
        <v>0</v>
      </c>
      <c r="H45" s="1">
        <v>0</v>
      </c>
      <c r="I45" s="1">
        <v>1.5</v>
      </c>
      <c r="J45" s="1">
        <v>0</v>
      </c>
      <c r="K45" s="1">
        <v>1</v>
      </c>
      <c r="L45" s="1">
        <v>0.5</v>
      </c>
      <c r="M45" s="1">
        <v>0</v>
      </c>
      <c r="N45" s="1">
        <v>0</v>
      </c>
      <c r="O45" s="1">
        <v>0.01</v>
      </c>
      <c r="P45" s="1">
        <v>0.01</v>
      </c>
      <c r="Q45" s="1">
        <v>0</v>
      </c>
      <c r="R45" s="1">
        <v>0</v>
      </c>
      <c r="S45" s="1">
        <v>0</v>
      </c>
      <c r="T45" s="1">
        <v>0</v>
      </c>
      <c r="U45" s="1">
        <v>2.5</v>
      </c>
      <c r="V45" s="1">
        <v>2.5</v>
      </c>
      <c r="W45" s="1">
        <v>100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0.01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4.5</v>
      </c>
      <c r="AL45" s="1">
        <v>1.05</v>
      </c>
      <c r="AM45" s="1">
        <v>3.6</v>
      </c>
      <c r="AN45" s="1">
        <v>0.1</v>
      </c>
      <c r="AO45" s="1">
        <v>2.2000000000000002</v>
      </c>
      <c r="AP45" s="1">
        <v>7.5</v>
      </c>
      <c r="AQ45" s="1">
        <v>7.5</v>
      </c>
      <c r="AR45" s="1">
        <v>0</v>
      </c>
      <c r="AS45" s="1">
        <v>1.5</v>
      </c>
      <c r="AT45" s="1">
        <v>1</v>
      </c>
      <c r="AU45" s="1">
        <v>1.5</v>
      </c>
      <c r="AV45" s="1">
        <v>1.5</v>
      </c>
      <c r="AW45" s="1">
        <v>100</v>
      </c>
      <c r="AX45" s="1">
        <v>4.5</v>
      </c>
      <c r="AY45" s="1">
        <v>0.5</v>
      </c>
      <c r="AZ45" s="1">
        <v>0</v>
      </c>
      <c r="BA45" s="1">
        <v>1.5</v>
      </c>
      <c r="BB45" s="1">
        <v>2</v>
      </c>
      <c r="BC45" s="1">
        <v>14</v>
      </c>
      <c r="BD45" s="1">
        <v>10.5</v>
      </c>
      <c r="BE45" s="1">
        <v>5.5</v>
      </c>
      <c r="BF45" s="1">
        <v>1</v>
      </c>
      <c r="BG45" s="1">
        <v>2.5</v>
      </c>
      <c r="BH45" s="1">
        <v>0.5</v>
      </c>
      <c r="BI45" s="1">
        <v>1.44</v>
      </c>
      <c r="BJ45" s="1">
        <v>12</v>
      </c>
      <c r="BK45" s="1">
        <v>9</v>
      </c>
      <c r="BL45" s="1">
        <v>75</v>
      </c>
      <c r="BM45" s="1">
        <v>8</v>
      </c>
      <c r="BN45" s="1">
        <v>6</v>
      </c>
      <c r="BO45" s="1">
        <v>75</v>
      </c>
      <c r="BP45" s="1">
        <v>2.5</v>
      </c>
      <c r="BQ45" s="1">
        <v>2.5</v>
      </c>
      <c r="BR45" s="1">
        <v>100</v>
      </c>
      <c r="BS45" s="1">
        <v>0</v>
      </c>
      <c r="BT45" s="1">
        <v>0</v>
      </c>
      <c r="BU45" s="1">
        <v>1</v>
      </c>
      <c r="BV45" s="1">
        <v>1</v>
      </c>
      <c r="BW45" s="1">
        <v>1</v>
      </c>
      <c r="BX45" s="1">
        <v>1</v>
      </c>
      <c r="BY45" s="1">
        <v>25.5</v>
      </c>
      <c r="BZ45" s="1">
        <v>1</v>
      </c>
      <c r="CA45" s="1">
        <v>1</v>
      </c>
      <c r="CB45" s="1">
        <v>1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f>4.731107+(-0.007234*D45)+(-2.154884*E45)+(1.01629*F45)+(-6.03479*J45)+(-13.654681*M45)+(46.945219*P45)+(1.143218*R45)+(-1.618802*T45)+(0.108227*Y45)+(-0.186185*AB45)+(-0.096661*AK45)+(-0.047958*AM45)+(0.575275*AN45)+(-0.048527*AP45)+(0.075698*AQ45)+(-0.222452*AS45)+(-0.152936*AT45)+(0.055383*AU45)+(0.07594*AY45)+(0.094654*BF45)+(-0.14308*BG45)+(0.054776*BH45)+(-0.017921*BO45)+(-0.066961*BP45)+(0.067354*BQ45)+(1.065218*BS45)+(0.027024*BY45)+(0.072984*BZ45)+(-0.024657*CA45)+(0.04824*CB45)+(0.282859*CC45)+(-1.642304*CD45)+(-0.535628*CF45)+(-1.169115*CG45)+(6.185395*CH45)</f>
        <v>3.5917512100000004</v>
      </c>
      <c r="CL45" s="1">
        <v>1.5</v>
      </c>
    </row>
    <row r="46" spans="1:90" x14ac:dyDescent="0.25">
      <c r="A46" s="1" t="s">
        <v>189</v>
      </c>
      <c r="B46" s="1">
        <v>4.4000000000000004</v>
      </c>
      <c r="C46" s="1">
        <v>2</v>
      </c>
      <c r="D46" s="1">
        <v>90</v>
      </c>
      <c r="E46" s="1">
        <v>0.28999999999999998</v>
      </c>
      <c r="F46" s="1">
        <v>0.25</v>
      </c>
      <c r="G46" s="1">
        <v>0.4</v>
      </c>
      <c r="H46" s="1">
        <v>1</v>
      </c>
      <c r="I46" s="1">
        <v>1</v>
      </c>
      <c r="J46" s="1">
        <v>1</v>
      </c>
      <c r="K46" s="1">
        <v>1</v>
      </c>
      <c r="L46" s="1">
        <v>0</v>
      </c>
      <c r="M46" s="1">
        <v>0.5</v>
      </c>
      <c r="N46" s="1">
        <v>1</v>
      </c>
      <c r="O46" s="1">
        <v>0.32</v>
      </c>
      <c r="P46" s="1">
        <v>0.32</v>
      </c>
      <c r="Q46" s="1">
        <v>0.5</v>
      </c>
      <c r="R46" s="1">
        <v>0.5</v>
      </c>
      <c r="S46" s="1">
        <v>0</v>
      </c>
      <c r="T46" s="1">
        <v>0.5</v>
      </c>
      <c r="U46" s="1">
        <v>8</v>
      </c>
      <c r="V46" s="1">
        <v>2.5</v>
      </c>
      <c r="W46" s="1">
        <v>31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0.06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27</v>
      </c>
      <c r="AL46" s="1">
        <v>0.35</v>
      </c>
      <c r="AM46" s="1">
        <v>38.4</v>
      </c>
      <c r="AN46" s="1">
        <v>2.1</v>
      </c>
      <c r="AO46" s="1">
        <v>4.9000000000000004</v>
      </c>
      <c r="AP46" s="1">
        <v>13</v>
      </c>
      <c r="AQ46" s="1">
        <v>19</v>
      </c>
      <c r="AR46" s="1">
        <v>0.5</v>
      </c>
      <c r="AS46" s="1">
        <v>5</v>
      </c>
      <c r="AT46" s="1">
        <v>1.5</v>
      </c>
      <c r="AU46" s="1">
        <v>2</v>
      </c>
      <c r="AV46" s="1">
        <v>1</v>
      </c>
      <c r="AW46" s="1">
        <v>50</v>
      </c>
      <c r="AX46" s="1">
        <v>3.5</v>
      </c>
      <c r="AY46" s="1">
        <v>5.5</v>
      </c>
      <c r="AZ46" s="1">
        <v>0.5</v>
      </c>
      <c r="BA46" s="1">
        <v>2</v>
      </c>
      <c r="BB46" s="1">
        <v>8</v>
      </c>
      <c r="BC46" s="1">
        <v>14</v>
      </c>
      <c r="BD46" s="1">
        <v>10.5</v>
      </c>
      <c r="BE46" s="1">
        <v>5.5</v>
      </c>
      <c r="BF46" s="1">
        <v>1</v>
      </c>
      <c r="BG46" s="1">
        <v>2.5</v>
      </c>
      <c r="BH46" s="1">
        <v>0.5</v>
      </c>
      <c r="BI46" s="1">
        <v>1.44</v>
      </c>
      <c r="BJ46" s="1">
        <v>49.5</v>
      </c>
      <c r="BK46" s="1">
        <v>38</v>
      </c>
      <c r="BL46" s="1">
        <v>77</v>
      </c>
      <c r="BM46" s="1">
        <v>16</v>
      </c>
      <c r="BN46" s="1">
        <v>7.5</v>
      </c>
      <c r="BO46" s="1">
        <v>47</v>
      </c>
      <c r="BP46" s="1">
        <v>8</v>
      </c>
      <c r="BQ46" s="1">
        <v>2.5</v>
      </c>
      <c r="BR46" s="1">
        <v>31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63</v>
      </c>
      <c r="BZ46" s="1">
        <v>2</v>
      </c>
      <c r="CA46" s="1">
        <v>6</v>
      </c>
      <c r="CB46" s="1">
        <v>2.5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f>4.731107+(-0.007234*D46)+(-2.154884*E46)+(1.01629*F46)+(-6.03479*J46)+(-13.654681*M46)+(46.945219*P46)+(1.143218*R46)+(-1.618802*T46)+(0.108227*Y46)+(-0.186185*AB46)+(-0.096661*AK46)+(-0.047958*AM46)+(0.575275*AN46)+(-0.048527*AP46)+(0.075698*AQ46)+(-0.222452*AS46)+(-0.152936*AT46)+(0.055383*AU46)+(0.07594*AY46)+(0.094654*BF46)+(-0.14308*BG46)+(0.054776*BH46)+(-0.017921*BO46)+(-0.066961*BP46)+(0.067354*BQ46)+(1.065218*BS46)+(0.027024*BY46)+(0.072984*BZ46)+(-0.024657*CA46)+(0.04824*CB46)+(0.282859*CC46)+(-1.642304*CD46)+(-0.535628*CF46)+(-1.169115*CG46)+(6.185395*CH46)</f>
        <v>2.7584670200000025</v>
      </c>
      <c r="CL46" s="1">
        <v>1.5</v>
      </c>
    </row>
    <row r="47" spans="1:90" x14ac:dyDescent="0.25">
      <c r="A47" s="1" t="s">
        <v>79</v>
      </c>
      <c r="B47" s="1">
        <v>4.3</v>
      </c>
      <c r="C47" s="1">
        <v>2</v>
      </c>
      <c r="D47" s="1">
        <v>90</v>
      </c>
      <c r="E47" s="1">
        <v>0.03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3.5</v>
      </c>
      <c r="V47" s="1">
        <v>2</v>
      </c>
      <c r="W47" s="1">
        <v>57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5.25</v>
      </c>
      <c r="AM47" s="1">
        <v>12</v>
      </c>
      <c r="AN47" s="1">
        <v>0.1</v>
      </c>
      <c r="AO47" s="1">
        <v>3.1</v>
      </c>
      <c r="AP47" s="1">
        <v>11</v>
      </c>
      <c r="AQ47" s="1">
        <v>11</v>
      </c>
      <c r="AR47" s="1">
        <v>0</v>
      </c>
      <c r="AS47" s="1">
        <v>2</v>
      </c>
      <c r="AT47" s="1">
        <v>1</v>
      </c>
      <c r="AU47" s="1">
        <v>0.5</v>
      </c>
      <c r="AV47" s="1">
        <v>0</v>
      </c>
      <c r="AW47" s="1">
        <v>0</v>
      </c>
      <c r="AX47" s="1">
        <v>4.5</v>
      </c>
      <c r="AY47" s="1">
        <v>3</v>
      </c>
      <c r="AZ47" s="1">
        <v>0.5</v>
      </c>
      <c r="BA47" s="1">
        <v>1</v>
      </c>
      <c r="BB47" s="1">
        <v>4.5</v>
      </c>
      <c r="BC47" s="1">
        <v>14</v>
      </c>
      <c r="BD47" s="1">
        <v>8.5</v>
      </c>
      <c r="BE47" s="1">
        <v>4</v>
      </c>
      <c r="BF47" s="1">
        <v>1.5</v>
      </c>
      <c r="BG47" s="1">
        <v>3</v>
      </c>
      <c r="BH47" s="1">
        <v>1</v>
      </c>
      <c r="BI47" s="1">
        <v>1.1399999999999999</v>
      </c>
      <c r="BJ47" s="1">
        <v>46</v>
      </c>
      <c r="BK47" s="1">
        <v>34</v>
      </c>
      <c r="BL47" s="1">
        <v>74</v>
      </c>
      <c r="BM47" s="1">
        <v>11.5</v>
      </c>
      <c r="BN47" s="1">
        <v>4</v>
      </c>
      <c r="BO47" s="1">
        <v>35</v>
      </c>
      <c r="BP47" s="1">
        <v>3.5</v>
      </c>
      <c r="BQ47" s="1">
        <v>2</v>
      </c>
      <c r="BR47" s="1">
        <v>57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61.5</v>
      </c>
      <c r="BZ47" s="1">
        <v>0</v>
      </c>
      <c r="CA47" s="1">
        <v>4.5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f>4.731107+(-0.007234*D47)+(-2.154884*E47)+(1.01629*F47)+(-6.03479*J47)+(-13.654681*M47)+(46.945219*P47)+(1.143218*R47)+(-1.618802*T47)+(0.108227*Y47)+(-0.186185*AB47)+(-0.096661*AK47)+(-0.047958*AM47)+(0.575275*AN47)+(-0.048527*AP47)+(0.075698*AQ47)+(-0.222452*AS47)+(-0.152936*AT47)+(0.055383*AU47)+(0.07594*AY47)+(0.094654*BF47)+(-0.14308*BG47)+(0.054776*BH47)+(-0.017921*BO47)+(-0.066961*BP47)+(0.067354*BQ47)+(1.065218*BS47)+(0.027024*BY47)+(0.072984*BZ47)+(-0.024657*CA47)+(0.04824*CB47)+(0.282859*CC47)+(-1.642304*CD47)+(-0.535628*CF47)+(-1.169115*CG47)+(6.185395*CH47)</f>
        <v>4.0938704799999979</v>
      </c>
      <c r="CL47" s="1">
        <v>1</v>
      </c>
    </row>
    <row r="48" spans="1:90" x14ac:dyDescent="0.25">
      <c r="A48" s="1" t="s">
        <v>92</v>
      </c>
      <c r="B48" s="1">
        <v>5.4</v>
      </c>
      <c r="C48" s="1">
        <v>2</v>
      </c>
      <c r="D48" s="1">
        <v>64</v>
      </c>
      <c r="E48" s="1">
        <v>0.05</v>
      </c>
      <c r="F48" s="1">
        <v>0</v>
      </c>
      <c r="G48" s="1">
        <v>0.2</v>
      </c>
      <c r="H48" s="1">
        <v>0</v>
      </c>
      <c r="I48" s="1">
        <v>1</v>
      </c>
      <c r="J48" s="1">
        <v>0.5</v>
      </c>
      <c r="K48" s="1">
        <v>0.5</v>
      </c>
      <c r="L48" s="1">
        <v>0.5</v>
      </c>
      <c r="M48" s="1">
        <v>0</v>
      </c>
      <c r="N48" s="1">
        <v>0</v>
      </c>
      <c r="O48" s="1">
        <v>0.1</v>
      </c>
      <c r="P48" s="1">
        <v>0.1</v>
      </c>
      <c r="Q48" s="1">
        <v>0</v>
      </c>
      <c r="R48" s="1">
        <v>0</v>
      </c>
      <c r="S48" s="1">
        <v>0</v>
      </c>
      <c r="T48" s="1">
        <v>0</v>
      </c>
      <c r="U48" s="1">
        <v>13.5</v>
      </c>
      <c r="V48" s="1">
        <v>11.5</v>
      </c>
      <c r="W48" s="1">
        <v>85</v>
      </c>
      <c r="X48" s="1">
        <v>3</v>
      </c>
      <c r="Y48" s="1">
        <v>0</v>
      </c>
      <c r="Z48" s="1">
        <v>0</v>
      </c>
      <c r="AA48" s="1">
        <v>0</v>
      </c>
      <c r="AB48" s="1">
        <v>0</v>
      </c>
      <c r="AC48" s="1">
        <v>0.5</v>
      </c>
      <c r="AD48" s="1">
        <v>0</v>
      </c>
      <c r="AE48" s="1">
        <v>0.06</v>
      </c>
      <c r="AF48" s="1">
        <v>0</v>
      </c>
      <c r="AG48" s="1">
        <v>0</v>
      </c>
      <c r="AH48" s="1">
        <v>0.5</v>
      </c>
      <c r="AI48" s="1">
        <v>0</v>
      </c>
      <c r="AJ48" s="1">
        <v>0.5</v>
      </c>
      <c r="AK48" s="1">
        <v>16.5</v>
      </c>
      <c r="AL48" s="1">
        <v>8.8000000000000007</v>
      </c>
      <c r="AM48" s="1">
        <v>7.1</v>
      </c>
      <c r="AN48" s="1">
        <v>0.7</v>
      </c>
      <c r="AO48" s="1">
        <v>4.3</v>
      </c>
      <c r="AP48" s="1">
        <v>5</v>
      </c>
      <c r="AQ48" s="1">
        <v>11</v>
      </c>
      <c r="AR48" s="1">
        <v>0</v>
      </c>
      <c r="AS48" s="1">
        <v>3</v>
      </c>
      <c r="AT48" s="1">
        <v>0.5</v>
      </c>
      <c r="AU48" s="1">
        <v>2</v>
      </c>
      <c r="AV48" s="1">
        <v>1</v>
      </c>
      <c r="AW48" s="1">
        <v>50</v>
      </c>
      <c r="AX48" s="1">
        <v>3.5</v>
      </c>
      <c r="AY48" s="1">
        <v>1.5</v>
      </c>
      <c r="AZ48" s="1">
        <v>0</v>
      </c>
      <c r="BA48" s="1">
        <v>0</v>
      </c>
      <c r="BB48" s="1">
        <v>1.5</v>
      </c>
      <c r="BC48" s="1">
        <v>7.5</v>
      </c>
      <c r="BD48" s="1">
        <v>3.5</v>
      </c>
      <c r="BE48" s="1">
        <v>3</v>
      </c>
      <c r="BF48" s="1">
        <v>0</v>
      </c>
      <c r="BG48" s="1">
        <v>1.5</v>
      </c>
      <c r="BH48" s="1">
        <v>0</v>
      </c>
      <c r="BI48" s="1">
        <v>0.47</v>
      </c>
      <c r="BJ48" s="1">
        <v>25</v>
      </c>
      <c r="BK48" s="1">
        <v>20</v>
      </c>
      <c r="BL48" s="1">
        <v>80</v>
      </c>
      <c r="BM48" s="1">
        <v>21.5</v>
      </c>
      <c r="BN48" s="1">
        <v>15.5</v>
      </c>
      <c r="BO48" s="1">
        <v>72</v>
      </c>
      <c r="BP48" s="1">
        <v>13.5</v>
      </c>
      <c r="BQ48" s="1">
        <v>11.5</v>
      </c>
      <c r="BR48" s="1">
        <v>85</v>
      </c>
      <c r="BS48" s="1">
        <v>0</v>
      </c>
      <c r="BT48" s="1">
        <v>0</v>
      </c>
      <c r="BU48" s="1">
        <v>2</v>
      </c>
      <c r="BV48" s="1">
        <v>0</v>
      </c>
      <c r="BW48" s="1">
        <v>2</v>
      </c>
      <c r="BX48" s="1">
        <v>0</v>
      </c>
      <c r="BY48" s="1">
        <v>46</v>
      </c>
      <c r="BZ48" s="1">
        <v>2.5</v>
      </c>
      <c r="CA48" s="1">
        <v>3.5</v>
      </c>
      <c r="CB48" s="1">
        <v>3</v>
      </c>
      <c r="CC48" s="1">
        <v>0.5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f>4.731107+(-0.007234*D48)+(-2.154884*E48)+(1.01629*F48)+(-6.03479*J48)+(-13.654681*M48)+(46.945219*P48)+(1.143218*R48)+(-1.618802*T48)+(0.108227*Y48)+(-0.186185*AB48)+(-0.096661*AK48)+(-0.047958*AM48)+(0.575275*AN48)+(-0.048527*AP48)+(0.075698*AQ48)+(-0.222452*AS48)+(-0.152936*AT48)+(0.055383*AU48)+(0.07594*AY48)+(0.094654*BF48)+(-0.14308*BG48)+(0.054776*BH48)+(-0.017921*BO48)+(-0.066961*BP48)+(0.067354*BQ48)+(1.065218*BS48)+(0.027024*BY48)+(0.072984*BZ48)+(-0.024657*CA48)+(0.04824*CB48)+(0.282859*CC48)+(-1.642304*CD48)+(-0.535628*CF48)+(-1.169115*CG48)+(6.185395*CH48)</f>
        <v>4.3667723999999994</v>
      </c>
      <c r="CL48" s="1">
        <v>1</v>
      </c>
    </row>
    <row r="49" spans="1:90" x14ac:dyDescent="0.25">
      <c r="A49" s="1" t="s">
        <v>94</v>
      </c>
      <c r="B49" s="1">
        <v>4.8</v>
      </c>
      <c r="C49" s="1">
        <v>2</v>
      </c>
      <c r="D49" s="1">
        <v>90</v>
      </c>
      <c r="E49" s="1">
        <v>0.11</v>
      </c>
      <c r="F49" s="1">
        <v>0</v>
      </c>
      <c r="G49" s="1">
        <v>0.1</v>
      </c>
      <c r="H49" s="1">
        <v>0</v>
      </c>
      <c r="I49" s="1">
        <v>1.5</v>
      </c>
      <c r="J49" s="1">
        <v>0.5</v>
      </c>
      <c r="K49" s="1">
        <v>1</v>
      </c>
      <c r="L49" s="1">
        <v>0.5</v>
      </c>
      <c r="M49" s="1">
        <v>0</v>
      </c>
      <c r="N49" s="1">
        <v>0.5</v>
      </c>
      <c r="O49" s="1">
        <v>0.09</v>
      </c>
      <c r="P49" s="1">
        <v>0.09</v>
      </c>
      <c r="Q49" s="1">
        <v>0</v>
      </c>
      <c r="R49" s="1">
        <v>0</v>
      </c>
      <c r="S49" s="1">
        <v>0</v>
      </c>
      <c r="T49" s="1">
        <v>0</v>
      </c>
      <c r="U49" s="1">
        <v>14.5</v>
      </c>
      <c r="V49" s="1">
        <v>10</v>
      </c>
      <c r="W49" s="1">
        <v>69</v>
      </c>
      <c r="X49" s="1">
        <v>4.5</v>
      </c>
      <c r="Y49" s="1">
        <v>0.5</v>
      </c>
      <c r="Z49" s="1">
        <v>11</v>
      </c>
      <c r="AA49" s="1">
        <v>0</v>
      </c>
      <c r="AB49" s="1">
        <v>0</v>
      </c>
      <c r="AC49" s="1">
        <v>0</v>
      </c>
      <c r="AD49" s="1">
        <v>0</v>
      </c>
      <c r="AE49" s="1">
        <v>0.03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16.5</v>
      </c>
      <c r="AL49" s="1">
        <v>6.65</v>
      </c>
      <c r="AM49" s="1">
        <v>7.7</v>
      </c>
      <c r="AN49" s="1">
        <v>0.6</v>
      </c>
      <c r="AO49" s="1">
        <v>2.8</v>
      </c>
      <c r="AP49" s="1">
        <v>9.5</v>
      </c>
      <c r="AQ49" s="1">
        <v>9.5</v>
      </c>
      <c r="AR49" s="1">
        <v>0</v>
      </c>
      <c r="AS49" s="1">
        <v>2</v>
      </c>
      <c r="AT49" s="1">
        <v>1</v>
      </c>
      <c r="AU49" s="1">
        <v>0</v>
      </c>
      <c r="AV49" s="1">
        <v>0</v>
      </c>
      <c r="AX49" s="1">
        <v>5.5</v>
      </c>
      <c r="AY49" s="1">
        <v>2.5</v>
      </c>
      <c r="AZ49" s="1">
        <v>0</v>
      </c>
      <c r="BA49" s="1">
        <v>1</v>
      </c>
      <c r="BB49" s="1">
        <v>3.5</v>
      </c>
      <c r="BC49" s="1">
        <v>13</v>
      </c>
      <c r="BD49" s="1">
        <v>9</v>
      </c>
      <c r="BE49" s="1">
        <v>7.5</v>
      </c>
      <c r="BF49" s="1">
        <v>0.5</v>
      </c>
      <c r="BG49" s="1">
        <v>2.5</v>
      </c>
      <c r="BH49" s="1">
        <v>2.5</v>
      </c>
      <c r="BI49" s="1">
        <v>2.2000000000000002</v>
      </c>
      <c r="BJ49" s="1">
        <v>28</v>
      </c>
      <c r="BK49" s="1">
        <v>19</v>
      </c>
      <c r="BL49" s="1">
        <v>68</v>
      </c>
      <c r="BM49" s="1">
        <v>26.5</v>
      </c>
      <c r="BN49" s="1">
        <v>16</v>
      </c>
      <c r="BO49" s="1">
        <v>60</v>
      </c>
      <c r="BP49" s="1">
        <v>14.5</v>
      </c>
      <c r="BQ49" s="1">
        <v>10</v>
      </c>
      <c r="BR49" s="1">
        <v>69</v>
      </c>
      <c r="BS49" s="1">
        <v>0.5</v>
      </c>
      <c r="BT49" s="1">
        <v>0</v>
      </c>
      <c r="BU49" s="1">
        <v>2</v>
      </c>
      <c r="BV49" s="1">
        <v>0</v>
      </c>
      <c r="BW49" s="1">
        <v>0</v>
      </c>
      <c r="BX49" s="1">
        <v>0.5</v>
      </c>
      <c r="BY49" s="1">
        <v>50</v>
      </c>
      <c r="BZ49" s="1">
        <v>2</v>
      </c>
      <c r="CA49" s="1">
        <v>7</v>
      </c>
      <c r="CB49" s="1">
        <v>3</v>
      </c>
      <c r="CC49" s="1">
        <v>0.5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f>4.731107+(-0.007234*D49)+(-2.154884*E49)+(1.01629*F49)+(-6.03479*J49)+(-13.654681*M49)+(46.945219*P49)+(1.143218*R49)+(-1.618802*T49)+(0.108227*Y49)+(-0.186185*AB49)+(-0.096661*AK49)+(-0.047958*AM49)+(0.575275*AN49)+(-0.048527*AP49)+(0.075698*AQ49)+(-0.222452*AS49)+(-0.152936*AT49)+(0.055383*AU49)+(0.07594*AY49)+(0.094654*BF49)+(-0.14308*BG49)+(0.054776*BH49)+(-0.017921*BO49)+(-0.066961*BP49)+(0.067354*BQ49)+(1.065218*BS49)+(0.027024*BY49)+(0.072984*BZ49)+(-0.024657*CA49)+(0.04824*CB49)+(0.282859*CC49)+(-1.642304*CD49)+(-0.535628*CF49)+(-1.169115*CG49)+(6.185395*CH49)</f>
        <v>3.9331543699999987</v>
      </c>
      <c r="CL49" s="1">
        <v>1</v>
      </c>
    </row>
    <row r="50" spans="1:90" x14ac:dyDescent="0.25">
      <c r="A50" s="1" t="s">
        <v>180</v>
      </c>
      <c r="B50" s="1">
        <v>5</v>
      </c>
      <c r="C50" s="1">
        <v>2</v>
      </c>
      <c r="D50" s="1">
        <v>83.5</v>
      </c>
      <c r="E50" s="1">
        <v>0.05</v>
      </c>
      <c r="F50" s="1">
        <v>0</v>
      </c>
      <c r="G50" s="1">
        <v>0.1</v>
      </c>
      <c r="H50" s="1">
        <v>0</v>
      </c>
      <c r="I50" s="1">
        <v>0.5</v>
      </c>
      <c r="J50" s="1">
        <v>0</v>
      </c>
      <c r="K50" s="1">
        <v>0.5</v>
      </c>
      <c r="L50" s="1">
        <v>0</v>
      </c>
      <c r="M50" s="1">
        <v>0</v>
      </c>
      <c r="N50" s="1">
        <v>0</v>
      </c>
      <c r="O50" s="1">
        <v>0.02</v>
      </c>
      <c r="P50" s="1">
        <v>0.02</v>
      </c>
      <c r="Q50" s="1">
        <v>0</v>
      </c>
      <c r="R50" s="1">
        <v>0</v>
      </c>
      <c r="S50" s="1">
        <v>0</v>
      </c>
      <c r="T50" s="1">
        <v>0</v>
      </c>
      <c r="U50" s="1">
        <v>26</v>
      </c>
      <c r="V50" s="1">
        <v>21</v>
      </c>
      <c r="W50" s="1">
        <v>81</v>
      </c>
      <c r="X50" s="1">
        <v>7.5</v>
      </c>
      <c r="Y50" s="1">
        <v>2.5</v>
      </c>
      <c r="Z50" s="1">
        <v>33</v>
      </c>
      <c r="AA50" s="1">
        <v>0</v>
      </c>
      <c r="AB50" s="1">
        <v>0</v>
      </c>
      <c r="AC50" s="1">
        <v>3</v>
      </c>
      <c r="AD50" s="1">
        <v>0</v>
      </c>
      <c r="AE50" s="1">
        <v>0.12</v>
      </c>
      <c r="AF50" s="1">
        <v>0</v>
      </c>
      <c r="AG50" s="1">
        <v>0</v>
      </c>
      <c r="AH50" s="1">
        <v>0</v>
      </c>
      <c r="AI50" s="1">
        <v>0</v>
      </c>
      <c r="AJ50" s="1">
        <v>0.5</v>
      </c>
      <c r="AK50" s="1">
        <v>10</v>
      </c>
      <c r="AL50" s="1">
        <v>47.65</v>
      </c>
      <c r="AM50" s="1">
        <v>18.7</v>
      </c>
      <c r="AN50" s="1">
        <v>0.5</v>
      </c>
      <c r="AO50" s="1">
        <v>5.2</v>
      </c>
      <c r="AP50" s="1">
        <v>17.5</v>
      </c>
      <c r="AQ50" s="1">
        <v>23.5</v>
      </c>
      <c r="AR50" s="1">
        <v>1</v>
      </c>
      <c r="AS50" s="1">
        <v>5</v>
      </c>
      <c r="AT50" s="1">
        <v>0.5</v>
      </c>
      <c r="AU50" s="1">
        <v>1</v>
      </c>
      <c r="AV50" s="1">
        <v>0.5</v>
      </c>
      <c r="AW50" s="1">
        <v>50</v>
      </c>
      <c r="AX50" s="1">
        <v>6</v>
      </c>
      <c r="AY50" s="1">
        <v>1.5</v>
      </c>
      <c r="AZ50" s="1">
        <v>0</v>
      </c>
      <c r="BA50" s="1">
        <v>0.5</v>
      </c>
      <c r="BB50" s="1">
        <v>2</v>
      </c>
      <c r="BC50" s="1">
        <v>7.5</v>
      </c>
      <c r="BD50" s="1">
        <v>3.5</v>
      </c>
      <c r="BE50" s="1">
        <v>3</v>
      </c>
      <c r="BF50" s="1">
        <v>0</v>
      </c>
      <c r="BG50" s="1">
        <v>1.5</v>
      </c>
      <c r="BH50" s="1">
        <v>0</v>
      </c>
      <c r="BI50" s="1">
        <v>0.47</v>
      </c>
      <c r="BJ50" s="1">
        <v>60</v>
      </c>
      <c r="BK50" s="1">
        <v>53</v>
      </c>
      <c r="BL50" s="1">
        <v>88</v>
      </c>
      <c r="BM50" s="1">
        <v>49</v>
      </c>
      <c r="BN50" s="1">
        <v>39</v>
      </c>
      <c r="BO50" s="1">
        <v>80</v>
      </c>
      <c r="BP50" s="1">
        <v>26</v>
      </c>
      <c r="BQ50" s="1">
        <v>21</v>
      </c>
      <c r="BR50" s="1">
        <v>81</v>
      </c>
      <c r="BS50" s="1">
        <v>0</v>
      </c>
      <c r="BT50" s="1">
        <v>0</v>
      </c>
      <c r="BU50" s="1">
        <v>2</v>
      </c>
      <c r="BV50" s="1">
        <v>0</v>
      </c>
      <c r="BW50" s="1">
        <v>1</v>
      </c>
      <c r="BX50" s="1">
        <v>1.5</v>
      </c>
      <c r="BY50" s="1">
        <v>86</v>
      </c>
      <c r="BZ50" s="1">
        <v>4.5</v>
      </c>
      <c r="CA50" s="1">
        <v>2.5</v>
      </c>
      <c r="CB50" s="1">
        <v>8.5</v>
      </c>
      <c r="CC50" s="1">
        <v>0.5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f>4.731107+(-0.007234*D50)+(-2.154884*E50)+(1.01629*F50)+(-6.03479*J50)+(-13.654681*M50)+(46.945219*P50)+(1.143218*R50)+(-1.618802*T50)+(0.108227*Y50)+(-0.186185*AB50)+(-0.096661*AK50)+(-0.047958*AM50)+(0.575275*AN50)+(-0.048527*AP50)+(0.075698*AQ50)+(-0.222452*AS50)+(-0.152936*AT50)+(0.055383*AU50)+(0.07594*AY50)+(0.094654*BF50)+(-0.14308*BG50)+(0.054776*BH50)+(-0.017921*BO50)+(-0.066961*BP50)+(0.067354*BQ50)+(1.065218*BS50)+(0.027024*BY50)+(0.072984*BZ50)+(-0.024657*CA50)+(0.04824*CB50)+(0.282859*CC50)+(-1.642304*CD50)+(-0.535628*CF50)+(-1.169115*CG50)+(6.185395*CH50)</f>
        <v>4.7307210799999995</v>
      </c>
      <c r="CL50" s="1">
        <v>1</v>
      </c>
    </row>
    <row r="51" spans="1:90" x14ac:dyDescent="0.25">
      <c r="A51" s="1" t="s">
        <v>181</v>
      </c>
      <c r="B51" s="1">
        <v>4.5</v>
      </c>
      <c r="C51" s="1">
        <v>2</v>
      </c>
      <c r="D51" s="1">
        <v>90</v>
      </c>
      <c r="E51" s="1">
        <v>0.03</v>
      </c>
      <c r="F51" s="1">
        <v>0</v>
      </c>
      <c r="G51" s="1">
        <v>0.1</v>
      </c>
      <c r="H51" s="1">
        <v>0</v>
      </c>
      <c r="I51" s="1">
        <v>1.5</v>
      </c>
      <c r="J51" s="1">
        <v>0</v>
      </c>
      <c r="K51" s="1">
        <v>0</v>
      </c>
      <c r="L51" s="1">
        <v>1.5</v>
      </c>
      <c r="M51" s="1">
        <v>0</v>
      </c>
      <c r="N51" s="1">
        <v>0</v>
      </c>
      <c r="O51" s="1">
        <v>0.02</v>
      </c>
      <c r="P51" s="1">
        <v>0.02</v>
      </c>
      <c r="Q51" s="1">
        <v>0</v>
      </c>
      <c r="R51" s="1">
        <v>0</v>
      </c>
      <c r="S51" s="1">
        <v>0</v>
      </c>
      <c r="T51" s="1">
        <v>0</v>
      </c>
      <c r="U51" s="1">
        <v>24.5</v>
      </c>
      <c r="V51" s="1">
        <v>22</v>
      </c>
      <c r="W51" s="1">
        <v>90</v>
      </c>
      <c r="X51" s="1">
        <v>2.5</v>
      </c>
      <c r="Y51" s="1">
        <v>1.5</v>
      </c>
      <c r="Z51" s="1">
        <v>60</v>
      </c>
      <c r="AA51" s="1">
        <v>0</v>
      </c>
      <c r="AB51" s="1">
        <v>0</v>
      </c>
      <c r="AC51" s="1">
        <v>1</v>
      </c>
      <c r="AD51" s="1">
        <v>0</v>
      </c>
      <c r="AE51" s="1">
        <v>0.06</v>
      </c>
      <c r="AF51" s="1">
        <v>0</v>
      </c>
      <c r="AG51" s="1">
        <v>0</v>
      </c>
      <c r="AH51" s="1">
        <v>0</v>
      </c>
      <c r="AI51" s="1">
        <v>0</v>
      </c>
      <c r="AJ51" s="1">
        <v>0.5</v>
      </c>
      <c r="AK51" s="1">
        <v>14</v>
      </c>
      <c r="AL51" s="1">
        <v>22.05</v>
      </c>
      <c r="AM51" s="1">
        <v>20.7</v>
      </c>
      <c r="AN51" s="1">
        <v>0.3</v>
      </c>
      <c r="AO51" s="1">
        <v>5</v>
      </c>
      <c r="AP51" s="1">
        <v>16.5</v>
      </c>
      <c r="AQ51" s="1">
        <v>22.5</v>
      </c>
      <c r="AR51" s="1">
        <v>0</v>
      </c>
      <c r="AS51" s="1">
        <v>4</v>
      </c>
      <c r="AT51" s="1">
        <v>0.5</v>
      </c>
      <c r="AU51" s="1">
        <v>3</v>
      </c>
      <c r="AV51" s="1">
        <v>2.5</v>
      </c>
      <c r="AW51" s="1">
        <v>83</v>
      </c>
      <c r="AX51" s="1">
        <v>4.5</v>
      </c>
      <c r="AY51" s="1">
        <v>1.5</v>
      </c>
      <c r="AZ51" s="1">
        <v>0.5</v>
      </c>
      <c r="BA51" s="1">
        <v>0</v>
      </c>
      <c r="BB51" s="1">
        <v>2</v>
      </c>
      <c r="BC51" s="1">
        <v>7.5</v>
      </c>
      <c r="BD51" s="1">
        <v>3.5</v>
      </c>
      <c r="BE51" s="1">
        <v>3</v>
      </c>
      <c r="BF51" s="1">
        <v>0</v>
      </c>
      <c r="BG51" s="1">
        <v>1.5</v>
      </c>
      <c r="BH51" s="1">
        <v>0</v>
      </c>
      <c r="BI51" s="1">
        <v>0.47</v>
      </c>
      <c r="BJ51" s="1">
        <v>66</v>
      </c>
      <c r="BK51" s="1">
        <v>57.5</v>
      </c>
      <c r="BL51" s="1">
        <v>87</v>
      </c>
      <c r="BM51" s="1">
        <v>44</v>
      </c>
      <c r="BN51" s="1">
        <v>38</v>
      </c>
      <c r="BO51" s="1">
        <v>86</v>
      </c>
      <c r="BP51" s="1">
        <v>24.5</v>
      </c>
      <c r="BQ51" s="1">
        <v>22</v>
      </c>
      <c r="BR51" s="1">
        <v>90</v>
      </c>
      <c r="BS51" s="1">
        <v>0</v>
      </c>
      <c r="BT51" s="1">
        <v>0</v>
      </c>
      <c r="BU51" s="1">
        <v>2</v>
      </c>
      <c r="BV51" s="1">
        <v>0</v>
      </c>
      <c r="BW51" s="1">
        <v>0</v>
      </c>
      <c r="BX51" s="1">
        <v>0</v>
      </c>
      <c r="BY51" s="1">
        <v>78</v>
      </c>
      <c r="BZ51" s="1">
        <v>1</v>
      </c>
      <c r="CA51" s="1">
        <v>9.5</v>
      </c>
      <c r="CB51" s="1">
        <v>5.5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f>4.731107+(-0.007234*D51)+(-2.154884*E51)+(1.01629*F51)+(-6.03479*J51)+(-13.654681*M51)+(46.945219*P51)+(1.143218*R51)+(-1.618802*T51)+(0.108227*Y51)+(-0.186185*AB51)+(-0.096661*AK51)+(-0.047958*AM51)+(0.575275*AN51)+(-0.048527*AP51)+(0.075698*AQ51)+(-0.222452*AS51)+(-0.152936*AT51)+(0.055383*AU51)+(0.07594*AY51)+(0.094654*BF51)+(-0.14308*BG51)+(0.054776*BH51)+(-0.017921*BO51)+(-0.066961*BP51)+(0.067354*BQ51)+(1.065218*BS51)+(0.027024*BY51)+(0.072984*BZ51)+(-0.024657*CA51)+(0.04824*CB51)+(0.282859*CC51)+(-1.642304*CD51)+(-0.535628*CF51)+(-1.169115*CG51)+(6.185395*CH51)</f>
        <v>3.4568877600000003</v>
      </c>
      <c r="CL51" s="1">
        <v>1</v>
      </c>
    </row>
    <row r="52" spans="1:90" x14ac:dyDescent="0.25">
      <c r="A52" s="1" t="s">
        <v>149</v>
      </c>
      <c r="B52" s="1">
        <v>4.4000000000000004</v>
      </c>
      <c r="C52" s="1">
        <v>2</v>
      </c>
      <c r="D52" s="1">
        <v>90</v>
      </c>
      <c r="E52" s="1">
        <v>0.24</v>
      </c>
      <c r="F52" s="1">
        <v>0.2</v>
      </c>
      <c r="G52" s="1">
        <v>0.3</v>
      </c>
      <c r="H52" s="1">
        <v>1</v>
      </c>
      <c r="I52" s="1">
        <v>0.5</v>
      </c>
      <c r="J52" s="1">
        <v>0.5</v>
      </c>
      <c r="K52" s="1">
        <v>0.5</v>
      </c>
      <c r="L52" s="1">
        <v>0</v>
      </c>
      <c r="M52" s="1">
        <v>0.5</v>
      </c>
      <c r="N52" s="1">
        <v>0.5</v>
      </c>
      <c r="O52" s="1">
        <v>0.24</v>
      </c>
      <c r="P52" s="1">
        <v>0.24</v>
      </c>
      <c r="Q52" s="1">
        <v>0.5</v>
      </c>
      <c r="R52" s="1">
        <v>0.5</v>
      </c>
      <c r="S52" s="1">
        <v>0</v>
      </c>
      <c r="T52" s="1">
        <v>0.5</v>
      </c>
      <c r="U52" s="1">
        <v>6</v>
      </c>
      <c r="V52" s="1">
        <v>4</v>
      </c>
      <c r="W52" s="1">
        <v>67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0.04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16.5</v>
      </c>
      <c r="AL52" s="1">
        <v>1</v>
      </c>
      <c r="AM52" s="1">
        <v>39.200000000000003</v>
      </c>
      <c r="AN52" s="1">
        <v>1.5</v>
      </c>
      <c r="AO52" s="1">
        <v>3.7</v>
      </c>
      <c r="AP52" s="1">
        <v>12.5</v>
      </c>
      <c r="AQ52" s="1">
        <v>18.5</v>
      </c>
      <c r="AR52" s="1">
        <v>0</v>
      </c>
      <c r="AS52" s="1">
        <v>5</v>
      </c>
      <c r="AT52" s="1">
        <v>1</v>
      </c>
      <c r="AU52" s="1">
        <v>1</v>
      </c>
      <c r="AV52" s="1">
        <v>0.5</v>
      </c>
      <c r="AW52" s="1">
        <v>50</v>
      </c>
      <c r="AX52" s="1">
        <v>5</v>
      </c>
      <c r="AY52" s="1">
        <v>7</v>
      </c>
      <c r="AZ52" s="1">
        <v>0.5</v>
      </c>
      <c r="BA52" s="1">
        <v>4.5</v>
      </c>
      <c r="BB52" s="1">
        <v>12</v>
      </c>
      <c r="BC52" s="1">
        <v>13</v>
      </c>
      <c r="BD52" s="1">
        <v>9</v>
      </c>
      <c r="BE52" s="1">
        <v>7.5</v>
      </c>
      <c r="BF52" s="1">
        <v>0.5</v>
      </c>
      <c r="BG52" s="1">
        <v>2.5</v>
      </c>
      <c r="BH52" s="1">
        <v>2.5</v>
      </c>
      <c r="BI52" s="1">
        <v>2.2000000000000002</v>
      </c>
      <c r="BJ52" s="1">
        <v>31</v>
      </c>
      <c r="BK52" s="1">
        <v>25</v>
      </c>
      <c r="BL52" s="1">
        <v>81</v>
      </c>
      <c r="BM52" s="1">
        <v>15.5</v>
      </c>
      <c r="BN52" s="1">
        <v>10.5</v>
      </c>
      <c r="BO52" s="1">
        <v>68</v>
      </c>
      <c r="BP52" s="1">
        <v>6</v>
      </c>
      <c r="BQ52" s="1">
        <v>4</v>
      </c>
      <c r="BR52" s="1">
        <v>67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55</v>
      </c>
      <c r="BZ52" s="1">
        <v>0.5</v>
      </c>
      <c r="CA52" s="1">
        <v>7.5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f>4.731107+(-0.007234*D52)+(-2.154884*E52)+(1.01629*F52)+(-6.03479*J52)+(-13.654681*M52)+(46.945219*P52)+(1.143218*R52)+(-1.618802*T52)+(0.108227*Y52)+(-0.186185*AB52)+(-0.096661*AK52)+(-0.047958*AM52)+(0.575275*AN52)+(-0.048527*AP52)+(0.075698*AQ52)+(-0.222452*AS52)+(-0.152936*AT52)+(0.055383*AU52)+(0.07594*AY52)+(0.094654*BF52)+(-0.14308*BG52)+(0.054776*BH52)+(-0.017921*BO52)+(-0.066961*BP52)+(0.067354*BQ52)+(1.065218*BS52)+(0.027024*BY52)+(0.072984*BZ52)+(-0.024657*CA52)+(0.04824*CB52)+(0.282859*CC52)+(-1.642304*CD52)+(-0.535628*CF52)+(-1.169115*CG52)+(6.185395*CH52)</f>
        <v>2.2916962999999986</v>
      </c>
      <c r="CL52" s="1">
        <v>1</v>
      </c>
    </row>
    <row r="53" spans="1:90" x14ac:dyDescent="0.25">
      <c r="A53" s="1" t="s">
        <v>154</v>
      </c>
      <c r="B53" s="1">
        <v>5.7</v>
      </c>
      <c r="C53" s="1">
        <v>2</v>
      </c>
      <c r="D53" s="1">
        <v>76.5</v>
      </c>
      <c r="E53" s="1">
        <v>0.28999999999999998</v>
      </c>
      <c r="F53" s="1">
        <v>0.33</v>
      </c>
      <c r="G53" s="1">
        <v>0.4</v>
      </c>
      <c r="H53" s="1">
        <v>1</v>
      </c>
      <c r="I53" s="1">
        <v>2</v>
      </c>
      <c r="J53" s="1">
        <v>1</v>
      </c>
      <c r="K53" s="1">
        <v>1</v>
      </c>
      <c r="L53" s="1">
        <v>1</v>
      </c>
      <c r="M53" s="1">
        <v>0</v>
      </c>
      <c r="N53" s="1">
        <v>0</v>
      </c>
      <c r="O53" s="1">
        <v>0.15</v>
      </c>
      <c r="P53" s="1">
        <v>0.15</v>
      </c>
      <c r="Q53" s="1">
        <v>0</v>
      </c>
      <c r="R53" s="1">
        <v>0</v>
      </c>
      <c r="S53" s="1">
        <v>0</v>
      </c>
      <c r="T53" s="1">
        <v>0</v>
      </c>
      <c r="U53" s="1">
        <v>12</v>
      </c>
      <c r="V53" s="1">
        <v>11</v>
      </c>
      <c r="W53" s="1">
        <v>92</v>
      </c>
      <c r="X53" s="1">
        <v>5.5</v>
      </c>
      <c r="Y53" s="1">
        <v>0.5</v>
      </c>
      <c r="Z53" s="1">
        <v>9</v>
      </c>
      <c r="AA53" s="1">
        <v>2.5</v>
      </c>
      <c r="AB53" s="1">
        <v>0</v>
      </c>
      <c r="AC53" s="1">
        <v>1</v>
      </c>
      <c r="AD53" s="1">
        <v>0.5</v>
      </c>
      <c r="AE53" s="1">
        <v>0.25</v>
      </c>
      <c r="AF53" s="1">
        <v>0.5</v>
      </c>
      <c r="AG53" s="1">
        <v>0</v>
      </c>
      <c r="AH53" s="1">
        <v>0</v>
      </c>
      <c r="AI53" s="1">
        <v>0</v>
      </c>
      <c r="AJ53" s="1">
        <v>0</v>
      </c>
      <c r="AK53" s="1">
        <v>13</v>
      </c>
      <c r="AL53" s="1">
        <v>16.05</v>
      </c>
      <c r="AM53" s="1">
        <v>18.899999999999999</v>
      </c>
      <c r="AN53" s="1">
        <v>1.7</v>
      </c>
      <c r="AO53" s="1">
        <v>4.3</v>
      </c>
      <c r="AP53" s="1">
        <v>14.5</v>
      </c>
      <c r="AQ53" s="1">
        <v>19</v>
      </c>
      <c r="AR53" s="1">
        <v>1</v>
      </c>
      <c r="AS53" s="1">
        <v>4</v>
      </c>
      <c r="AT53" s="1">
        <v>1.5</v>
      </c>
      <c r="AU53" s="1">
        <v>2</v>
      </c>
      <c r="AV53" s="1">
        <v>0.5</v>
      </c>
      <c r="AW53" s="1">
        <v>25</v>
      </c>
      <c r="AX53" s="1">
        <v>5.5</v>
      </c>
      <c r="AY53" s="1">
        <v>1.5</v>
      </c>
      <c r="AZ53" s="1">
        <v>0.5</v>
      </c>
      <c r="BA53" s="1">
        <v>2.5</v>
      </c>
      <c r="BB53" s="1">
        <v>4.5</v>
      </c>
      <c r="BC53" s="1">
        <v>14</v>
      </c>
      <c r="BD53" s="1">
        <v>8.5</v>
      </c>
      <c r="BE53" s="1">
        <v>6</v>
      </c>
      <c r="BF53" s="1">
        <v>0</v>
      </c>
      <c r="BG53" s="1">
        <v>1.5</v>
      </c>
      <c r="BH53" s="1">
        <v>1.5</v>
      </c>
      <c r="BI53" s="1">
        <v>1.52</v>
      </c>
      <c r="BJ53" s="1">
        <v>37</v>
      </c>
      <c r="BK53" s="1">
        <v>30</v>
      </c>
      <c r="BL53" s="1">
        <v>81</v>
      </c>
      <c r="BM53" s="1">
        <v>29.5</v>
      </c>
      <c r="BN53" s="1">
        <v>20.5</v>
      </c>
      <c r="BO53" s="1">
        <v>69</v>
      </c>
      <c r="BP53" s="1">
        <v>12</v>
      </c>
      <c r="BQ53" s="1">
        <v>11</v>
      </c>
      <c r="BR53" s="1">
        <v>92</v>
      </c>
      <c r="BS53" s="1">
        <v>0</v>
      </c>
      <c r="BT53" s="1">
        <v>0</v>
      </c>
      <c r="BU53" s="1">
        <v>1</v>
      </c>
      <c r="BV53" s="1">
        <v>1</v>
      </c>
      <c r="BW53" s="1">
        <v>0</v>
      </c>
      <c r="BX53" s="1">
        <v>1.5</v>
      </c>
      <c r="BY53" s="1">
        <v>60</v>
      </c>
      <c r="BZ53" s="1">
        <v>2</v>
      </c>
      <c r="CA53" s="1">
        <v>3</v>
      </c>
      <c r="CB53" s="1">
        <v>5.5</v>
      </c>
      <c r="CC53" s="1">
        <v>0.5</v>
      </c>
      <c r="CD53" s="1">
        <v>0</v>
      </c>
      <c r="CE53" s="1">
        <v>2.5</v>
      </c>
      <c r="CF53" s="1">
        <v>0</v>
      </c>
      <c r="CG53" s="1">
        <v>1</v>
      </c>
      <c r="CH53" s="1">
        <v>0</v>
      </c>
      <c r="CI53" s="1">
        <v>0</v>
      </c>
      <c r="CJ53" s="1">
        <v>0</v>
      </c>
      <c r="CK53" s="1">
        <f>4.731107+(-0.007234*D53)+(-2.154884*E53)+(1.01629*F53)+(-6.03479*J53)+(-13.654681*M53)+(46.945219*P53)+(1.143218*R53)+(-1.618802*T53)+(0.108227*Y53)+(-0.186185*AB53)+(-0.096661*AK53)+(-0.047958*AM53)+(0.575275*AN53)+(-0.048527*AP53)+(0.075698*AQ53)+(-0.222452*AS53)+(-0.152936*AT53)+(0.055383*AU53)+(0.07594*AY53)+(0.094654*BF53)+(-0.14308*BG53)+(0.054776*BH53)+(-0.017921*BO53)+(-0.066961*BP53)+(0.067354*BQ53)+(1.065218*BS53)+(0.027024*BY53)+(0.072984*BZ53)+(-0.024657*CA53)+(0.04824*CB53)+(0.282859*CC53)+(-1.642304*CD53)+(-0.535628*CF53)+(-1.169115*CG53)+(6.185395*CH53)</f>
        <v>3.1037529900000012</v>
      </c>
      <c r="CL53" s="1">
        <v>1</v>
      </c>
    </row>
    <row r="54" spans="1:90" x14ac:dyDescent="0.25">
      <c r="A54" s="1" t="s">
        <v>81</v>
      </c>
      <c r="B54" s="1">
        <v>4.5999999999999996</v>
      </c>
      <c r="C54" s="1">
        <v>2</v>
      </c>
      <c r="D54" s="1">
        <v>90</v>
      </c>
      <c r="E54" s="1">
        <v>0.12</v>
      </c>
      <c r="F54" s="1">
        <v>0.5</v>
      </c>
      <c r="G54" s="1">
        <v>0.3</v>
      </c>
      <c r="H54" s="1">
        <v>1</v>
      </c>
      <c r="I54" s="1">
        <v>1.5</v>
      </c>
      <c r="J54" s="1">
        <v>0.5</v>
      </c>
      <c r="K54" s="1">
        <v>1.5</v>
      </c>
      <c r="L54" s="1">
        <v>0</v>
      </c>
      <c r="M54" s="1">
        <v>0.5</v>
      </c>
      <c r="N54" s="1">
        <v>1</v>
      </c>
      <c r="O54" s="1">
        <v>0.26</v>
      </c>
      <c r="P54" s="1">
        <v>0.26</v>
      </c>
      <c r="Q54" s="1">
        <v>0.5</v>
      </c>
      <c r="R54" s="1">
        <v>0.5</v>
      </c>
      <c r="S54" s="1">
        <v>0</v>
      </c>
      <c r="T54" s="1">
        <v>0.5</v>
      </c>
      <c r="U54" s="1">
        <v>22</v>
      </c>
      <c r="V54" s="1">
        <v>19.5</v>
      </c>
      <c r="W54" s="1">
        <v>89</v>
      </c>
      <c r="X54" s="1">
        <v>1</v>
      </c>
      <c r="Y54" s="1">
        <v>0.5</v>
      </c>
      <c r="Z54" s="1">
        <v>50</v>
      </c>
      <c r="AA54" s="1">
        <v>0</v>
      </c>
      <c r="AB54" s="1">
        <v>0</v>
      </c>
      <c r="AC54" s="1">
        <v>0</v>
      </c>
      <c r="AD54" s="1">
        <v>0</v>
      </c>
      <c r="AE54" s="1">
        <v>0.06</v>
      </c>
      <c r="AF54" s="1">
        <v>0</v>
      </c>
      <c r="AG54" s="1">
        <v>0</v>
      </c>
      <c r="AH54" s="1">
        <v>0</v>
      </c>
      <c r="AI54" s="1">
        <v>0</v>
      </c>
      <c r="AJ54" s="1">
        <v>0.5</v>
      </c>
      <c r="AK54" s="1">
        <v>29.5</v>
      </c>
      <c r="AL54" s="1">
        <v>8.35</v>
      </c>
      <c r="AM54" s="1">
        <v>32.799999999999997</v>
      </c>
      <c r="AN54" s="1">
        <v>1.8</v>
      </c>
      <c r="AO54" s="1">
        <v>6.5</v>
      </c>
      <c r="AP54" s="1">
        <v>15.5</v>
      </c>
      <c r="AQ54" s="1">
        <v>27.5</v>
      </c>
      <c r="AR54" s="1">
        <v>1.5</v>
      </c>
      <c r="AS54" s="1">
        <v>8.5</v>
      </c>
      <c r="AT54" s="1">
        <v>0.5</v>
      </c>
      <c r="AU54" s="1">
        <v>0.5</v>
      </c>
      <c r="AV54" s="1">
        <v>0.5</v>
      </c>
      <c r="AW54" s="1">
        <v>100</v>
      </c>
      <c r="AX54" s="1">
        <v>9</v>
      </c>
      <c r="AY54" s="1">
        <v>1.5</v>
      </c>
      <c r="AZ54" s="1">
        <v>1</v>
      </c>
      <c r="BA54" s="1">
        <v>1</v>
      </c>
      <c r="BB54" s="1">
        <v>3.5</v>
      </c>
      <c r="BC54" s="1">
        <v>7.5</v>
      </c>
      <c r="BD54" s="1">
        <v>3.5</v>
      </c>
      <c r="BE54" s="1">
        <v>3</v>
      </c>
      <c r="BF54" s="1">
        <v>0</v>
      </c>
      <c r="BG54" s="1">
        <v>1.5</v>
      </c>
      <c r="BH54" s="1">
        <v>0</v>
      </c>
      <c r="BI54" s="1">
        <v>0.47</v>
      </c>
      <c r="BJ54" s="1">
        <v>73.5</v>
      </c>
      <c r="BK54" s="1">
        <v>65</v>
      </c>
      <c r="BL54" s="1">
        <v>88</v>
      </c>
      <c r="BM54" s="1">
        <v>48.5</v>
      </c>
      <c r="BN54" s="1">
        <v>44</v>
      </c>
      <c r="BO54" s="1">
        <v>91</v>
      </c>
      <c r="BP54" s="1">
        <v>22</v>
      </c>
      <c r="BQ54" s="1">
        <v>19.5</v>
      </c>
      <c r="BR54" s="1">
        <v>89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0.5</v>
      </c>
      <c r="BY54" s="1">
        <v>83.5</v>
      </c>
      <c r="BZ54" s="1">
        <v>2.5</v>
      </c>
      <c r="CA54" s="1">
        <v>9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f>4.731107+(-0.007234*D54)+(-2.154884*E54)+(1.01629*F54)+(-6.03479*J54)+(-13.654681*M54)+(46.945219*P54)+(1.143218*R54)+(-1.618802*T54)+(0.108227*Y54)+(-0.186185*AB54)+(-0.096661*AK54)+(-0.047958*AM54)+(0.575275*AN54)+(-0.048527*AP54)+(0.075698*AQ54)+(-0.222452*AS54)+(-0.152936*AT54)+(0.055383*AU54)+(0.07594*AY54)+(0.094654*BF54)+(-0.14308*BG54)+(0.054776*BH54)+(-0.017921*BO54)+(-0.066961*BP54)+(0.067354*BQ54)+(1.065218*BS54)+(0.027024*BY54)+(0.072984*BZ54)+(-0.024657*CA54)+(0.04824*CB54)+(0.282859*CC54)+(-1.642304*CD54)+(-0.535628*CF54)+(-1.169115*CG54)+(6.185395*CH54)</f>
        <v>2.9059809600000004</v>
      </c>
      <c r="CL54" s="1">
        <v>0</v>
      </c>
    </row>
    <row r="55" spans="1:90" x14ac:dyDescent="0.25">
      <c r="A55" s="1" t="s">
        <v>88</v>
      </c>
      <c r="B55" s="1">
        <v>4.5</v>
      </c>
      <c r="C55" s="1">
        <v>2</v>
      </c>
      <c r="D55" s="1">
        <v>64.5</v>
      </c>
      <c r="E55" s="1">
        <v>0.01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7.5</v>
      </c>
      <c r="V55" s="1">
        <v>4</v>
      </c>
      <c r="W55" s="1">
        <v>53</v>
      </c>
      <c r="X55" s="1">
        <v>0.5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0.02</v>
      </c>
      <c r="AF55" s="1">
        <v>0</v>
      </c>
      <c r="AG55" s="1">
        <v>0</v>
      </c>
      <c r="AH55" s="1">
        <v>0</v>
      </c>
      <c r="AI55" s="1">
        <v>0.5</v>
      </c>
      <c r="AJ55" s="1">
        <v>0</v>
      </c>
      <c r="AK55" s="1">
        <v>0</v>
      </c>
      <c r="AL55" s="1">
        <v>6.25</v>
      </c>
      <c r="AM55" s="1">
        <v>12.9</v>
      </c>
      <c r="AN55" s="1">
        <v>0.1</v>
      </c>
      <c r="AO55" s="1">
        <v>1.6</v>
      </c>
      <c r="AP55" s="1">
        <v>6</v>
      </c>
      <c r="AQ55" s="1">
        <v>1.5</v>
      </c>
      <c r="AR55" s="1">
        <v>0</v>
      </c>
      <c r="AS55" s="1">
        <v>0</v>
      </c>
      <c r="AT55" s="1">
        <v>1</v>
      </c>
      <c r="AU55" s="1">
        <v>3.5</v>
      </c>
      <c r="AV55" s="1">
        <v>1.5</v>
      </c>
      <c r="AW55" s="1">
        <v>43</v>
      </c>
      <c r="AX55" s="1">
        <v>6.5</v>
      </c>
      <c r="AY55" s="1">
        <v>1.5</v>
      </c>
      <c r="AZ55" s="1">
        <v>0.5</v>
      </c>
      <c r="BA55" s="1">
        <v>2</v>
      </c>
      <c r="BB55" s="1">
        <v>4</v>
      </c>
      <c r="BC55" s="1">
        <v>13</v>
      </c>
      <c r="BD55" s="1">
        <v>9</v>
      </c>
      <c r="BE55" s="1">
        <v>7.5</v>
      </c>
      <c r="BF55" s="1">
        <v>0.5</v>
      </c>
      <c r="BG55" s="1">
        <v>2.5</v>
      </c>
      <c r="BH55" s="1">
        <v>2.5</v>
      </c>
      <c r="BI55" s="1">
        <v>2.2000000000000002</v>
      </c>
      <c r="BJ55" s="1">
        <v>34.5</v>
      </c>
      <c r="BK55" s="1">
        <v>27.5</v>
      </c>
      <c r="BL55" s="1">
        <v>80</v>
      </c>
      <c r="BM55" s="1">
        <v>21</v>
      </c>
      <c r="BN55" s="1">
        <v>15.5</v>
      </c>
      <c r="BO55" s="1">
        <v>74</v>
      </c>
      <c r="BP55" s="1">
        <v>7.5</v>
      </c>
      <c r="BQ55" s="1">
        <v>4</v>
      </c>
      <c r="BR55" s="1">
        <v>53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50.5</v>
      </c>
      <c r="BZ55" s="1">
        <v>0</v>
      </c>
      <c r="CA55" s="1">
        <v>6</v>
      </c>
      <c r="CB55" s="1">
        <v>3.5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f>4.731107+(-0.007234*D55)+(-2.154884*E55)+(1.01629*F55)+(-6.03479*J55)+(-13.654681*M55)+(46.945219*P55)+(1.143218*R55)+(-1.618802*T55)+(0.108227*Y55)+(-0.186185*AB55)+(-0.096661*AK55)+(-0.047958*AM55)+(0.575275*AN55)+(-0.048527*AP55)+(0.075698*AQ55)+(-0.222452*AS55)+(-0.152936*AT55)+(0.055383*AU55)+(0.07594*AY55)+(0.094654*BF55)+(-0.14308*BG55)+(0.054776*BH55)+(-0.017921*BO55)+(-0.066961*BP55)+(0.067354*BQ55)+(1.065218*BS55)+(0.027024*BY55)+(0.072984*BZ55)+(-0.024657*CA55)+(0.04824*CB55)+(0.282859*CC55)+(-1.642304*CD55)+(-0.535628*CF55)+(-1.169115*CG55)+(6.185395*CH55)</f>
        <v>3.3122654600000003</v>
      </c>
      <c r="CL55" s="1">
        <v>0</v>
      </c>
    </row>
    <row r="56" spans="1:90" x14ac:dyDescent="0.25">
      <c r="A56" s="1" t="s">
        <v>152</v>
      </c>
      <c r="B56" s="1">
        <v>4.5</v>
      </c>
      <c r="C56" s="1">
        <v>2</v>
      </c>
      <c r="D56" s="1">
        <v>86.5</v>
      </c>
      <c r="E56" s="1">
        <v>0.02</v>
      </c>
      <c r="F56" s="1">
        <v>0</v>
      </c>
      <c r="G56" s="1">
        <v>0</v>
      </c>
      <c r="H56" s="1">
        <v>0</v>
      </c>
      <c r="I56" s="1">
        <v>0.5</v>
      </c>
      <c r="J56" s="1">
        <v>0</v>
      </c>
      <c r="K56" s="1">
        <v>0.5</v>
      </c>
      <c r="L56" s="1">
        <v>0</v>
      </c>
      <c r="M56" s="1">
        <v>0</v>
      </c>
      <c r="N56" s="1">
        <v>0.5</v>
      </c>
      <c r="O56" s="1">
        <v>0.02</v>
      </c>
      <c r="P56" s="1">
        <v>0.02</v>
      </c>
      <c r="Q56" s="1">
        <v>0</v>
      </c>
      <c r="R56" s="1">
        <v>0</v>
      </c>
      <c r="S56" s="1">
        <v>0</v>
      </c>
      <c r="T56" s="1">
        <v>0</v>
      </c>
      <c r="U56" s="1">
        <v>15</v>
      </c>
      <c r="V56" s="1">
        <v>8.5</v>
      </c>
      <c r="W56" s="1">
        <v>57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0.02</v>
      </c>
      <c r="AF56" s="1">
        <v>0</v>
      </c>
      <c r="AG56" s="1">
        <v>0</v>
      </c>
      <c r="AH56" s="1">
        <v>0</v>
      </c>
      <c r="AI56" s="1">
        <v>0</v>
      </c>
      <c r="AJ56" s="1">
        <v>0.5</v>
      </c>
      <c r="AK56" s="1">
        <v>10</v>
      </c>
      <c r="AL56" s="1">
        <v>0.7</v>
      </c>
      <c r="AM56" s="1">
        <v>13.2</v>
      </c>
      <c r="AN56" s="1">
        <v>0.2</v>
      </c>
      <c r="AO56" s="1">
        <v>3.2</v>
      </c>
      <c r="AP56" s="1">
        <v>12.5</v>
      </c>
      <c r="AQ56" s="1">
        <v>18.5</v>
      </c>
      <c r="AR56" s="1">
        <v>0</v>
      </c>
      <c r="AS56" s="1">
        <v>3.5</v>
      </c>
      <c r="AT56" s="1">
        <v>1.5</v>
      </c>
      <c r="AU56" s="1">
        <v>0.5</v>
      </c>
      <c r="AV56" s="1">
        <v>0.5</v>
      </c>
      <c r="AW56" s="1">
        <v>100</v>
      </c>
      <c r="AX56" s="1">
        <v>3</v>
      </c>
      <c r="AY56" s="1">
        <v>2</v>
      </c>
      <c r="AZ56" s="1">
        <v>0.5</v>
      </c>
      <c r="BA56" s="1">
        <v>1</v>
      </c>
      <c r="BB56" s="1">
        <v>3.5</v>
      </c>
      <c r="BC56" s="1">
        <v>11</v>
      </c>
      <c r="BD56" s="1">
        <v>7.5</v>
      </c>
      <c r="BE56" s="1">
        <v>4</v>
      </c>
      <c r="BF56" s="1">
        <v>1</v>
      </c>
      <c r="BG56" s="1">
        <v>2</v>
      </c>
      <c r="BH56" s="1">
        <v>1.5</v>
      </c>
      <c r="BI56" s="1">
        <v>1.39</v>
      </c>
      <c r="BJ56" s="1">
        <v>79.5</v>
      </c>
      <c r="BK56" s="1">
        <v>69</v>
      </c>
      <c r="BL56" s="1">
        <v>87</v>
      </c>
      <c r="BM56" s="1">
        <v>25</v>
      </c>
      <c r="BN56" s="1">
        <v>17</v>
      </c>
      <c r="BO56" s="1">
        <v>68</v>
      </c>
      <c r="BP56" s="1">
        <v>15</v>
      </c>
      <c r="BQ56" s="1">
        <v>8.5</v>
      </c>
      <c r="BR56" s="1">
        <v>57</v>
      </c>
      <c r="BS56" s="1">
        <v>0</v>
      </c>
      <c r="BT56" s="1">
        <v>0</v>
      </c>
      <c r="BU56" s="1">
        <v>2</v>
      </c>
      <c r="BV56" s="1">
        <v>0</v>
      </c>
      <c r="BW56" s="1">
        <v>1</v>
      </c>
      <c r="BX56" s="1">
        <v>0</v>
      </c>
      <c r="BY56" s="1">
        <v>85</v>
      </c>
      <c r="BZ56" s="1">
        <v>1</v>
      </c>
      <c r="CA56" s="1">
        <v>14</v>
      </c>
      <c r="CB56" s="1">
        <v>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f>4.731107+(-0.007234*D56)+(-2.154884*E56)+(1.01629*F56)+(-6.03479*J56)+(-13.654681*M56)+(46.945219*P56)+(1.143218*R56)+(-1.618802*T56)+(0.108227*Y56)+(-0.186185*AB56)+(-0.096661*AK56)+(-0.047958*AM56)+(0.575275*AN56)+(-0.048527*AP56)+(0.075698*AQ56)+(-0.222452*AS56)+(-0.152936*AT56)+(0.055383*AU56)+(0.07594*AY56)+(0.094654*BF56)+(-0.14308*BG56)+(0.054776*BH56)+(-0.017921*BO56)+(-0.066961*BP56)+(0.067354*BQ56)+(1.065218*BS56)+(0.027024*BY56)+(0.072984*BZ56)+(-0.024657*CA56)+(0.04824*CB56)+(0.282859*CC56)+(-1.642304*CD56)+(-0.535628*CF56)+(-1.169115*CG56)+(6.185395*CH56)</f>
        <v>3.8434130999999998</v>
      </c>
      <c r="CL56" s="1">
        <v>0</v>
      </c>
    </row>
    <row r="57" spans="1:90" x14ac:dyDescent="0.25">
      <c r="A57" s="1" t="s">
        <v>173</v>
      </c>
      <c r="B57" s="1">
        <v>4.3</v>
      </c>
      <c r="C57" s="1">
        <v>3</v>
      </c>
      <c r="D57" s="1">
        <v>90</v>
      </c>
      <c r="E57" s="1">
        <v>0.23</v>
      </c>
      <c r="F57" s="1">
        <v>0.67</v>
      </c>
      <c r="G57" s="1">
        <v>0.2</v>
      </c>
      <c r="H57" s="1">
        <v>2</v>
      </c>
      <c r="I57" s="1">
        <v>1</v>
      </c>
      <c r="J57" s="1">
        <v>0.67</v>
      </c>
      <c r="K57" s="1">
        <v>0.67</v>
      </c>
      <c r="L57" s="1">
        <v>0.33</v>
      </c>
      <c r="M57" s="1">
        <v>0</v>
      </c>
      <c r="N57" s="1">
        <v>0</v>
      </c>
      <c r="O57" s="1">
        <v>0.12</v>
      </c>
      <c r="P57" s="1">
        <v>0.12</v>
      </c>
      <c r="Q57" s="1">
        <v>0.33</v>
      </c>
      <c r="R57" s="1">
        <v>0.33</v>
      </c>
      <c r="S57" s="1">
        <v>0</v>
      </c>
      <c r="T57" s="1">
        <v>0</v>
      </c>
      <c r="U57" s="1">
        <v>5.33</v>
      </c>
      <c r="V57" s="1">
        <v>3.67</v>
      </c>
      <c r="W57" s="1">
        <v>69</v>
      </c>
      <c r="X57" s="1">
        <v>2.33</v>
      </c>
      <c r="Y57" s="1">
        <v>1</v>
      </c>
      <c r="Z57" s="1">
        <v>43</v>
      </c>
      <c r="AA57" s="1">
        <v>0</v>
      </c>
      <c r="AB57" s="1">
        <v>0</v>
      </c>
      <c r="AC57" s="1">
        <v>0.33</v>
      </c>
      <c r="AD57" s="1">
        <v>0</v>
      </c>
      <c r="AE57" s="1">
        <v>0.05</v>
      </c>
      <c r="AF57" s="1">
        <v>0.33</v>
      </c>
      <c r="AG57" s="1">
        <v>0</v>
      </c>
      <c r="AH57" s="1">
        <v>0</v>
      </c>
      <c r="AI57" s="1">
        <v>0</v>
      </c>
      <c r="AJ57" s="1">
        <v>0</v>
      </c>
      <c r="AK57" s="1">
        <v>17</v>
      </c>
      <c r="AL57" s="1">
        <v>8.5</v>
      </c>
      <c r="AM57" s="1">
        <v>24.8</v>
      </c>
      <c r="AN57" s="1">
        <v>0.9</v>
      </c>
      <c r="AO57" s="1">
        <v>3.6</v>
      </c>
      <c r="AP57" s="1">
        <v>10</v>
      </c>
      <c r="AQ57" s="1">
        <v>17</v>
      </c>
      <c r="AR57" s="1">
        <v>1</v>
      </c>
      <c r="AS57" s="1">
        <v>5.33</v>
      </c>
      <c r="AT57" s="1">
        <v>2</v>
      </c>
      <c r="AU57" s="1">
        <v>1</v>
      </c>
      <c r="AV57" s="1">
        <v>1</v>
      </c>
      <c r="AW57" s="1">
        <v>100</v>
      </c>
      <c r="AX57" s="1">
        <v>3.67</v>
      </c>
      <c r="AY57" s="1">
        <v>1.67</v>
      </c>
      <c r="AZ57" s="1">
        <v>0</v>
      </c>
      <c r="BA57" s="1">
        <v>0.67</v>
      </c>
      <c r="BB57" s="1">
        <v>2.33</v>
      </c>
      <c r="BC57" s="1">
        <v>13.33</v>
      </c>
      <c r="BD57" s="1">
        <v>8.33</v>
      </c>
      <c r="BE57" s="1">
        <v>4.67</v>
      </c>
      <c r="BF57" s="1">
        <v>1</v>
      </c>
      <c r="BG57" s="1">
        <v>2.67</v>
      </c>
      <c r="BH57" s="1">
        <v>1.67</v>
      </c>
      <c r="BI57" s="1">
        <v>1.41</v>
      </c>
      <c r="BJ57" s="1">
        <v>21</v>
      </c>
      <c r="BK57" s="1">
        <v>13.67</v>
      </c>
      <c r="BL57" s="1">
        <v>65</v>
      </c>
      <c r="BM57" s="1">
        <v>12</v>
      </c>
      <c r="BN57" s="1">
        <v>7.33</v>
      </c>
      <c r="BO57" s="1">
        <v>61</v>
      </c>
      <c r="BP57" s="1">
        <v>5.33</v>
      </c>
      <c r="BQ57" s="1">
        <v>3.67</v>
      </c>
      <c r="BR57" s="1">
        <v>69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0.33</v>
      </c>
      <c r="BY57" s="1">
        <v>35.33</v>
      </c>
      <c r="BZ57" s="1">
        <v>0.67</v>
      </c>
      <c r="CA57" s="1">
        <v>2.67</v>
      </c>
      <c r="CB57" s="1">
        <v>2.33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f>4.731107+(-0.007234*D57)+(-2.154884*E57)+(1.01629*F57)+(-6.03479*J57)+(-13.654681*M57)+(46.945219*P57)+(1.143218*R57)+(-1.618802*T57)+(0.108227*Y57)+(-0.186185*AB57)+(-0.096661*AK57)+(-0.047958*AM57)+(0.575275*AN57)+(-0.048527*AP57)+(0.075698*AQ57)+(-0.222452*AS57)+(-0.152936*AT57)+(0.055383*AU57)+(0.07594*AY57)+(0.094654*BF57)+(-0.14308*BG57)+(0.054776*BH57)+(-0.017921*BO57)+(-0.066961*BP57)+(0.067354*BQ57)+(1.065218*BS57)+(0.027024*BY57)+(0.072984*BZ57)+(-0.024657*CA57)+(0.04824*CB57)+(0.282859*CC57)+(-1.642304*CD57)+(-0.535628*CF57)+(-1.169115*CG57)+(6.185395*CH57)</f>
        <v>3.16978822</v>
      </c>
      <c r="CL57" s="1">
        <v>1</v>
      </c>
    </row>
    <row r="58" spans="1:90" x14ac:dyDescent="0.25">
      <c r="A58" s="1" t="s">
        <v>93</v>
      </c>
      <c r="B58" s="1">
        <v>4.5</v>
      </c>
      <c r="C58" s="1">
        <v>3</v>
      </c>
      <c r="D58" s="1">
        <v>82.67</v>
      </c>
      <c r="E58" s="1">
        <v>0.05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0.01</v>
      </c>
      <c r="P58" s="1">
        <v>0.01</v>
      </c>
      <c r="Q58" s="1">
        <v>0</v>
      </c>
      <c r="R58" s="1">
        <v>0</v>
      </c>
      <c r="S58" s="1">
        <v>0</v>
      </c>
      <c r="T58" s="1">
        <v>0</v>
      </c>
      <c r="U58" s="1">
        <v>5.67</v>
      </c>
      <c r="V58" s="1">
        <v>3.33</v>
      </c>
      <c r="W58" s="1">
        <v>59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0.67</v>
      </c>
      <c r="AD58" s="1">
        <v>0</v>
      </c>
      <c r="AE58" s="1">
        <v>0.03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3.33</v>
      </c>
      <c r="AL58" s="1">
        <v>7.43</v>
      </c>
      <c r="AM58" s="1">
        <v>19.600000000000001</v>
      </c>
      <c r="AN58" s="1">
        <v>0.1</v>
      </c>
      <c r="AO58" s="1">
        <v>2.9</v>
      </c>
      <c r="AP58" s="1">
        <v>12.33</v>
      </c>
      <c r="AQ58" s="1">
        <v>12.33</v>
      </c>
      <c r="AR58" s="1">
        <v>0</v>
      </c>
      <c r="AS58" s="1">
        <v>1.67</v>
      </c>
      <c r="AT58" s="1">
        <v>1.67</v>
      </c>
      <c r="AU58" s="1">
        <v>2.33</v>
      </c>
      <c r="AV58" s="1">
        <v>1</v>
      </c>
      <c r="AW58" s="1">
        <v>43</v>
      </c>
      <c r="AX58" s="1">
        <v>4.67</v>
      </c>
      <c r="AY58" s="1">
        <v>4</v>
      </c>
      <c r="AZ58" s="1">
        <v>0.67</v>
      </c>
      <c r="BA58" s="1">
        <v>0.67</v>
      </c>
      <c r="BB58" s="1">
        <v>5.33</v>
      </c>
      <c r="BC58" s="1">
        <v>13.33</v>
      </c>
      <c r="BD58" s="1">
        <v>8.33</v>
      </c>
      <c r="BE58" s="1">
        <v>4.67</v>
      </c>
      <c r="BF58" s="1">
        <v>1</v>
      </c>
      <c r="BG58" s="1">
        <v>2.67</v>
      </c>
      <c r="BH58" s="1">
        <v>1.67</v>
      </c>
      <c r="BI58" s="1">
        <v>1.41</v>
      </c>
      <c r="BJ58" s="1">
        <v>39.67</v>
      </c>
      <c r="BK58" s="1">
        <v>28.67</v>
      </c>
      <c r="BL58" s="1">
        <v>72</v>
      </c>
      <c r="BM58" s="1">
        <v>16.670000000000002</v>
      </c>
      <c r="BN58" s="1">
        <v>10</v>
      </c>
      <c r="BO58" s="1">
        <v>60</v>
      </c>
      <c r="BP58" s="1">
        <v>5.67</v>
      </c>
      <c r="BQ58" s="1">
        <v>3.33</v>
      </c>
      <c r="BR58" s="1">
        <v>59</v>
      </c>
      <c r="BS58" s="1">
        <v>0</v>
      </c>
      <c r="BT58" s="1">
        <v>0</v>
      </c>
      <c r="BU58" s="1">
        <v>3</v>
      </c>
      <c r="BV58" s="1">
        <v>0</v>
      </c>
      <c r="BW58" s="1">
        <v>1</v>
      </c>
      <c r="BX58" s="1">
        <v>0.33</v>
      </c>
      <c r="BY58" s="1">
        <v>59.33</v>
      </c>
      <c r="BZ58" s="1">
        <v>1.67</v>
      </c>
      <c r="CA58" s="1">
        <v>4.67</v>
      </c>
      <c r="CB58" s="1">
        <v>1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f>4.731107+(-0.007234*D58)+(-2.154884*E58)+(1.01629*F58)+(-6.03479*J58)+(-13.654681*M58)+(46.945219*P58)+(1.143218*R58)+(-1.618802*T58)+(0.108227*Y58)+(-0.186185*AB58)+(-0.096661*AK58)+(-0.047958*AM58)+(0.575275*AN58)+(-0.048527*AP58)+(0.075698*AQ58)+(-0.222452*AS58)+(-0.152936*AT58)+(0.055383*AU58)+(0.07594*AY58)+(0.094654*BF58)+(-0.14308*BG58)+(0.054776*BH58)+(-0.017921*BO58)+(-0.066961*BP58)+(0.067354*BQ58)+(1.065218*BS58)+(0.027024*BY58)+(0.072984*BZ58)+(-0.024657*CA58)+(0.04824*CB58)+(0.282859*CC58)+(-1.642304*CD58)+(-0.535628*CF58)+(-1.169115*CG58)+(6.185395*CH58)</f>
        <v>3.6631479199999983</v>
      </c>
      <c r="CL58" s="1">
        <v>1</v>
      </c>
    </row>
    <row r="59" spans="1:90" x14ac:dyDescent="0.25">
      <c r="A59" s="1" t="s">
        <v>200</v>
      </c>
      <c r="B59" s="1">
        <v>4.4000000000000004</v>
      </c>
      <c r="C59" s="1">
        <v>3</v>
      </c>
      <c r="D59" s="1">
        <v>21.67</v>
      </c>
      <c r="E59" s="1">
        <v>0.06</v>
      </c>
      <c r="F59" s="1">
        <v>0.11</v>
      </c>
      <c r="G59" s="1">
        <v>0.1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5.33</v>
      </c>
      <c r="V59" s="1">
        <v>4.67</v>
      </c>
      <c r="W59" s="1">
        <v>88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0.33</v>
      </c>
      <c r="AD59" s="1">
        <v>0.33</v>
      </c>
      <c r="AE59" s="1">
        <v>0.14000000000000001</v>
      </c>
      <c r="AF59" s="1">
        <v>0.33</v>
      </c>
      <c r="AG59" s="1">
        <v>0</v>
      </c>
      <c r="AH59" s="1">
        <v>0.33</v>
      </c>
      <c r="AI59" s="1">
        <v>0</v>
      </c>
      <c r="AJ59" s="1">
        <v>0</v>
      </c>
      <c r="AK59" s="1">
        <v>2</v>
      </c>
      <c r="AL59" s="1">
        <v>4.33</v>
      </c>
      <c r="AM59" s="1">
        <v>12.93</v>
      </c>
      <c r="AN59" s="1">
        <v>0.4</v>
      </c>
      <c r="AO59" s="1">
        <v>2</v>
      </c>
      <c r="AP59" s="1">
        <v>5.33</v>
      </c>
      <c r="AQ59" s="1">
        <v>8.33</v>
      </c>
      <c r="AR59" s="1">
        <v>0</v>
      </c>
      <c r="AS59" s="1">
        <v>1.33</v>
      </c>
      <c r="AT59" s="1">
        <v>0.67</v>
      </c>
      <c r="AU59" s="1">
        <v>2.67</v>
      </c>
      <c r="AV59" s="1">
        <v>2</v>
      </c>
      <c r="AW59" s="1">
        <v>75</v>
      </c>
      <c r="AX59" s="1">
        <v>2</v>
      </c>
      <c r="AY59" s="1">
        <v>1</v>
      </c>
      <c r="AZ59" s="1">
        <v>0</v>
      </c>
      <c r="BA59" s="1">
        <v>0.67</v>
      </c>
      <c r="BB59" s="1">
        <v>1.67</v>
      </c>
      <c r="BC59" s="1">
        <v>14.33</v>
      </c>
      <c r="BD59" s="1">
        <v>10</v>
      </c>
      <c r="BE59" s="1">
        <v>4.67</v>
      </c>
      <c r="BF59" s="1">
        <v>1</v>
      </c>
      <c r="BG59" s="1">
        <v>3.33</v>
      </c>
      <c r="BH59" s="1">
        <v>2</v>
      </c>
      <c r="BI59" s="1">
        <v>1.45</v>
      </c>
      <c r="BJ59" s="1">
        <v>10.33</v>
      </c>
      <c r="BK59" s="1">
        <v>8</v>
      </c>
      <c r="BL59" s="1">
        <v>77</v>
      </c>
      <c r="BM59" s="1">
        <v>8.33</v>
      </c>
      <c r="BN59" s="1">
        <v>5.67</v>
      </c>
      <c r="BO59" s="1">
        <v>68</v>
      </c>
      <c r="BP59" s="1">
        <v>5.33</v>
      </c>
      <c r="BQ59" s="1">
        <v>4.67</v>
      </c>
      <c r="BR59" s="1">
        <v>88</v>
      </c>
      <c r="BS59" s="1">
        <v>0</v>
      </c>
      <c r="BT59" s="1">
        <v>0</v>
      </c>
      <c r="BU59" s="1">
        <v>0</v>
      </c>
      <c r="BV59" s="1">
        <v>3</v>
      </c>
      <c r="BW59" s="1">
        <v>0</v>
      </c>
      <c r="BX59" s="1">
        <v>0</v>
      </c>
      <c r="BY59" s="1">
        <v>19.670000000000002</v>
      </c>
      <c r="BZ59" s="1">
        <v>1</v>
      </c>
      <c r="CA59" s="1">
        <v>2.33</v>
      </c>
      <c r="CB59" s="1">
        <v>1</v>
      </c>
      <c r="CC59" s="1">
        <v>0.33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f>4.731107+(-0.007234*D59)+(-2.154884*E59)+(1.01629*F59)+(-6.03479*J59)+(-13.654681*M59)+(46.945219*P59)+(1.143218*R59)+(-1.618802*T59)+(0.108227*Y59)+(-0.186185*AB59)+(-0.096661*AK59)+(-0.047958*AM59)+(0.575275*AN59)+(-0.048527*AP59)+(0.075698*AQ59)+(-0.222452*AS59)+(-0.152936*AT59)+(0.055383*AU59)+(0.07594*AY59)+(0.094654*BF59)+(-0.14308*BG59)+(0.054776*BH59)+(-0.017921*BO59)+(-0.066961*BP59)+(0.067354*BQ59)+(1.065218*BS59)+(0.027024*BY59)+(0.072984*BZ59)+(-0.024657*CA59)+(0.04824*CB59)+(0.282859*CC59)+(-1.642304*CD59)+(-0.535628*CF59)+(-1.169115*CG59)+(6.185395*CH59)</f>
        <v>3.3263772899999999</v>
      </c>
      <c r="CL59" s="1">
        <v>1</v>
      </c>
    </row>
    <row r="60" spans="1:90" x14ac:dyDescent="0.25">
      <c r="A60" s="1" t="s">
        <v>117</v>
      </c>
      <c r="B60" s="1">
        <v>4.5999999999999996</v>
      </c>
      <c r="C60" s="1">
        <v>3</v>
      </c>
      <c r="D60" s="1">
        <v>90</v>
      </c>
      <c r="E60" s="1">
        <v>0.01</v>
      </c>
      <c r="F60" s="1">
        <v>0</v>
      </c>
      <c r="G60" s="1">
        <v>0</v>
      </c>
      <c r="H60" s="1">
        <v>0</v>
      </c>
      <c r="I60" s="1">
        <v>0.33</v>
      </c>
      <c r="J60" s="1">
        <v>0</v>
      </c>
      <c r="K60" s="1">
        <v>0.33</v>
      </c>
      <c r="L60" s="1">
        <v>0</v>
      </c>
      <c r="M60" s="1">
        <v>0</v>
      </c>
      <c r="N60" s="1">
        <v>0.33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1.67</v>
      </c>
      <c r="V60" s="1">
        <v>0.33</v>
      </c>
      <c r="W60" s="1">
        <v>20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</v>
      </c>
      <c r="AL60" s="1">
        <v>0.2</v>
      </c>
      <c r="AM60" s="1">
        <v>14.93</v>
      </c>
      <c r="AN60" s="1">
        <v>0</v>
      </c>
      <c r="AO60" s="1">
        <v>2.8</v>
      </c>
      <c r="AP60" s="1">
        <v>12.67</v>
      </c>
      <c r="AQ60" s="1">
        <v>12.67</v>
      </c>
      <c r="AR60" s="1">
        <v>0</v>
      </c>
      <c r="AS60" s="1">
        <v>1.33</v>
      </c>
      <c r="AT60" s="1">
        <v>2</v>
      </c>
      <c r="AU60" s="1">
        <v>1</v>
      </c>
      <c r="AV60" s="1">
        <v>0.67</v>
      </c>
      <c r="AW60" s="1">
        <v>67</v>
      </c>
      <c r="AX60" s="1">
        <v>3.33</v>
      </c>
      <c r="AY60" s="1">
        <v>3.33</v>
      </c>
      <c r="AZ60" s="1">
        <v>1</v>
      </c>
      <c r="BA60" s="1">
        <v>1.33</v>
      </c>
      <c r="BB60" s="1">
        <v>5.67</v>
      </c>
      <c r="BC60" s="1">
        <v>13.33</v>
      </c>
      <c r="BD60" s="1">
        <v>8.33</v>
      </c>
      <c r="BE60" s="1">
        <v>4.67</v>
      </c>
      <c r="BF60" s="1">
        <v>1</v>
      </c>
      <c r="BG60" s="1">
        <v>2.67</v>
      </c>
      <c r="BH60" s="1">
        <v>1.67</v>
      </c>
      <c r="BI60" s="1">
        <v>1.41</v>
      </c>
      <c r="BJ60" s="1">
        <v>39.67</v>
      </c>
      <c r="BK60" s="1">
        <v>33.67</v>
      </c>
      <c r="BL60" s="1">
        <v>85</v>
      </c>
      <c r="BM60" s="1">
        <v>9</v>
      </c>
      <c r="BN60" s="1">
        <v>4.67</v>
      </c>
      <c r="BO60" s="1">
        <v>52</v>
      </c>
      <c r="BP60" s="1">
        <v>1.67</v>
      </c>
      <c r="BQ60" s="1">
        <v>0.33</v>
      </c>
      <c r="BR60" s="1">
        <v>20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48.67</v>
      </c>
      <c r="BZ60" s="1">
        <v>0.67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f>4.731107+(-0.007234*D60)+(-2.154884*E60)+(1.01629*F60)+(-6.03479*J60)+(-13.654681*M60)+(46.945219*P60)+(1.143218*R60)+(-1.618802*T60)+(0.108227*Y60)+(-0.186185*AB60)+(-0.096661*AK60)+(-0.047958*AM60)+(0.575275*AN60)+(-0.048527*AP60)+(0.075698*AQ60)+(-0.222452*AS60)+(-0.152936*AT60)+(0.055383*AU60)+(0.07594*AY60)+(0.094654*BF60)+(-0.14308*BG60)+(0.054776*BH60)+(-0.017921*BO60)+(-0.066961*BP60)+(0.067354*BQ60)+(1.065218*BS60)+(0.027024*BY60)+(0.072984*BZ60)+(-0.024657*CA60)+(0.04824*CB60)+(0.282859*CC60)+(-1.642304*CD60)+(-0.535628*CF60)+(-1.169115*CG60)+(6.185395*CH60)</f>
        <v>3.3220664599999994</v>
      </c>
      <c r="CL60" s="1">
        <v>1</v>
      </c>
    </row>
    <row r="61" spans="1:90" x14ac:dyDescent="0.25">
      <c r="A61" s="1" t="s">
        <v>204</v>
      </c>
      <c r="B61" s="1">
        <v>4.3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2.33</v>
      </c>
      <c r="V61" s="1">
        <v>1.33</v>
      </c>
      <c r="W61" s="1">
        <v>57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0.33</v>
      </c>
      <c r="AK61" s="1">
        <v>0.67</v>
      </c>
      <c r="AL61" s="1">
        <v>1.2</v>
      </c>
      <c r="AM61" s="1">
        <v>12.53</v>
      </c>
      <c r="AN61" s="1">
        <v>0</v>
      </c>
      <c r="AO61" s="1">
        <v>3</v>
      </c>
      <c r="AP61" s="1">
        <v>14</v>
      </c>
      <c r="AQ61" s="1">
        <v>18</v>
      </c>
      <c r="AR61" s="1">
        <v>0.33</v>
      </c>
      <c r="AS61" s="1">
        <v>3.33</v>
      </c>
      <c r="AT61" s="1">
        <v>1</v>
      </c>
      <c r="AU61" s="1">
        <v>0.67</v>
      </c>
      <c r="AV61" s="1">
        <v>0.67</v>
      </c>
      <c r="AW61" s="1">
        <v>100</v>
      </c>
      <c r="AX61" s="1">
        <v>6.33</v>
      </c>
      <c r="AY61" s="1">
        <v>4</v>
      </c>
      <c r="AZ61" s="1">
        <v>0.33</v>
      </c>
      <c r="BA61" s="1">
        <v>1</v>
      </c>
      <c r="BB61" s="1">
        <v>5.33</v>
      </c>
      <c r="BC61" s="1">
        <v>14.33</v>
      </c>
      <c r="BD61" s="1">
        <v>10</v>
      </c>
      <c r="BE61" s="1">
        <v>4.67</v>
      </c>
      <c r="BF61" s="1">
        <v>1</v>
      </c>
      <c r="BG61" s="1">
        <v>3.33</v>
      </c>
      <c r="BH61" s="1">
        <v>2</v>
      </c>
      <c r="BI61" s="1">
        <v>1.45</v>
      </c>
      <c r="BJ61" s="1">
        <v>42</v>
      </c>
      <c r="BK61" s="1">
        <v>36</v>
      </c>
      <c r="BL61" s="1">
        <v>86</v>
      </c>
      <c r="BM61" s="1">
        <v>10.33</v>
      </c>
      <c r="BN61" s="1">
        <v>8</v>
      </c>
      <c r="BO61" s="1">
        <v>77</v>
      </c>
      <c r="BP61" s="1">
        <v>2.33</v>
      </c>
      <c r="BQ61" s="1">
        <v>1.33</v>
      </c>
      <c r="BR61" s="1">
        <v>57</v>
      </c>
      <c r="BS61" s="1">
        <v>0.33</v>
      </c>
      <c r="BT61" s="1">
        <v>0.33</v>
      </c>
      <c r="BU61" s="1">
        <v>3</v>
      </c>
      <c r="BV61" s="1">
        <v>0</v>
      </c>
      <c r="BW61" s="1">
        <v>0</v>
      </c>
      <c r="BX61" s="1">
        <v>0</v>
      </c>
      <c r="BY61" s="1">
        <v>49</v>
      </c>
      <c r="BZ61" s="1">
        <v>0.33</v>
      </c>
      <c r="CA61" s="1">
        <v>2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f>4.731107+(-0.007234*D61)+(-2.154884*E61)+(1.01629*F61)+(-6.03479*J61)+(-13.654681*M61)+(46.945219*P61)+(1.143218*R61)+(-1.618802*T61)+(0.108227*Y61)+(-0.186185*AB61)+(-0.096661*AK61)+(-0.047958*AM61)+(0.575275*AN61)+(-0.048527*AP61)+(0.075698*AQ61)+(-0.222452*AS61)+(-0.152936*AT61)+(0.055383*AU61)+(0.07594*AY61)+(0.094654*BF61)+(-0.14308*BG61)+(0.054776*BH61)+(-0.017921*BO61)+(-0.066961*BP61)+(0.067354*BQ61)+(1.065218*BS61)+(0.027024*BY61)+(0.072984*BZ61)+(-0.024657*CA61)+(0.04824*CB61)+(0.282859*CC61)+(-1.642304*CD61)+(-0.535628*CF61)+(-1.169115*CG61)+(6.185395*CH61)</f>
        <v>3.4765847899999991</v>
      </c>
      <c r="CL61" s="1">
        <v>1</v>
      </c>
    </row>
    <row r="62" spans="1:90" x14ac:dyDescent="0.25">
      <c r="A62" s="1" t="s">
        <v>135</v>
      </c>
      <c r="B62" s="1">
        <v>4.9000000000000004</v>
      </c>
      <c r="C62" s="1">
        <v>3</v>
      </c>
      <c r="D62" s="1">
        <v>90</v>
      </c>
      <c r="E62" s="1">
        <v>0.01</v>
      </c>
      <c r="F62" s="1">
        <v>0</v>
      </c>
      <c r="G62" s="1">
        <v>0</v>
      </c>
      <c r="H62" s="1">
        <v>0</v>
      </c>
      <c r="I62" s="1">
        <v>0.33</v>
      </c>
      <c r="J62" s="1">
        <v>0</v>
      </c>
      <c r="K62" s="1">
        <v>0.33</v>
      </c>
      <c r="L62" s="1">
        <v>0</v>
      </c>
      <c r="M62" s="1">
        <v>0</v>
      </c>
      <c r="N62" s="1">
        <v>0</v>
      </c>
      <c r="O62" s="1">
        <v>0.01</v>
      </c>
      <c r="P62" s="1">
        <v>0.01</v>
      </c>
      <c r="Q62" s="1">
        <v>0</v>
      </c>
      <c r="R62" s="1">
        <v>0</v>
      </c>
      <c r="S62" s="1">
        <v>0</v>
      </c>
      <c r="T62" s="1">
        <v>0</v>
      </c>
      <c r="U62" s="1">
        <v>7</v>
      </c>
      <c r="V62" s="1">
        <v>2.67</v>
      </c>
      <c r="W62" s="1">
        <v>38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0.01</v>
      </c>
      <c r="AF62" s="1">
        <v>0</v>
      </c>
      <c r="AG62" s="1">
        <v>0</v>
      </c>
      <c r="AH62" s="1">
        <v>0.33</v>
      </c>
      <c r="AI62" s="1">
        <v>0</v>
      </c>
      <c r="AJ62" s="1">
        <v>0.33</v>
      </c>
      <c r="AK62" s="1">
        <v>3.67</v>
      </c>
      <c r="AL62" s="1">
        <v>0.43</v>
      </c>
      <c r="AM62" s="1">
        <v>18</v>
      </c>
      <c r="AN62" s="1">
        <v>0.1</v>
      </c>
      <c r="AO62" s="1">
        <v>2.6</v>
      </c>
      <c r="AP62" s="1">
        <v>7.33</v>
      </c>
      <c r="AQ62" s="1">
        <v>11.33</v>
      </c>
      <c r="AR62" s="1">
        <v>0</v>
      </c>
      <c r="AS62" s="1">
        <v>2.67</v>
      </c>
      <c r="AT62" s="1">
        <v>1</v>
      </c>
      <c r="AU62" s="1">
        <v>1.67</v>
      </c>
      <c r="AV62" s="1">
        <v>0.33</v>
      </c>
      <c r="AW62" s="1">
        <v>20</v>
      </c>
      <c r="AX62" s="1">
        <v>3</v>
      </c>
      <c r="AY62" s="1">
        <v>5</v>
      </c>
      <c r="AZ62" s="1">
        <v>1.33</v>
      </c>
      <c r="BA62" s="1">
        <v>0.33</v>
      </c>
      <c r="BB62" s="1">
        <v>6.67</v>
      </c>
      <c r="BC62" s="1">
        <v>14.33</v>
      </c>
      <c r="BD62" s="1">
        <v>10</v>
      </c>
      <c r="BE62" s="1">
        <v>4.67</v>
      </c>
      <c r="BF62" s="1">
        <v>1</v>
      </c>
      <c r="BG62" s="1">
        <v>3.33</v>
      </c>
      <c r="BH62" s="1">
        <v>2</v>
      </c>
      <c r="BI62" s="1">
        <v>1.45</v>
      </c>
      <c r="BJ62" s="1">
        <v>35.33</v>
      </c>
      <c r="BK62" s="1">
        <v>27</v>
      </c>
      <c r="BL62" s="1">
        <v>76</v>
      </c>
      <c r="BM62" s="1">
        <v>14.67</v>
      </c>
      <c r="BN62" s="1">
        <v>7.33</v>
      </c>
      <c r="BO62" s="1">
        <v>50</v>
      </c>
      <c r="BP62" s="1">
        <v>7</v>
      </c>
      <c r="BQ62" s="1">
        <v>2.67</v>
      </c>
      <c r="BR62" s="1">
        <v>38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0.33</v>
      </c>
      <c r="BY62" s="1">
        <v>45.67</v>
      </c>
      <c r="BZ62" s="1">
        <v>1</v>
      </c>
      <c r="CA62" s="1">
        <v>6.33</v>
      </c>
      <c r="CB62" s="1">
        <v>0.33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f>4.731107+(-0.007234*D62)+(-2.154884*E62)+(1.01629*F62)+(-6.03479*J62)+(-13.654681*M62)+(46.945219*P62)+(1.143218*R62)+(-1.618802*T62)+(0.108227*Y62)+(-0.186185*AB62)+(-0.096661*AK62)+(-0.047958*AM62)+(0.575275*AN62)+(-0.048527*AP62)+(0.075698*AQ62)+(-0.222452*AS62)+(-0.152936*AT62)+(0.055383*AU62)+(0.07594*AY62)+(0.094654*BF62)+(-0.14308*BG62)+(0.054776*BH62)+(-0.017921*BO62)+(-0.066961*BP62)+(0.067354*BQ62)+(1.065218*BS62)+(0.027024*BY62)+(0.072984*BZ62)+(-0.024657*CA62)+(0.04824*CB62)+(0.282859*CC62)+(-1.642304*CD62)+(-0.535628*CF62)+(-1.169115*CG62)+(6.185395*CH62)</f>
        <v>3.3045684299999984</v>
      </c>
      <c r="CL62" s="1">
        <v>1</v>
      </c>
    </row>
    <row r="63" spans="1:90" x14ac:dyDescent="0.25">
      <c r="A63" s="1" t="s">
        <v>138</v>
      </c>
      <c r="B63" s="1">
        <v>4.7</v>
      </c>
      <c r="C63" s="1">
        <v>3</v>
      </c>
      <c r="D63" s="1">
        <v>90</v>
      </c>
      <c r="E63" s="1">
        <v>7.0000000000000007E-2</v>
      </c>
      <c r="F63" s="1">
        <v>0.11</v>
      </c>
      <c r="G63" s="1">
        <v>0.2</v>
      </c>
      <c r="H63" s="1">
        <v>1</v>
      </c>
      <c r="I63" s="1">
        <v>0.33</v>
      </c>
      <c r="J63" s="1">
        <v>0</v>
      </c>
      <c r="K63" s="1">
        <v>0.33</v>
      </c>
      <c r="L63" s="1">
        <v>0</v>
      </c>
      <c r="M63" s="1">
        <v>0</v>
      </c>
      <c r="N63" s="1">
        <v>0</v>
      </c>
      <c r="O63" s="1">
        <v>0.01</v>
      </c>
      <c r="P63" s="1">
        <v>0.01</v>
      </c>
      <c r="Q63" s="1">
        <v>0</v>
      </c>
      <c r="R63" s="1">
        <v>0</v>
      </c>
      <c r="S63" s="1">
        <v>0</v>
      </c>
      <c r="T63" s="1">
        <v>0</v>
      </c>
      <c r="U63" s="1">
        <v>15.67</v>
      </c>
      <c r="V63" s="1">
        <v>10</v>
      </c>
      <c r="W63" s="1">
        <v>64</v>
      </c>
      <c r="X63" s="1">
        <v>5</v>
      </c>
      <c r="Y63" s="1">
        <v>1</v>
      </c>
      <c r="Z63" s="1">
        <v>20</v>
      </c>
      <c r="AA63" s="1">
        <v>0</v>
      </c>
      <c r="AB63" s="1">
        <v>0</v>
      </c>
      <c r="AC63" s="1">
        <v>1</v>
      </c>
      <c r="AD63" s="1">
        <v>0.33</v>
      </c>
      <c r="AE63" s="1">
        <v>0.17</v>
      </c>
      <c r="AF63" s="1">
        <v>0.33</v>
      </c>
      <c r="AG63" s="1">
        <v>0</v>
      </c>
      <c r="AH63" s="1">
        <v>0</v>
      </c>
      <c r="AI63" s="1">
        <v>0</v>
      </c>
      <c r="AJ63" s="1">
        <v>0.33</v>
      </c>
      <c r="AK63" s="1">
        <v>6</v>
      </c>
      <c r="AL63" s="1">
        <v>17.100000000000001</v>
      </c>
      <c r="AM63" s="1">
        <v>28.07</v>
      </c>
      <c r="AN63" s="1">
        <v>0.6</v>
      </c>
      <c r="AO63" s="1">
        <v>3.6</v>
      </c>
      <c r="AP63" s="1">
        <v>14.67</v>
      </c>
      <c r="AQ63" s="1">
        <v>21.67</v>
      </c>
      <c r="AR63" s="1">
        <v>0.67</v>
      </c>
      <c r="AS63" s="1">
        <v>4.67</v>
      </c>
      <c r="AT63" s="1">
        <v>1</v>
      </c>
      <c r="AU63" s="1">
        <v>2.67</v>
      </c>
      <c r="AV63" s="1">
        <v>1.33</v>
      </c>
      <c r="AW63" s="1">
        <v>50</v>
      </c>
      <c r="AX63" s="1">
        <v>4.67</v>
      </c>
      <c r="AY63" s="1">
        <v>4</v>
      </c>
      <c r="AZ63" s="1">
        <v>0.33</v>
      </c>
      <c r="BA63" s="1">
        <v>3</v>
      </c>
      <c r="BB63" s="1">
        <v>7.33</v>
      </c>
      <c r="BC63" s="1">
        <v>14.33</v>
      </c>
      <c r="BD63" s="1">
        <v>10</v>
      </c>
      <c r="BE63" s="1">
        <v>4.67</v>
      </c>
      <c r="BF63" s="1">
        <v>1</v>
      </c>
      <c r="BG63" s="1">
        <v>3.33</v>
      </c>
      <c r="BH63" s="1">
        <v>2</v>
      </c>
      <c r="BI63" s="1">
        <v>1.45</v>
      </c>
      <c r="BJ63" s="1">
        <v>41.33</v>
      </c>
      <c r="BK63" s="1">
        <v>28.33</v>
      </c>
      <c r="BL63" s="1">
        <v>69</v>
      </c>
      <c r="BM63" s="1">
        <v>31</v>
      </c>
      <c r="BN63" s="1">
        <v>18.670000000000002</v>
      </c>
      <c r="BO63" s="1">
        <v>60</v>
      </c>
      <c r="BP63" s="1">
        <v>15.67</v>
      </c>
      <c r="BQ63" s="1">
        <v>10</v>
      </c>
      <c r="BR63" s="1">
        <v>64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1.33</v>
      </c>
      <c r="BY63" s="1">
        <v>79</v>
      </c>
      <c r="BZ63" s="1">
        <v>2.67</v>
      </c>
      <c r="CA63" s="1">
        <v>7.33</v>
      </c>
      <c r="CB63" s="1">
        <v>4.67</v>
      </c>
      <c r="CC63" s="1">
        <v>0.33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f>4.731107+(-0.007234*D63)+(-2.154884*E63)+(1.01629*F63)+(-6.03479*J63)+(-13.654681*M63)+(46.945219*P63)+(1.143218*R63)+(-1.618802*T63)+(0.108227*Y63)+(-0.186185*AB63)+(-0.096661*AK63)+(-0.047958*AM63)+(0.575275*AN63)+(-0.048527*AP63)+(0.075698*AQ63)+(-0.222452*AS63)+(-0.152936*AT63)+(0.055383*AU63)+(0.07594*AY63)+(0.094654*BF63)+(-0.14308*BG63)+(0.054776*BH63)+(-0.017921*BO63)+(-0.066961*BP63)+(0.067354*BQ63)+(1.065218*BS63)+(0.027024*BY63)+(0.072984*BZ63)+(-0.024657*CA63)+(0.04824*CB63)+(0.282859*CC63)+(-1.642304*CD63)+(-0.535628*CF63)+(-1.169115*CG63)+(6.185395*CH63)</f>
        <v>3.9704269600000002</v>
      </c>
      <c r="CL63" s="1">
        <v>1</v>
      </c>
    </row>
  </sheetData>
  <sortState xmlns:xlrd2="http://schemas.microsoft.com/office/spreadsheetml/2017/richdata2" ref="A2:CL63">
    <sortCondition ref="C11:C63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BF06-6479-4129-8157-8DF184820D41}">
  <dimension ref="A1:X1443"/>
  <sheetViews>
    <sheetView tabSelected="1" zoomScaleNormal="100" workbookViewId="0">
      <pane xSplit="1" ySplit="2" topLeftCell="B1443" activePane="bottomRight" state="frozen"/>
      <selection pane="topRight" activeCell="B1" sqref="B1"/>
      <selection pane="bottomLeft" activeCell="A3" sqref="A3"/>
      <selection pane="bottomRight" activeCell="X1443" sqref="X1443"/>
    </sheetView>
  </sheetViews>
  <sheetFormatPr defaultRowHeight="15.75" x14ac:dyDescent="0.25"/>
  <cols>
    <col min="1" max="1" width="22.5703125" style="1" bestFit="1" customWidth="1"/>
    <col min="2" max="3" width="9.140625" style="1"/>
    <col min="4" max="4" width="12.140625" style="1" bestFit="1" customWidth="1"/>
    <col min="5" max="10" width="9.140625" style="1"/>
    <col min="11" max="11" width="22.5703125" style="1" bestFit="1" customWidth="1"/>
    <col min="12" max="13" width="9.140625" style="1"/>
    <col min="14" max="14" width="12.140625" style="1" bestFit="1" customWidth="1"/>
    <col min="15" max="22" width="9.140625" style="1"/>
    <col min="23" max="23" width="12.85546875" style="1" bestFit="1" customWidth="1"/>
    <col min="24" max="16384" width="9.140625" style="1"/>
  </cols>
  <sheetData>
    <row r="1" spans="1:19" x14ac:dyDescent="0.25">
      <c r="E1" s="2" t="s">
        <v>214</v>
      </c>
      <c r="F1" s="2"/>
      <c r="G1" s="2"/>
      <c r="H1" s="2"/>
      <c r="O1" s="2" t="s">
        <v>214</v>
      </c>
      <c r="P1" s="2"/>
      <c r="Q1" s="2"/>
      <c r="R1" s="2"/>
    </row>
    <row r="2" spans="1:19" x14ac:dyDescent="0.25">
      <c r="A2" s="1" t="s">
        <v>0</v>
      </c>
      <c r="B2" s="1" t="s">
        <v>1</v>
      </c>
      <c r="C2" s="1" t="s">
        <v>209</v>
      </c>
      <c r="D2" s="1" t="s">
        <v>208</v>
      </c>
      <c r="E2" s="1" t="s">
        <v>210</v>
      </c>
      <c r="F2" s="1" t="s">
        <v>211</v>
      </c>
      <c r="G2" s="1" t="s">
        <v>212</v>
      </c>
      <c r="H2" s="1" t="s">
        <v>213</v>
      </c>
      <c r="K2" s="1" t="s">
        <v>0</v>
      </c>
      <c r="L2" s="1" t="s">
        <v>1</v>
      </c>
      <c r="M2" s="1" t="s">
        <v>209</v>
      </c>
      <c r="N2" s="1" t="s">
        <v>208</v>
      </c>
      <c r="O2" s="1" t="s">
        <v>210</v>
      </c>
      <c r="P2" s="1" t="s">
        <v>211</v>
      </c>
      <c r="Q2" s="1" t="s">
        <v>212</v>
      </c>
      <c r="R2" s="1" t="s">
        <v>213</v>
      </c>
    </row>
    <row r="3" spans="1:19" x14ac:dyDescent="0.25">
      <c r="A3" s="1" t="s">
        <v>149</v>
      </c>
      <c r="B3" s="1">
        <v>4.4000000000000004</v>
      </c>
      <c r="C3" s="1">
        <v>1.7310053400000003</v>
      </c>
      <c r="D3" s="1">
        <v>8</v>
      </c>
      <c r="E3" s="1">
        <f>IF(AND((10&gt;D3),(D3&gt;C3),(C3&gt;2)),1,0)</f>
        <v>0</v>
      </c>
      <c r="F3" s="1">
        <f>IF(AND((D3&lt;C3),(D3&gt;2),(C3&lt;10)),1,0)</f>
        <v>0</v>
      </c>
      <c r="G3" s="1">
        <f>IF(D3&gt;=10,1,0)</f>
        <v>0</v>
      </c>
      <c r="H3" s="1">
        <f>IF(D3&lt;=2,1,0)</f>
        <v>0</v>
      </c>
      <c r="I3" s="1">
        <f>SUM(E3:H3)</f>
        <v>0</v>
      </c>
      <c r="K3" s="1" t="s">
        <v>76</v>
      </c>
      <c r="L3" s="1">
        <v>4.9000000000000004</v>
      </c>
      <c r="M3" s="1">
        <v>2</v>
      </c>
      <c r="N3" s="1">
        <v>2</v>
      </c>
      <c r="O3" s="1">
        <f>IF(AND((10&gt;N3),(N3&gt;=M3),(M3&gt;=2)),1,0)</f>
        <v>1</v>
      </c>
      <c r="P3" s="1">
        <f>IF(AND((N3&lt;M3),(N3&gt;2),(M3&lt;10)),1,0)</f>
        <v>0</v>
      </c>
      <c r="Q3" s="1">
        <v>0</v>
      </c>
      <c r="R3" s="1">
        <f>IF(N3&gt;=10,1,0)</f>
        <v>0</v>
      </c>
      <c r="S3" s="1">
        <f>SUM(O3:R3)</f>
        <v>1</v>
      </c>
    </row>
    <row r="4" spans="1:19" x14ac:dyDescent="0.25">
      <c r="A4" s="1" t="s">
        <v>123</v>
      </c>
      <c r="B4" s="1">
        <v>4.4000000000000004</v>
      </c>
      <c r="C4" s="1">
        <v>0.48473909999999915</v>
      </c>
      <c r="D4" s="1">
        <v>7</v>
      </c>
      <c r="E4" s="1">
        <f>IF(AND((10&gt;D4),(D4&gt;C4),(C4&gt;2)),1,0)</f>
        <v>0</v>
      </c>
      <c r="F4" s="1">
        <f>IF(AND((D4&lt;C4),(D4&gt;2),(C4&lt;10)),1,0)</f>
        <v>0</v>
      </c>
      <c r="G4" s="1">
        <f>IF(D4&gt;=10,1,0)</f>
        <v>0</v>
      </c>
      <c r="H4" s="1">
        <f>IF(D4&lt;=2,1,0)</f>
        <v>0</v>
      </c>
      <c r="I4" s="1">
        <f>SUM(E4:H4)</f>
        <v>0</v>
      </c>
      <c r="K4" s="1" t="s">
        <v>149</v>
      </c>
      <c r="L4" s="1">
        <v>4.4000000000000004</v>
      </c>
      <c r="M4" s="1">
        <v>2</v>
      </c>
      <c r="N4" s="1">
        <v>2</v>
      </c>
      <c r="O4" s="1">
        <f>IF(AND((10&gt;N4),(N4&gt;=M4),(M4&gt;=2)),1,0)</f>
        <v>1</v>
      </c>
      <c r="P4" s="1">
        <f>IF(AND((N4&lt;M4),(N4&gt;2),(M4&lt;10)),1,0)</f>
        <v>0</v>
      </c>
      <c r="Q4" s="1">
        <v>0</v>
      </c>
      <c r="R4" s="1">
        <f>IF(N4&gt;=10,1,0)</f>
        <v>0</v>
      </c>
      <c r="S4" s="1">
        <f>SUM(O4:R4)</f>
        <v>1</v>
      </c>
    </row>
    <row r="5" spans="1:19" x14ac:dyDescent="0.25">
      <c r="A5" s="1" t="s">
        <v>114</v>
      </c>
      <c r="B5" s="1">
        <v>4.5</v>
      </c>
      <c r="C5" s="1">
        <v>1.5565969199999994</v>
      </c>
      <c r="D5" s="1">
        <v>6</v>
      </c>
      <c r="E5" s="1">
        <f>IF(AND((10&gt;D5),(D5&gt;C5),(C5&gt;2)),1,0)</f>
        <v>0</v>
      </c>
      <c r="F5" s="1">
        <f>IF(AND((D5&lt;C5),(D5&gt;2),(C5&lt;10)),1,0)</f>
        <v>0</v>
      </c>
      <c r="G5" s="1">
        <f>IF(D5&gt;=10,1,0)</f>
        <v>0</v>
      </c>
      <c r="H5" s="1">
        <f>IF(D5&lt;=2,1,0)</f>
        <v>0</v>
      </c>
      <c r="I5" s="1">
        <f>SUM(E5:H5)</f>
        <v>0</v>
      </c>
      <c r="K5" s="1" t="s">
        <v>163</v>
      </c>
      <c r="L5" s="1">
        <v>5.6</v>
      </c>
      <c r="M5" s="1">
        <v>2</v>
      </c>
      <c r="N5" s="1">
        <v>2</v>
      </c>
      <c r="O5" s="1">
        <f>IF(AND((10&gt;N5),(N5&gt;=M5),(M5&gt;=2)),1,0)</f>
        <v>1</v>
      </c>
      <c r="P5" s="1">
        <f>IF(AND((N5&lt;M5),(N5&gt;2),(M5&lt;10)),1,0)</f>
        <v>0</v>
      </c>
      <c r="Q5" s="1">
        <v>0</v>
      </c>
      <c r="R5" s="1">
        <f>IF(N5&gt;=10,1,0)</f>
        <v>0</v>
      </c>
      <c r="S5" s="1">
        <f>SUM(O5:R5)</f>
        <v>1</v>
      </c>
    </row>
    <row r="6" spans="1:19" x14ac:dyDescent="0.25">
      <c r="A6" s="1" t="s">
        <v>100</v>
      </c>
      <c r="B6" s="1">
        <v>4.8</v>
      </c>
      <c r="C6" s="1">
        <v>1.5995211099999982</v>
      </c>
      <c r="D6" s="1">
        <v>5</v>
      </c>
      <c r="E6" s="1">
        <f>IF(AND((10&gt;D6),(D6&gt;C6),(C6&gt;2)),1,0)</f>
        <v>0</v>
      </c>
      <c r="F6" s="1">
        <f>IF(AND((D6&lt;C6),(D6&gt;2),(C6&lt;10)),1,0)</f>
        <v>0</v>
      </c>
      <c r="G6" s="1">
        <f>IF(D6&gt;=10,1,0)</f>
        <v>0</v>
      </c>
      <c r="H6" s="1">
        <f>IF(D6&lt;=2,1,0)</f>
        <v>0</v>
      </c>
      <c r="I6" s="1">
        <f>SUM(E6:H6)</f>
        <v>0</v>
      </c>
      <c r="K6" s="1" t="s">
        <v>122</v>
      </c>
      <c r="L6" s="1">
        <v>4.5</v>
      </c>
      <c r="M6" s="1">
        <v>2</v>
      </c>
      <c r="N6" s="1">
        <v>2</v>
      </c>
      <c r="O6" s="1">
        <f>IF(AND((10&gt;N6),(N6&gt;=M6),(M6&gt;=2)),1,0)</f>
        <v>1</v>
      </c>
      <c r="P6" s="1">
        <f>IF(AND((N6&lt;M6),(N6&gt;2),(M6&lt;10)),1,0)</f>
        <v>0</v>
      </c>
      <c r="Q6" s="1">
        <v>0</v>
      </c>
      <c r="R6" s="1">
        <f>IF(N6&gt;=10,1,0)</f>
        <v>0</v>
      </c>
      <c r="S6" s="1">
        <f>SUM(O6:R6)</f>
        <v>1</v>
      </c>
    </row>
    <row r="7" spans="1:19" x14ac:dyDescent="0.25">
      <c r="A7" s="1" t="s">
        <v>61</v>
      </c>
      <c r="B7" s="1">
        <v>4.7</v>
      </c>
      <c r="C7" s="1">
        <v>1.9174408999999986</v>
      </c>
      <c r="D7" s="1">
        <v>4</v>
      </c>
      <c r="E7" s="1">
        <f>IF(AND((10&gt;D7),(D7&gt;C7),(C7&gt;2)),1,0)</f>
        <v>0</v>
      </c>
      <c r="F7" s="1">
        <f>IF(AND((D7&lt;C7),(D7&gt;2),(C7&lt;10)),1,0)</f>
        <v>0</v>
      </c>
      <c r="G7" s="1">
        <f>IF(D7&gt;=10,1,0)</f>
        <v>0</v>
      </c>
      <c r="H7" s="1">
        <f>IF(D7&lt;=2,1,0)</f>
        <v>0</v>
      </c>
      <c r="I7" s="1">
        <f>SUM(E7:H7)</f>
        <v>0</v>
      </c>
      <c r="K7" s="1" t="s">
        <v>135</v>
      </c>
      <c r="L7" s="1">
        <v>4.9000000000000004</v>
      </c>
      <c r="M7" s="1">
        <v>2</v>
      </c>
      <c r="N7" s="1">
        <v>2</v>
      </c>
      <c r="O7" s="1">
        <f>IF(AND((10&gt;N7),(N7&gt;=M7),(M7&gt;=2)),1,0)</f>
        <v>1</v>
      </c>
      <c r="P7" s="1">
        <f>IF(AND((N7&lt;M7),(N7&gt;2),(M7&lt;10)),1,0)</f>
        <v>0</v>
      </c>
      <c r="Q7" s="1">
        <v>0</v>
      </c>
      <c r="R7" s="1">
        <f>IF(N7&gt;=10,1,0)</f>
        <v>0</v>
      </c>
      <c r="S7" s="1">
        <f>SUM(O7:R7)</f>
        <v>1</v>
      </c>
    </row>
    <row r="8" spans="1:19" x14ac:dyDescent="0.25">
      <c r="A8" s="1" t="s">
        <v>131</v>
      </c>
      <c r="B8" s="1">
        <v>4.7</v>
      </c>
      <c r="C8" s="1">
        <v>1.9430077899999998</v>
      </c>
      <c r="D8" s="1">
        <v>4</v>
      </c>
      <c r="E8" s="1">
        <f>IF(AND((10&gt;D8),(D8&gt;C8),(C8&gt;2)),1,0)</f>
        <v>0</v>
      </c>
      <c r="F8" s="1">
        <f>IF(AND((D8&lt;C8),(D8&gt;2),(C8&lt;10)),1,0)</f>
        <v>0</v>
      </c>
      <c r="G8" s="1">
        <f>IF(D8&gt;=10,1,0)</f>
        <v>0</v>
      </c>
      <c r="H8" s="1">
        <f>IF(D8&lt;=2,1,0)</f>
        <v>0</v>
      </c>
      <c r="I8" s="1">
        <f>SUM(E8:H8)</f>
        <v>0</v>
      </c>
      <c r="K8" s="1" t="s">
        <v>184</v>
      </c>
      <c r="L8" s="1">
        <v>5.4</v>
      </c>
      <c r="M8" s="1">
        <v>2</v>
      </c>
      <c r="N8" s="1">
        <v>2</v>
      </c>
      <c r="O8" s="1">
        <f>IF(AND((10&gt;N8),(N8&gt;=M8),(M8&gt;=2)),1,0)</f>
        <v>1</v>
      </c>
      <c r="P8" s="1">
        <f>IF(AND((N8&lt;M8),(N8&gt;2),(M8&lt;10)),1,0)</f>
        <v>0</v>
      </c>
      <c r="Q8" s="1">
        <v>0</v>
      </c>
      <c r="R8" s="1">
        <f>IF(N8&gt;=10,1,0)</f>
        <v>0</v>
      </c>
      <c r="S8" s="1">
        <f>SUM(O8:R8)</f>
        <v>1</v>
      </c>
    </row>
    <row r="9" spans="1:19" x14ac:dyDescent="0.25">
      <c r="A9" s="1" t="s">
        <v>135</v>
      </c>
      <c r="B9" s="1">
        <v>4.9000000000000004</v>
      </c>
      <c r="C9" s="1">
        <v>0.94271681999999923</v>
      </c>
      <c r="D9" s="1">
        <v>3.5</v>
      </c>
      <c r="E9" s="1">
        <f>IF(AND((10&gt;D9),(D9&gt;C9),(C9&gt;2)),1,0)</f>
        <v>0</v>
      </c>
      <c r="F9" s="1">
        <f>IF(AND((D9&lt;C9),(D9&gt;2),(C9&lt;10)),1,0)</f>
        <v>0</v>
      </c>
      <c r="G9" s="1">
        <f>IF(D9&gt;=10,1,0)</f>
        <v>0</v>
      </c>
      <c r="H9" s="1">
        <f>IF(D9&lt;=2,1,0)</f>
        <v>0</v>
      </c>
      <c r="I9" s="1">
        <f>SUM(E9:H9)</f>
        <v>0</v>
      </c>
      <c r="K9" s="1" t="s">
        <v>112</v>
      </c>
      <c r="L9" s="1">
        <v>4.9000000000000004</v>
      </c>
      <c r="M9" s="1">
        <v>2</v>
      </c>
      <c r="N9" s="1">
        <v>2</v>
      </c>
      <c r="O9" s="1">
        <f>IF(AND((10&gt;N9),(N9&gt;=M9),(M9&gt;=2)),1,0)</f>
        <v>1</v>
      </c>
      <c r="P9" s="1">
        <f>IF(AND((N9&lt;M9),(N9&gt;2),(M9&lt;10)),1,0)</f>
        <v>0</v>
      </c>
      <c r="Q9" s="1">
        <v>0</v>
      </c>
      <c r="R9" s="1">
        <f>IF(N9&gt;=10,1,0)</f>
        <v>0</v>
      </c>
      <c r="S9" s="1">
        <f>SUM(O9:R9)</f>
        <v>1</v>
      </c>
    </row>
    <row r="10" spans="1:19" x14ac:dyDescent="0.25">
      <c r="A10" s="1" t="s">
        <v>148</v>
      </c>
      <c r="B10" s="1">
        <v>7.1</v>
      </c>
      <c r="C10" s="1">
        <v>6.3552061000000002</v>
      </c>
      <c r="D10" s="1">
        <v>6</v>
      </c>
      <c r="E10" s="1">
        <f>IF(AND((10&gt;D10),(D10&gt;C10),(C10&gt;2)),1,0)</f>
        <v>0</v>
      </c>
      <c r="F10" s="1">
        <f>IF(AND((D10&lt;C10),(D10&gt;2),(C10&lt;10)),1,0)</f>
        <v>1</v>
      </c>
      <c r="G10" s="1">
        <f>IF(D10&gt;=10,1,0)</f>
        <v>0</v>
      </c>
      <c r="H10" s="1">
        <f>IF(D10&lt;=2,1,0)</f>
        <v>0</v>
      </c>
      <c r="I10" s="1">
        <f>SUM(E10:H10)</f>
        <v>1</v>
      </c>
      <c r="K10" s="1" t="s">
        <v>89</v>
      </c>
      <c r="L10" s="1">
        <v>6.2</v>
      </c>
      <c r="M10" s="1">
        <v>2</v>
      </c>
      <c r="N10" s="1">
        <v>2</v>
      </c>
      <c r="O10" s="1">
        <f>IF(AND((10&gt;N10),(N10&gt;=M10),(M10&gt;=2)),1,0)</f>
        <v>1</v>
      </c>
      <c r="P10" s="1">
        <f>IF(AND((N10&lt;M10),(N10&gt;2),(M10&lt;10)),1,0)</f>
        <v>0</v>
      </c>
      <c r="Q10" s="1">
        <v>0</v>
      </c>
      <c r="R10" s="1">
        <f>IF(N10&gt;=10,1,0)</f>
        <v>0</v>
      </c>
      <c r="S10" s="1">
        <f>SUM(O10:R10)</f>
        <v>1</v>
      </c>
    </row>
    <row r="11" spans="1:19" x14ac:dyDescent="0.25">
      <c r="A11" s="1" t="s">
        <v>161</v>
      </c>
      <c r="B11" s="1">
        <v>4.2</v>
      </c>
      <c r="C11" s="1">
        <v>5.0883800599999995</v>
      </c>
      <c r="D11" s="1">
        <v>5</v>
      </c>
      <c r="E11" s="1">
        <f>IF(AND((10&gt;D11),(D11&gt;C11),(C11&gt;2)),1,0)</f>
        <v>0</v>
      </c>
      <c r="F11" s="1">
        <f>IF(AND((D11&lt;C11),(D11&gt;2),(C11&lt;10)),1,0)</f>
        <v>1</v>
      </c>
      <c r="G11" s="1">
        <f>IF(D11&gt;=10,1,0)</f>
        <v>0</v>
      </c>
      <c r="H11" s="1">
        <f>IF(D11&lt;=2,1,0)</f>
        <v>0</v>
      </c>
      <c r="I11" s="1">
        <f>SUM(E11:H11)</f>
        <v>1</v>
      </c>
      <c r="K11" s="1" t="s">
        <v>86</v>
      </c>
      <c r="L11" s="1">
        <v>4.3</v>
      </c>
      <c r="M11" s="1">
        <v>2</v>
      </c>
      <c r="N11" s="1">
        <v>2</v>
      </c>
      <c r="O11" s="1">
        <f>IF(AND((10&gt;N11),(N11&gt;=M11),(M11&gt;=2)),1,0)</f>
        <v>1</v>
      </c>
      <c r="P11" s="1">
        <f>IF(AND((N11&lt;M11),(N11&gt;2),(M11&lt;10)),1,0)</f>
        <v>0</v>
      </c>
      <c r="Q11" s="1">
        <v>0</v>
      </c>
      <c r="R11" s="1">
        <f>IF(N11&gt;=10,1,0)</f>
        <v>0</v>
      </c>
      <c r="S11" s="1">
        <f>SUM(O11:R11)</f>
        <v>1</v>
      </c>
    </row>
    <row r="12" spans="1:19" x14ac:dyDescent="0.25">
      <c r="A12" s="1" t="s">
        <v>155</v>
      </c>
      <c r="B12" s="1">
        <v>8.5</v>
      </c>
      <c r="C12" s="1">
        <v>5.1492374599999984</v>
      </c>
      <c r="D12" s="1">
        <v>4</v>
      </c>
      <c r="E12" s="1">
        <f>IF(AND((10&gt;D12),(D12&gt;C12),(C12&gt;2)),1,0)</f>
        <v>0</v>
      </c>
      <c r="F12" s="1">
        <f>IF(AND((D12&lt;C12),(D12&gt;2),(C12&lt;10)),1,0)</f>
        <v>1</v>
      </c>
      <c r="G12" s="1">
        <f>IF(D12&gt;=10,1,0)</f>
        <v>0</v>
      </c>
      <c r="H12" s="1">
        <f>IF(D12&lt;=2,1,0)</f>
        <v>0</v>
      </c>
      <c r="I12" s="1">
        <f>SUM(E12:H12)</f>
        <v>1</v>
      </c>
      <c r="K12" s="1" t="s">
        <v>162</v>
      </c>
      <c r="L12" s="1">
        <v>5.5</v>
      </c>
      <c r="M12" s="1">
        <v>2</v>
      </c>
      <c r="N12" s="1">
        <v>2</v>
      </c>
      <c r="O12" s="1">
        <f>IF(AND((10&gt;N12),(N12&gt;=M12),(M12&gt;=2)),1,0)</f>
        <v>1</v>
      </c>
      <c r="P12" s="1">
        <f>IF(AND((N12&lt;M12),(N12&gt;2),(M12&lt;10)),1,0)</f>
        <v>0</v>
      </c>
      <c r="Q12" s="1">
        <v>0</v>
      </c>
      <c r="R12" s="1">
        <f>IF(N12&gt;=10,1,0)</f>
        <v>0</v>
      </c>
      <c r="S12" s="1">
        <f>SUM(O12:R12)</f>
        <v>1</v>
      </c>
    </row>
    <row r="13" spans="1:19" x14ac:dyDescent="0.25">
      <c r="A13" s="1" t="s">
        <v>117</v>
      </c>
      <c r="B13" s="1">
        <v>4.5999999999999996</v>
      </c>
      <c r="C13" s="1">
        <v>4.0038114999999994</v>
      </c>
      <c r="D13" s="1">
        <v>4</v>
      </c>
      <c r="E13" s="1">
        <f>IF(AND((10&gt;D13),(D13&gt;C13),(C13&gt;2)),1,0)</f>
        <v>0</v>
      </c>
      <c r="F13" s="1">
        <f>IF(AND((D13&lt;C13),(D13&gt;2),(C13&lt;10)),1,0)</f>
        <v>1</v>
      </c>
      <c r="G13" s="1">
        <f>IF(D13&gt;=10,1,0)</f>
        <v>0</v>
      </c>
      <c r="H13" s="1">
        <f>IF(D13&lt;=2,1,0)</f>
        <v>0</v>
      </c>
      <c r="I13" s="1">
        <f>SUM(E13:H13)</f>
        <v>1</v>
      </c>
      <c r="K13" s="1" t="s">
        <v>189</v>
      </c>
      <c r="L13" s="1">
        <v>4.4000000000000004</v>
      </c>
      <c r="M13" s="1">
        <v>2</v>
      </c>
      <c r="N13" s="1">
        <v>2</v>
      </c>
      <c r="O13" s="1">
        <f>IF(AND((10&gt;N13),(N13&gt;=M13),(M13&gt;=2)),1,0)</f>
        <v>1</v>
      </c>
      <c r="P13" s="1">
        <f>IF(AND((N13&lt;M13),(N13&gt;2),(M13&lt;10)),1,0)</f>
        <v>0</v>
      </c>
      <c r="Q13" s="1">
        <v>0</v>
      </c>
      <c r="R13" s="1">
        <f>IF(N13&gt;=10,1,0)</f>
        <v>0</v>
      </c>
      <c r="S13" s="1">
        <f>SUM(O13:R13)</f>
        <v>1</v>
      </c>
    </row>
    <row r="14" spans="1:19" x14ac:dyDescent="0.25">
      <c r="A14" s="1" t="s">
        <v>146</v>
      </c>
      <c r="B14" s="1">
        <v>4.3</v>
      </c>
      <c r="C14" s="1">
        <v>4.0020033999999995</v>
      </c>
      <c r="D14" s="1">
        <v>4</v>
      </c>
      <c r="E14" s="1">
        <f>IF(AND((10&gt;D14),(D14&gt;C14),(C14&gt;2)),1,0)</f>
        <v>0</v>
      </c>
      <c r="F14" s="1">
        <f>IF(AND((D14&lt;C14),(D14&gt;2),(C14&lt;10)),1,0)</f>
        <v>1</v>
      </c>
      <c r="G14" s="1">
        <f>IF(D14&gt;=10,1,0)</f>
        <v>0</v>
      </c>
      <c r="H14" s="1">
        <f>IF(D14&lt;=2,1,0)</f>
        <v>0</v>
      </c>
      <c r="I14" s="1">
        <f>SUM(E14:H14)</f>
        <v>1</v>
      </c>
      <c r="K14" s="1" t="s">
        <v>102</v>
      </c>
      <c r="L14" s="1">
        <v>4.3</v>
      </c>
      <c r="M14" s="1">
        <v>2</v>
      </c>
      <c r="N14" s="1">
        <v>2</v>
      </c>
      <c r="O14" s="1">
        <f>IF(AND((10&gt;N14),(N14&gt;=M14),(M14&gt;=2)),1,0)</f>
        <v>1</v>
      </c>
      <c r="P14" s="1">
        <f>IF(AND((N14&lt;M14),(N14&gt;2),(M14&lt;10)),1,0)</f>
        <v>0</v>
      </c>
      <c r="Q14" s="1">
        <v>0</v>
      </c>
      <c r="R14" s="1">
        <f>IF(N14&gt;=10,1,0)</f>
        <v>0</v>
      </c>
      <c r="S14" s="1">
        <f>SUM(O14:R14)</f>
        <v>1</v>
      </c>
    </row>
    <row r="15" spans="1:19" x14ac:dyDescent="0.25">
      <c r="A15" s="1" t="s">
        <v>105</v>
      </c>
      <c r="B15" s="1">
        <v>4.4000000000000004</v>
      </c>
      <c r="C15" s="1">
        <v>4.793559629999999</v>
      </c>
      <c r="D15" s="1">
        <v>4</v>
      </c>
      <c r="E15" s="1">
        <f>IF(AND((10&gt;D15),(D15&gt;C15),(C15&gt;2)),1,0)</f>
        <v>0</v>
      </c>
      <c r="F15" s="1">
        <f>IF(AND((D15&lt;C15),(D15&gt;2),(C15&lt;10)),1,0)</f>
        <v>1</v>
      </c>
      <c r="G15" s="1">
        <f>IF(D15&gt;=10,1,0)</f>
        <v>0</v>
      </c>
      <c r="H15" s="1">
        <f>IF(D15&lt;=2,1,0)</f>
        <v>0</v>
      </c>
      <c r="I15" s="1">
        <f>SUM(E15:H15)</f>
        <v>1</v>
      </c>
      <c r="K15" s="1" t="s">
        <v>123</v>
      </c>
      <c r="L15" s="1">
        <v>4.4000000000000004</v>
      </c>
      <c r="M15" s="1">
        <v>0</v>
      </c>
      <c r="N15" s="1">
        <v>7</v>
      </c>
      <c r="O15" s="1">
        <v>1</v>
      </c>
      <c r="P15" s="1">
        <f>IF(AND((N15&lt;M15),(N15&gt;2),(M15&lt;10)),1,0)</f>
        <v>0</v>
      </c>
      <c r="Q15" s="1">
        <f>IF(N15&lt;=2,1,0)</f>
        <v>0</v>
      </c>
      <c r="R15" s="1">
        <f>IF(N15&gt;=10,1,0)</f>
        <v>0</v>
      </c>
      <c r="S15" s="1">
        <f>SUM(O15:R15)</f>
        <v>1</v>
      </c>
    </row>
    <row r="16" spans="1:19" x14ac:dyDescent="0.25">
      <c r="A16" s="1" t="s">
        <v>179</v>
      </c>
      <c r="B16" s="1">
        <v>5.4</v>
      </c>
      <c r="C16" s="1">
        <v>4.073529999999999</v>
      </c>
      <c r="D16" s="1">
        <v>4</v>
      </c>
      <c r="E16" s="1">
        <f>IF(AND((10&gt;D16),(D16&gt;C16),(C16&gt;2)),1,0)</f>
        <v>0</v>
      </c>
      <c r="F16" s="1">
        <f>IF(AND((D16&lt;C16),(D16&gt;2),(C16&lt;10)),1,0)</f>
        <v>1</v>
      </c>
      <c r="G16" s="1">
        <f>IF(D16&gt;=10,1,0)</f>
        <v>0</v>
      </c>
      <c r="H16" s="1">
        <f>IF(D16&lt;=2,1,0)</f>
        <v>0</v>
      </c>
      <c r="I16" s="1">
        <f>SUM(E16:H16)</f>
        <v>1</v>
      </c>
      <c r="K16" s="1" t="s">
        <v>135</v>
      </c>
      <c r="L16" s="1">
        <v>4.9000000000000004</v>
      </c>
      <c r="M16" s="1">
        <v>1</v>
      </c>
      <c r="N16" s="1">
        <v>3.5</v>
      </c>
      <c r="O16" s="1">
        <v>1</v>
      </c>
      <c r="P16" s="1">
        <f>IF(AND((N16&lt;M16),(N16&gt;2),(M16&lt;10)),1,0)</f>
        <v>0</v>
      </c>
      <c r="Q16" s="1">
        <f>IF(N16&lt;=2,1,0)</f>
        <v>0</v>
      </c>
      <c r="R16" s="1">
        <f>IF(N16&gt;=10,1,0)</f>
        <v>0</v>
      </c>
      <c r="S16" s="1">
        <f>SUM(O16:R16)</f>
        <v>1</v>
      </c>
    </row>
    <row r="17" spans="1:19" x14ac:dyDescent="0.25">
      <c r="A17" s="1" t="s">
        <v>73</v>
      </c>
      <c r="B17" s="1">
        <v>4.3</v>
      </c>
      <c r="C17" s="1">
        <v>5.6122242999999994</v>
      </c>
      <c r="D17" s="1">
        <v>4</v>
      </c>
      <c r="E17" s="1">
        <f>IF(AND((10&gt;D17),(D17&gt;C17),(C17&gt;2)),1,0)</f>
        <v>0</v>
      </c>
      <c r="F17" s="1">
        <f>IF(AND((D17&lt;C17),(D17&gt;2),(C17&lt;10)),1,0)</f>
        <v>1</v>
      </c>
      <c r="G17" s="1">
        <f>IF(D17&gt;=10,1,0)</f>
        <v>0</v>
      </c>
      <c r="H17" s="1">
        <f>IF(D17&lt;=2,1,0)</f>
        <v>0</v>
      </c>
      <c r="I17" s="1">
        <f>SUM(E17:H17)</f>
        <v>1</v>
      </c>
      <c r="K17" s="1" t="s">
        <v>200</v>
      </c>
      <c r="L17" s="1">
        <v>4.4000000000000004</v>
      </c>
      <c r="M17" s="1">
        <v>2</v>
      </c>
      <c r="N17" s="1">
        <v>9</v>
      </c>
      <c r="O17" s="1">
        <f>IF(AND((10&gt;N17),(N17&gt;=M17),(M17&gt;=2)),1,0)</f>
        <v>1</v>
      </c>
      <c r="P17" s="1">
        <f>IF(AND((N17&lt;M17),(N17&gt;2),(M17&lt;10)),1,0)</f>
        <v>0</v>
      </c>
      <c r="Q17" s="1">
        <f>IF(N17&lt;=2,1,0)</f>
        <v>0</v>
      </c>
      <c r="R17" s="1">
        <f>IF(N17&gt;=10,1,0)</f>
        <v>0</v>
      </c>
      <c r="S17" s="1">
        <f>SUM(O17:R17)</f>
        <v>1</v>
      </c>
    </row>
    <row r="18" spans="1:19" x14ac:dyDescent="0.25">
      <c r="A18" s="1" t="s">
        <v>155</v>
      </c>
      <c r="B18" s="1">
        <v>8.5</v>
      </c>
      <c r="C18" s="1">
        <v>5.1328992900000001</v>
      </c>
      <c r="D18" s="1">
        <v>4</v>
      </c>
      <c r="E18" s="1">
        <f>IF(AND((10&gt;D18),(D18&gt;C18),(C18&gt;2)),1,0)</f>
        <v>0</v>
      </c>
      <c r="F18" s="1">
        <f>IF(AND((D18&lt;C18),(D18&gt;2),(C18&lt;10)),1,0)</f>
        <v>1</v>
      </c>
      <c r="G18" s="1">
        <f>IF(D18&gt;=10,1,0)</f>
        <v>0</v>
      </c>
      <c r="H18" s="1">
        <f>IF(D18&lt;=2,1,0)</f>
        <v>0</v>
      </c>
      <c r="I18" s="1">
        <f>SUM(E18:H18)</f>
        <v>1</v>
      </c>
      <c r="K18" s="1" t="s">
        <v>115</v>
      </c>
      <c r="L18" s="1">
        <v>4.9000000000000004</v>
      </c>
      <c r="M18" s="1">
        <v>2</v>
      </c>
      <c r="N18" s="1">
        <v>8</v>
      </c>
      <c r="O18" s="1">
        <f>IF(AND((10&gt;N18),(N18&gt;=M18),(M18&gt;=2)),1,0)</f>
        <v>1</v>
      </c>
      <c r="P18" s="1">
        <f>IF(AND((N18&lt;M18),(N18&gt;2),(M18&lt;10)),1,0)</f>
        <v>0</v>
      </c>
      <c r="Q18" s="1">
        <f>IF(N18&lt;=2,1,0)</f>
        <v>0</v>
      </c>
      <c r="R18" s="1">
        <f>IF(N18&gt;=10,1,0)</f>
        <v>0</v>
      </c>
      <c r="S18" s="1">
        <f>SUM(O18:R18)</f>
        <v>1</v>
      </c>
    </row>
    <row r="19" spans="1:19" x14ac:dyDescent="0.25">
      <c r="A19" s="1" t="s">
        <v>159</v>
      </c>
      <c r="B19" s="1">
        <v>4.3</v>
      </c>
      <c r="C19" s="1">
        <v>3.2256471799999993</v>
      </c>
      <c r="D19" s="1">
        <v>3</v>
      </c>
      <c r="E19" s="1">
        <f>IF(AND((10&gt;D19),(D19&gt;C19),(C19&gt;2)),1,0)</f>
        <v>0</v>
      </c>
      <c r="F19" s="1">
        <f>IF(AND((D19&lt;C19),(D19&gt;2),(C19&lt;10)),1,0)</f>
        <v>1</v>
      </c>
      <c r="G19" s="1">
        <f>IF(D19&gt;=10,1,0)</f>
        <v>0</v>
      </c>
      <c r="H19" s="1">
        <f>IF(D19&lt;=2,1,0)</f>
        <v>0</v>
      </c>
      <c r="I19" s="1">
        <f>SUM(E19:H19)</f>
        <v>1</v>
      </c>
      <c r="K19" s="1" t="s">
        <v>149</v>
      </c>
      <c r="L19" s="1">
        <v>4.4000000000000004</v>
      </c>
      <c r="M19" s="1">
        <v>2</v>
      </c>
      <c r="N19" s="1">
        <v>8</v>
      </c>
      <c r="O19" s="1">
        <f>IF(AND((10&gt;N19),(N19&gt;=M19),(M19&gt;=2)),1,0)</f>
        <v>1</v>
      </c>
      <c r="P19" s="1">
        <f>IF(AND((N19&lt;M19),(N19&gt;2),(M19&lt;10)),1,0)</f>
        <v>0</v>
      </c>
      <c r="Q19" s="1">
        <f>IF(N19&lt;=2,1,0)</f>
        <v>0</v>
      </c>
      <c r="R19" s="1">
        <f>IF(N19&gt;=10,1,0)</f>
        <v>0</v>
      </c>
      <c r="S19" s="1">
        <f>SUM(O19:R19)</f>
        <v>1</v>
      </c>
    </row>
    <row r="20" spans="1:19" x14ac:dyDescent="0.25">
      <c r="A20" s="1" t="s">
        <v>165</v>
      </c>
      <c r="B20" s="1">
        <v>7.1</v>
      </c>
      <c r="C20" s="1">
        <v>4.0484110900000001</v>
      </c>
      <c r="D20" s="1">
        <v>3</v>
      </c>
      <c r="E20" s="1">
        <f>IF(AND((10&gt;D20),(D20&gt;C20),(C20&gt;2)),1,0)</f>
        <v>0</v>
      </c>
      <c r="F20" s="1">
        <f>IF(AND((D20&lt;C20),(D20&gt;2),(C20&lt;10)),1,0)</f>
        <v>1</v>
      </c>
      <c r="G20" s="1">
        <f>IF(D20&gt;=10,1,0)</f>
        <v>0</v>
      </c>
      <c r="H20" s="1">
        <f>IF(D20&lt;=2,1,0)</f>
        <v>0</v>
      </c>
      <c r="I20" s="1">
        <f>SUM(E20:H20)</f>
        <v>1</v>
      </c>
      <c r="K20" s="1" t="s">
        <v>111</v>
      </c>
      <c r="L20" s="1">
        <v>4.5</v>
      </c>
      <c r="M20" s="1">
        <v>2</v>
      </c>
      <c r="N20" s="1">
        <v>6</v>
      </c>
      <c r="O20" s="1">
        <f>IF(AND((10&gt;N20),(N20&gt;=M20),(M20&gt;=2)),1,0)</f>
        <v>1</v>
      </c>
      <c r="P20" s="1">
        <f>IF(AND((N20&lt;M20),(N20&gt;2),(M20&lt;10)),1,0)</f>
        <v>0</v>
      </c>
      <c r="Q20" s="1">
        <f>IF(N20&lt;=2,1,0)</f>
        <v>0</v>
      </c>
      <c r="R20" s="1">
        <f>IF(N20&gt;=10,1,0)</f>
        <v>0</v>
      </c>
      <c r="S20" s="1">
        <f>SUM(O20:R20)</f>
        <v>1</v>
      </c>
    </row>
    <row r="21" spans="1:19" x14ac:dyDescent="0.25">
      <c r="A21" s="1" t="s">
        <v>103</v>
      </c>
      <c r="B21" s="1">
        <v>4.2</v>
      </c>
      <c r="C21" s="1">
        <v>4.0921866600000003</v>
      </c>
      <c r="D21" s="1">
        <v>3</v>
      </c>
      <c r="E21" s="1">
        <f>IF(AND((10&gt;D21),(D21&gt;C21),(C21&gt;2)),1,0)</f>
        <v>0</v>
      </c>
      <c r="F21" s="1">
        <f>IF(AND((D21&lt;C21),(D21&gt;2),(C21&lt;10)),1,0)</f>
        <v>1</v>
      </c>
      <c r="G21" s="1">
        <f>IF(D21&gt;=10,1,0)</f>
        <v>0</v>
      </c>
      <c r="H21" s="1">
        <f>IF(D21&lt;=2,1,0)</f>
        <v>0</v>
      </c>
      <c r="I21" s="1">
        <f>SUM(E21:H21)</f>
        <v>1</v>
      </c>
      <c r="K21" s="1" t="s">
        <v>204</v>
      </c>
      <c r="L21" s="1">
        <v>4.3</v>
      </c>
      <c r="M21" s="1">
        <v>2</v>
      </c>
      <c r="N21" s="1">
        <v>6</v>
      </c>
      <c r="O21" s="1">
        <f>IF(AND((10&gt;N21),(N21&gt;=M21),(M21&gt;=2)),1,0)</f>
        <v>1</v>
      </c>
      <c r="P21" s="1">
        <f>IF(AND((N21&lt;M21),(N21&gt;2),(M21&lt;10)),1,0)</f>
        <v>0</v>
      </c>
      <c r="Q21" s="1">
        <f>IF(N21&lt;=2,1,0)</f>
        <v>0</v>
      </c>
      <c r="R21" s="1">
        <f>IF(N21&gt;=10,1,0)</f>
        <v>0</v>
      </c>
      <c r="S21" s="1">
        <f>SUM(O21:R21)</f>
        <v>1</v>
      </c>
    </row>
    <row r="22" spans="1:19" x14ac:dyDescent="0.25">
      <c r="A22" s="1" t="s">
        <v>175</v>
      </c>
      <c r="B22" s="1">
        <v>3.9</v>
      </c>
      <c r="C22" s="1">
        <v>3.3982976999999988</v>
      </c>
      <c r="D22" s="1">
        <v>3</v>
      </c>
      <c r="E22" s="1">
        <f>IF(AND((10&gt;D22),(D22&gt;C22),(C22&gt;2)),1,0)</f>
        <v>0</v>
      </c>
      <c r="F22" s="1">
        <f>IF(AND((D22&lt;C22),(D22&gt;2),(C22&lt;10)),1,0)</f>
        <v>1</v>
      </c>
      <c r="G22" s="1">
        <f>IF(D22&gt;=10,1,0)</f>
        <v>0</v>
      </c>
      <c r="H22" s="1">
        <f>IF(D22&lt;=2,1,0)</f>
        <v>0</v>
      </c>
      <c r="I22" s="1">
        <f>SUM(E22:H22)</f>
        <v>1</v>
      </c>
      <c r="K22" s="1" t="s">
        <v>77</v>
      </c>
      <c r="L22" s="1">
        <v>4.7</v>
      </c>
      <c r="M22" s="1">
        <v>2</v>
      </c>
      <c r="N22" s="1">
        <v>6</v>
      </c>
      <c r="O22" s="1">
        <f>IF(AND((10&gt;N22),(N22&gt;=M22),(M22&gt;=2)),1,0)</f>
        <v>1</v>
      </c>
      <c r="P22" s="1">
        <f>IF(AND((N22&lt;M22),(N22&gt;2),(M22&lt;10)),1,0)</f>
        <v>0</v>
      </c>
      <c r="Q22" s="1">
        <f>IF(N22&lt;=2,1,0)</f>
        <v>0</v>
      </c>
      <c r="R22" s="1">
        <f>IF(N22&gt;=10,1,0)</f>
        <v>0</v>
      </c>
      <c r="S22" s="1">
        <f>SUM(O22:R22)</f>
        <v>1</v>
      </c>
    </row>
    <row r="23" spans="1:19" x14ac:dyDescent="0.25">
      <c r="A23" s="1" t="s">
        <v>133</v>
      </c>
      <c r="B23" s="1">
        <v>4.5999999999999996</v>
      </c>
      <c r="C23" s="1">
        <v>3.7129672400000007</v>
      </c>
      <c r="D23" s="1">
        <v>3</v>
      </c>
      <c r="E23" s="1">
        <f>IF(AND((10&gt;D23),(D23&gt;C23),(C23&gt;2)),1,0)</f>
        <v>0</v>
      </c>
      <c r="F23" s="1">
        <f>IF(AND((D23&lt;C23),(D23&gt;2),(C23&lt;10)),1,0)</f>
        <v>1</v>
      </c>
      <c r="G23" s="1">
        <f>IF(D23&gt;=10,1,0)</f>
        <v>0</v>
      </c>
      <c r="H23" s="1">
        <f>IF(D23&lt;=2,1,0)</f>
        <v>0</v>
      </c>
      <c r="I23" s="1">
        <f>SUM(E23:H23)</f>
        <v>1</v>
      </c>
      <c r="K23" s="1" t="s">
        <v>114</v>
      </c>
      <c r="L23" s="1">
        <v>4.5</v>
      </c>
      <c r="M23" s="1">
        <v>2</v>
      </c>
      <c r="N23" s="1">
        <v>6</v>
      </c>
      <c r="O23" s="1">
        <f>IF(AND((10&gt;N23),(N23&gt;=M23),(M23&gt;=2)),1,0)</f>
        <v>1</v>
      </c>
      <c r="P23" s="1">
        <f>IF(AND((N23&lt;M23),(N23&gt;2),(M23&lt;10)),1,0)</f>
        <v>0</v>
      </c>
      <c r="Q23" s="1">
        <f>IF(N23&lt;=2,1,0)</f>
        <v>0</v>
      </c>
      <c r="R23" s="1">
        <f>IF(N23&gt;=10,1,0)</f>
        <v>0</v>
      </c>
      <c r="S23" s="1">
        <f>SUM(O23:R23)</f>
        <v>1</v>
      </c>
    </row>
    <row r="24" spans="1:19" x14ac:dyDescent="0.25">
      <c r="A24" s="1" t="s">
        <v>160</v>
      </c>
      <c r="B24" s="1">
        <v>3.9</v>
      </c>
      <c r="C24" s="1">
        <v>3.5888459199999998</v>
      </c>
      <c r="D24" s="1">
        <v>3</v>
      </c>
      <c r="E24" s="1">
        <f>IF(AND((10&gt;D24),(D24&gt;C24),(C24&gt;2)),1,0)</f>
        <v>0</v>
      </c>
      <c r="F24" s="1">
        <f>IF(AND((D24&lt;C24),(D24&gt;2),(C24&lt;10)),1,0)</f>
        <v>1</v>
      </c>
      <c r="G24" s="1">
        <f>IF(D24&gt;=10,1,0)</f>
        <v>0</v>
      </c>
      <c r="H24" s="1">
        <f>IF(D24&lt;=2,1,0)</f>
        <v>0</v>
      </c>
      <c r="I24" s="1">
        <f>SUM(E24:H24)</f>
        <v>1</v>
      </c>
      <c r="K24" s="1" t="s">
        <v>109</v>
      </c>
      <c r="L24" s="1">
        <v>5.7</v>
      </c>
      <c r="M24" s="1">
        <v>2</v>
      </c>
      <c r="N24" s="1">
        <v>6</v>
      </c>
      <c r="O24" s="1">
        <f>IF(AND((10&gt;N24),(N24&gt;=M24),(M24&gt;=2)),1,0)</f>
        <v>1</v>
      </c>
      <c r="P24" s="1">
        <f>IF(AND((N24&lt;M24),(N24&gt;2),(M24&lt;10)),1,0)</f>
        <v>0</v>
      </c>
      <c r="Q24" s="1">
        <f>IF(N24&lt;=2,1,0)</f>
        <v>0</v>
      </c>
      <c r="R24" s="1">
        <f>IF(N24&gt;=10,1,0)</f>
        <v>0</v>
      </c>
      <c r="S24" s="1">
        <f>SUM(O24:R24)</f>
        <v>1</v>
      </c>
    </row>
    <row r="25" spans="1:19" x14ac:dyDescent="0.25">
      <c r="A25" s="1" t="s">
        <v>138</v>
      </c>
      <c r="B25" s="1">
        <v>4.7</v>
      </c>
      <c r="C25" s="1">
        <v>3.1901576</v>
      </c>
      <c r="D25" s="1">
        <v>3</v>
      </c>
      <c r="E25" s="1">
        <f>IF(AND((10&gt;D25),(D25&gt;C25),(C25&gt;2)),1,0)</f>
        <v>0</v>
      </c>
      <c r="F25" s="1">
        <f>IF(AND((D25&lt;C25),(D25&gt;2),(C25&lt;10)),1,0)</f>
        <v>1</v>
      </c>
      <c r="G25" s="1">
        <f>IF(D25&gt;=10,1,0)</f>
        <v>0</v>
      </c>
      <c r="H25" s="1">
        <f>IF(D25&lt;=2,1,0)</f>
        <v>0</v>
      </c>
      <c r="I25" s="1">
        <f>SUM(E25:H25)</f>
        <v>1</v>
      </c>
      <c r="K25" s="1" t="s">
        <v>109</v>
      </c>
      <c r="L25" s="1">
        <v>5.7</v>
      </c>
      <c r="M25" s="1">
        <v>2</v>
      </c>
      <c r="N25" s="1">
        <v>6</v>
      </c>
      <c r="O25" s="1">
        <f>IF(AND((10&gt;N25),(N25&gt;=M25),(M25&gt;=2)),1,0)</f>
        <v>1</v>
      </c>
      <c r="P25" s="1">
        <f>IF(AND((N25&lt;M25),(N25&gt;2),(M25&lt;10)),1,0)</f>
        <v>0</v>
      </c>
      <c r="Q25" s="1">
        <f>IF(N25&lt;=2,1,0)</f>
        <v>0</v>
      </c>
      <c r="R25" s="1">
        <f>IF(N25&gt;=10,1,0)</f>
        <v>0</v>
      </c>
      <c r="S25" s="1">
        <f>SUM(O25:R25)</f>
        <v>1</v>
      </c>
    </row>
    <row r="26" spans="1:19" x14ac:dyDescent="0.25">
      <c r="A26" s="1" t="s">
        <v>66</v>
      </c>
      <c r="B26" s="1">
        <v>4.8</v>
      </c>
      <c r="C26" s="1">
        <v>3.9507373699999988</v>
      </c>
      <c r="D26" s="1">
        <v>3</v>
      </c>
      <c r="E26" s="1">
        <f>IF(AND((10&gt;D26),(D26&gt;C26),(C26&gt;2)),1,0)</f>
        <v>0</v>
      </c>
      <c r="F26" s="1">
        <f>IF(AND((D26&lt;C26),(D26&gt;2),(C26&lt;10)),1,0)</f>
        <v>1</v>
      </c>
      <c r="G26" s="1">
        <f>IF(D26&gt;=10,1,0)</f>
        <v>0</v>
      </c>
      <c r="H26" s="1">
        <f>IF(D26&lt;=2,1,0)</f>
        <v>0</v>
      </c>
      <c r="I26" s="1">
        <f>SUM(E26:H26)</f>
        <v>1</v>
      </c>
      <c r="K26" s="1" t="s">
        <v>125</v>
      </c>
      <c r="L26" s="1">
        <v>4.4000000000000004</v>
      </c>
      <c r="M26" s="1">
        <v>2</v>
      </c>
      <c r="N26" s="1">
        <v>5</v>
      </c>
      <c r="O26" s="1">
        <f>IF(AND((10&gt;N26),(N26&gt;=M26),(M26&gt;=2)),1,0)</f>
        <v>1</v>
      </c>
      <c r="P26" s="1">
        <f>IF(AND((N26&lt;M26),(N26&gt;2),(M26&lt;10)),1,0)</f>
        <v>0</v>
      </c>
      <c r="Q26" s="1">
        <f>IF(N26&lt;=2,1,0)</f>
        <v>0</v>
      </c>
      <c r="R26" s="1">
        <f>IF(N26&gt;=10,1,0)</f>
        <v>0</v>
      </c>
      <c r="S26" s="1">
        <f>SUM(O26:R26)</f>
        <v>1</v>
      </c>
    </row>
    <row r="27" spans="1:19" x14ac:dyDescent="0.25">
      <c r="A27" s="1" t="s">
        <v>182</v>
      </c>
      <c r="B27" s="1">
        <v>5.0999999999999996</v>
      </c>
      <c r="C27" s="1">
        <v>3.7026982700000013</v>
      </c>
      <c r="D27" s="1">
        <v>2.5</v>
      </c>
      <c r="E27" s="1">
        <f>IF(AND((10&gt;D27),(D27&gt;C27),(C27&gt;2)),1,0)</f>
        <v>0</v>
      </c>
      <c r="F27" s="1">
        <f>IF(AND((D27&lt;C27),(D27&gt;2),(C27&lt;10)),1,0)</f>
        <v>1</v>
      </c>
      <c r="G27" s="1">
        <f>IF(D27&gt;=10,1,0)</f>
        <v>0</v>
      </c>
      <c r="H27" s="1">
        <f>IF(D27&lt;=2,1,0)</f>
        <v>0</v>
      </c>
      <c r="I27" s="1">
        <f>SUM(E27:H27)</f>
        <v>1</v>
      </c>
      <c r="K27" s="1" t="s">
        <v>100</v>
      </c>
      <c r="L27" s="1">
        <v>4.8</v>
      </c>
      <c r="M27" s="1">
        <v>2</v>
      </c>
      <c r="N27" s="1">
        <v>5</v>
      </c>
      <c r="O27" s="1">
        <f>IF(AND((10&gt;N27),(N27&gt;=M27),(M27&gt;=2)),1,0)</f>
        <v>1</v>
      </c>
      <c r="P27" s="1">
        <f>IF(AND((N27&lt;M27),(N27&gt;2),(M27&lt;10)),1,0)</f>
        <v>0</v>
      </c>
      <c r="Q27" s="1">
        <f>IF(N27&lt;=2,1,0)</f>
        <v>0</v>
      </c>
      <c r="R27" s="1">
        <f>IF(N27&gt;=10,1,0)</f>
        <v>0</v>
      </c>
      <c r="S27" s="1">
        <f>SUM(O27:R27)</f>
        <v>1</v>
      </c>
    </row>
    <row r="28" spans="1:19" x14ac:dyDescent="0.25">
      <c r="A28" s="1" t="s">
        <v>92</v>
      </c>
      <c r="B28" s="1">
        <v>5.4</v>
      </c>
      <c r="C28" s="1">
        <v>3.7260939199999989</v>
      </c>
      <c r="D28" s="1">
        <v>9</v>
      </c>
      <c r="E28" s="1">
        <f>IF(AND((10&gt;D28),(D28&gt;C28),(C28&gt;2)),1,0)</f>
        <v>1</v>
      </c>
      <c r="F28" s="1">
        <f>IF(AND((D28&lt;C28),(D28&gt;2),(C28&lt;10)),1,0)</f>
        <v>0</v>
      </c>
      <c r="G28" s="1">
        <f>IF(D28&gt;=10,1,0)</f>
        <v>0</v>
      </c>
      <c r="H28" s="1">
        <f>IF(D28&lt;=2,1,0)</f>
        <v>0</v>
      </c>
      <c r="I28" s="1">
        <f>SUM(E28:H28)</f>
        <v>1</v>
      </c>
      <c r="K28" s="1" t="s">
        <v>112</v>
      </c>
      <c r="L28" s="1">
        <v>4.9000000000000004</v>
      </c>
      <c r="M28" s="1">
        <v>2</v>
      </c>
      <c r="N28" s="1">
        <v>5</v>
      </c>
      <c r="O28" s="1">
        <f>IF(AND((10&gt;N28),(N28&gt;=M28),(M28&gt;=2)),1,0)</f>
        <v>1</v>
      </c>
      <c r="P28" s="1">
        <f>IF(AND((N28&lt;M28),(N28&gt;2),(M28&lt;10)),1,0)</f>
        <v>0</v>
      </c>
      <c r="Q28" s="1">
        <f>IF(N28&lt;=2,1,0)</f>
        <v>0</v>
      </c>
      <c r="R28" s="1">
        <f>IF(N28&gt;=10,1,0)</f>
        <v>0</v>
      </c>
      <c r="S28" s="1">
        <f>SUM(O28:R28)</f>
        <v>1</v>
      </c>
    </row>
    <row r="29" spans="1:19" x14ac:dyDescent="0.25">
      <c r="A29" s="1" t="s">
        <v>96</v>
      </c>
      <c r="B29" s="1">
        <v>4.9000000000000004</v>
      </c>
      <c r="C29" s="1">
        <v>3.0766984999999987</v>
      </c>
      <c r="D29" s="1">
        <v>9</v>
      </c>
      <c r="E29" s="1">
        <f>IF(AND((10&gt;D29),(D29&gt;C29),(C29&gt;2)),1,0)</f>
        <v>1</v>
      </c>
      <c r="F29" s="1">
        <f>IF(AND((D29&lt;C29),(D29&gt;2),(C29&lt;10)),1,0)</f>
        <v>0</v>
      </c>
      <c r="G29" s="1">
        <f>IF(D29&gt;=10,1,0)</f>
        <v>0</v>
      </c>
      <c r="H29" s="1">
        <f>IF(D29&lt;=2,1,0)</f>
        <v>0</v>
      </c>
      <c r="I29" s="1">
        <f>SUM(E29:H29)</f>
        <v>1</v>
      </c>
      <c r="K29" s="1" t="s">
        <v>61</v>
      </c>
      <c r="L29" s="1">
        <v>4.7</v>
      </c>
      <c r="M29" s="1">
        <v>2</v>
      </c>
      <c r="N29" s="1">
        <v>4</v>
      </c>
      <c r="O29" s="1">
        <f>IF(AND((10&gt;N29),(N29&gt;=M29),(M29&gt;=2)),1,0)</f>
        <v>1</v>
      </c>
      <c r="P29" s="1">
        <f>IF(AND((N29&lt;M29),(N29&gt;2),(M29&lt;10)),1,0)</f>
        <v>0</v>
      </c>
      <c r="Q29" s="1">
        <f>IF(N29&lt;=2,1,0)</f>
        <v>0</v>
      </c>
      <c r="R29" s="1">
        <f>IF(N29&gt;=10,1,0)</f>
        <v>0</v>
      </c>
      <c r="S29" s="1">
        <f>SUM(O29:R29)</f>
        <v>1</v>
      </c>
    </row>
    <row r="30" spans="1:19" x14ac:dyDescent="0.25">
      <c r="A30" s="1" t="s">
        <v>115</v>
      </c>
      <c r="B30" s="1">
        <v>4.9000000000000004</v>
      </c>
      <c r="C30" s="1">
        <v>2.7034426200000001</v>
      </c>
      <c r="D30" s="1">
        <v>9</v>
      </c>
      <c r="E30" s="1">
        <f>IF(AND((10&gt;D30),(D30&gt;C30),(C30&gt;2)),1,0)</f>
        <v>1</v>
      </c>
      <c r="F30" s="1">
        <f>IF(AND((D30&lt;C30),(D30&gt;2),(C30&lt;10)),1,0)</f>
        <v>0</v>
      </c>
      <c r="G30" s="1">
        <f>IF(D30&gt;=10,1,0)</f>
        <v>0</v>
      </c>
      <c r="H30" s="1">
        <f>IF(D30&lt;=2,1,0)</f>
        <v>0</v>
      </c>
      <c r="I30" s="1">
        <f>SUM(E30:H30)</f>
        <v>1</v>
      </c>
      <c r="K30" s="1" t="s">
        <v>131</v>
      </c>
      <c r="L30" s="1">
        <v>4.7</v>
      </c>
      <c r="M30" s="1">
        <v>2</v>
      </c>
      <c r="N30" s="1">
        <v>4</v>
      </c>
      <c r="O30" s="1">
        <f>IF(AND((10&gt;N30),(N30&gt;=M30),(M30&gt;=2)),1,0)</f>
        <v>1</v>
      </c>
      <c r="P30" s="1">
        <f>IF(AND((N30&lt;M30),(N30&gt;2),(M30&lt;10)),1,0)</f>
        <v>0</v>
      </c>
      <c r="Q30" s="1">
        <f>IF(N30&lt;=2,1,0)</f>
        <v>0</v>
      </c>
      <c r="R30" s="1">
        <f>IF(N30&gt;=10,1,0)</f>
        <v>0</v>
      </c>
      <c r="S30" s="1">
        <f>SUM(O30:R30)</f>
        <v>1</v>
      </c>
    </row>
    <row r="31" spans="1:19" x14ac:dyDescent="0.25">
      <c r="A31" s="1" t="s">
        <v>74</v>
      </c>
      <c r="B31" s="1">
        <v>4.4000000000000004</v>
      </c>
      <c r="C31" s="1">
        <v>3.6432325799999989</v>
      </c>
      <c r="D31" s="1">
        <v>9</v>
      </c>
      <c r="E31" s="1">
        <f>IF(AND((10&gt;D31),(D31&gt;C31),(C31&gt;2)),1,0)</f>
        <v>1</v>
      </c>
      <c r="F31" s="1">
        <f>IF(AND((D31&lt;C31),(D31&gt;2),(C31&lt;10)),1,0)</f>
        <v>0</v>
      </c>
      <c r="G31" s="1">
        <f>IF(D31&gt;=10,1,0)</f>
        <v>0</v>
      </c>
      <c r="H31" s="1">
        <f>IF(D31&lt;=2,1,0)</f>
        <v>0</v>
      </c>
      <c r="I31" s="1">
        <f>SUM(E31:H31)</f>
        <v>1</v>
      </c>
      <c r="K31" s="1" t="s">
        <v>148</v>
      </c>
      <c r="L31" s="1">
        <v>7.1</v>
      </c>
      <c r="M31" s="1">
        <v>6</v>
      </c>
      <c r="N31" s="1">
        <v>6</v>
      </c>
      <c r="O31" s="1">
        <f>IF(AND((10&gt;N31),(N31&gt;=M31),(M31&gt;=2)),1,0)</f>
        <v>1</v>
      </c>
      <c r="P31" s="1">
        <f>IF(AND((N31&lt;M31),(N31&gt;2),(M31&lt;10)),1,0)</f>
        <v>0</v>
      </c>
      <c r="Q31" s="1">
        <f>IF(N31&lt;=2,1,0)</f>
        <v>0</v>
      </c>
      <c r="R31" s="1">
        <f>IF(N31&gt;=10,1,0)</f>
        <v>0</v>
      </c>
      <c r="S31" s="1">
        <f>SUM(O31:R31)</f>
        <v>1</v>
      </c>
    </row>
    <row r="32" spans="1:19" x14ac:dyDescent="0.25">
      <c r="A32" s="1" t="s">
        <v>182</v>
      </c>
      <c r="B32" s="1">
        <v>5.0999999999999996</v>
      </c>
      <c r="C32" s="1">
        <v>4.9954072599999986</v>
      </c>
      <c r="D32" s="1">
        <v>9</v>
      </c>
      <c r="E32" s="1">
        <f>IF(AND((10&gt;D32),(D32&gt;C32),(C32&gt;2)),1,0)</f>
        <v>1</v>
      </c>
      <c r="F32" s="1">
        <f>IF(AND((D32&lt;C32),(D32&gt;2),(C32&lt;10)),1,0)</f>
        <v>0</v>
      </c>
      <c r="G32" s="1">
        <f>IF(D32&gt;=10,1,0)</f>
        <v>0</v>
      </c>
      <c r="H32" s="1">
        <f>IF(D32&lt;=2,1,0)</f>
        <v>0</v>
      </c>
      <c r="I32" s="1">
        <f>SUM(E32:H32)</f>
        <v>1</v>
      </c>
      <c r="K32" s="1" t="s">
        <v>161</v>
      </c>
      <c r="L32" s="1">
        <v>4.2</v>
      </c>
      <c r="M32" s="1">
        <v>5</v>
      </c>
      <c r="N32" s="1">
        <v>5</v>
      </c>
      <c r="O32" s="1">
        <f>IF(AND((10&gt;N32),(N32&gt;=M32),(M32&gt;=2)),1,0)</f>
        <v>1</v>
      </c>
      <c r="P32" s="1">
        <f>IF(AND((N32&lt;M32),(N32&gt;2),(M32&lt;10)),1,0)</f>
        <v>0</v>
      </c>
      <c r="Q32" s="1">
        <f>IF(N32&lt;=2,1,0)</f>
        <v>0</v>
      </c>
      <c r="R32" s="1">
        <f>IF(N32&gt;=10,1,0)</f>
        <v>0</v>
      </c>
      <c r="S32" s="1">
        <f>SUM(O32:R32)</f>
        <v>1</v>
      </c>
    </row>
    <row r="33" spans="1:19" x14ac:dyDescent="0.25">
      <c r="A33" s="1" t="s">
        <v>129</v>
      </c>
      <c r="B33" s="1">
        <v>4.8</v>
      </c>
      <c r="C33" s="1">
        <v>3.5626217799999997</v>
      </c>
      <c r="D33" s="1">
        <v>9</v>
      </c>
      <c r="E33" s="1">
        <f>IF(AND((10&gt;D33),(D33&gt;C33),(C33&gt;2)),1,0)</f>
        <v>1</v>
      </c>
      <c r="F33" s="1">
        <f>IF(AND((D33&lt;C33),(D33&gt;2),(C33&lt;10)),1,0)</f>
        <v>0</v>
      </c>
      <c r="G33" s="1">
        <f>IF(D33&gt;=10,1,0)</f>
        <v>0</v>
      </c>
      <c r="H33" s="1">
        <f>IF(D33&lt;=2,1,0)</f>
        <v>0</v>
      </c>
      <c r="I33" s="1">
        <f>SUM(E33:H33)</f>
        <v>1</v>
      </c>
      <c r="K33" s="1" t="s">
        <v>117</v>
      </c>
      <c r="L33" s="1">
        <v>4.5999999999999996</v>
      </c>
      <c r="M33" s="1">
        <v>4</v>
      </c>
      <c r="N33" s="1">
        <v>4</v>
      </c>
      <c r="O33" s="1">
        <f>IF(AND((10&gt;N33),(N33&gt;=M33),(M33&gt;=2)),1,0)</f>
        <v>1</v>
      </c>
      <c r="P33" s="1">
        <f>IF(AND((N33&lt;M33),(N33&gt;2),(M33&lt;10)),1,0)</f>
        <v>0</v>
      </c>
      <c r="Q33" s="1">
        <f>IF(N33&lt;=2,1,0)</f>
        <v>0</v>
      </c>
      <c r="R33" s="1">
        <f>IF(N33&gt;=10,1,0)</f>
        <v>0</v>
      </c>
      <c r="S33" s="1">
        <f>SUM(O33:R33)</f>
        <v>1</v>
      </c>
    </row>
    <row r="34" spans="1:19" x14ac:dyDescent="0.25">
      <c r="A34" s="1" t="s">
        <v>89</v>
      </c>
      <c r="B34" s="1">
        <v>6.2</v>
      </c>
      <c r="C34" s="1">
        <v>4.4048524499999981</v>
      </c>
      <c r="D34" s="1">
        <v>9</v>
      </c>
      <c r="E34" s="1">
        <f>IF(AND((10&gt;D34),(D34&gt;C34),(C34&gt;2)),1,0)</f>
        <v>1</v>
      </c>
      <c r="F34" s="1">
        <f>IF(AND((D34&lt;C34),(D34&gt;2),(C34&lt;10)),1,0)</f>
        <v>0</v>
      </c>
      <c r="G34" s="1">
        <f>IF(D34&gt;=10,1,0)</f>
        <v>0</v>
      </c>
      <c r="H34" s="1">
        <f>IF(D34&lt;=2,1,0)</f>
        <v>0</v>
      </c>
      <c r="I34" s="1">
        <f>SUM(E34:H34)</f>
        <v>1</v>
      </c>
      <c r="K34" s="1" t="s">
        <v>146</v>
      </c>
      <c r="L34" s="1">
        <v>4.3</v>
      </c>
      <c r="M34" s="1">
        <v>4</v>
      </c>
      <c r="N34" s="1">
        <v>4</v>
      </c>
      <c r="O34" s="1">
        <f>IF(AND((10&gt;N34),(N34&gt;=M34),(M34&gt;=2)),1,0)</f>
        <v>1</v>
      </c>
      <c r="P34" s="1">
        <f>IF(AND((N34&lt;M34),(N34&gt;2),(M34&lt;10)),1,0)</f>
        <v>0</v>
      </c>
      <c r="Q34" s="1">
        <f>IF(N34&lt;=2,1,0)</f>
        <v>0</v>
      </c>
      <c r="R34" s="1">
        <f>IF(N34&gt;=10,1,0)</f>
        <v>0</v>
      </c>
      <c r="S34" s="1">
        <f>SUM(O34:R34)</f>
        <v>1</v>
      </c>
    </row>
    <row r="35" spans="1:19" x14ac:dyDescent="0.25">
      <c r="A35" s="1" t="s">
        <v>106</v>
      </c>
      <c r="B35" s="1">
        <v>4.3</v>
      </c>
      <c r="C35" s="1">
        <v>2.652645919999999</v>
      </c>
      <c r="D35" s="1">
        <v>9</v>
      </c>
      <c r="E35" s="1">
        <f>IF(AND((10&gt;D35),(D35&gt;C35),(C35&gt;2)),1,0)</f>
        <v>1</v>
      </c>
      <c r="F35" s="1">
        <f>IF(AND((D35&lt;C35),(D35&gt;2),(C35&lt;10)),1,0)</f>
        <v>0</v>
      </c>
      <c r="G35" s="1">
        <f>IF(D35&gt;=10,1,0)</f>
        <v>0</v>
      </c>
      <c r="H35" s="1">
        <f>IF(D35&lt;=2,1,0)</f>
        <v>0</v>
      </c>
      <c r="I35" s="1">
        <f>SUM(E35:H35)</f>
        <v>1</v>
      </c>
      <c r="K35" s="1" t="s">
        <v>179</v>
      </c>
      <c r="L35" s="1">
        <v>5.4</v>
      </c>
      <c r="M35" s="1">
        <v>4</v>
      </c>
      <c r="N35" s="1">
        <v>4</v>
      </c>
      <c r="O35" s="1">
        <f>IF(AND((10&gt;N35),(N35&gt;=M35),(M35&gt;=2)),1,0)</f>
        <v>1</v>
      </c>
      <c r="P35" s="1">
        <f>IF(AND((N35&lt;M35),(N35&gt;2),(M35&lt;10)),1,0)</f>
        <v>0</v>
      </c>
      <c r="Q35" s="1">
        <f>IF(N35&lt;=2,1,0)</f>
        <v>0</v>
      </c>
      <c r="R35" s="1">
        <f>IF(N35&gt;=10,1,0)</f>
        <v>0</v>
      </c>
      <c r="S35" s="1">
        <f>SUM(O35:R35)</f>
        <v>1</v>
      </c>
    </row>
    <row r="36" spans="1:19" x14ac:dyDescent="0.25">
      <c r="A36" s="1" t="s">
        <v>92</v>
      </c>
      <c r="B36" s="1">
        <v>5.4</v>
      </c>
      <c r="C36" s="1">
        <v>3.9496456499999999</v>
      </c>
      <c r="D36" s="1">
        <v>9</v>
      </c>
      <c r="E36" s="1">
        <f>IF(AND((10&gt;D36),(D36&gt;C36),(C36&gt;2)),1,0)</f>
        <v>1</v>
      </c>
      <c r="F36" s="1">
        <f>IF(AND((D36&lt;C36),(D36&gt;2),(C36&lt;10)),1,0)</f>
        <v>0</v>
      </c>
      <c r="G36" s="1">
        <f>IF(D36&gt;=10,1,0)</f>
        <v>0</v>
      </c>
      <c r="H36" s="1">
        <f>IF(D36&lt;=2,1,0)</f>
        <v>0</v>
      </c>
      <c r="I36" s="1">
        <f>SUM(E36:H36)</f>
        <v>1</v>
      </c>
      <c r="K36" s="1" t="s">
        <v>159</v>
      </c>
      <c r="L36" s="1">
        <v>4.3</v>
      </c>
      <c r="M36" s="1">
        <v>3</v>
      </c>
      <c r="N36" s="1">
        <v>3</v>
      </c>
      <c r="O36" s="1">
        <f>IF(AND((10&gt;N36),(N36&gt;=M36),(M36&gt;=2)),1,0)</f>
        <v>1</v>
      </c>
      <c r="P36" s="1">
        <f>IF(AND((N36&lt;M36),(N36&gt;2),(M36&lt;10)),1,0)</f>
        <v>0</v>
      </c>
      <c r="Q36" s="1">
        <f>IF(N36&lt;=2,1,0)</f>
        <v>0</v>
      </c>
      <c r="R36" s="1">
        <f>IF(N36&gt;=10,1,0)</f>
        <v>0</v>
      </c>
      <c r="S36" s="1">
        <f>SUM(O36:R36)</f>
        <v>1</v>
      </c>
    </row>
    <row r="37" spans="1:19" x14ac:dyDescent="0.25">
      <c r="A37" s="1" t="s">
        <v>123</v>
      </c>
      <c r="B37" s="1">
        <v>4.4000000000000004</v>
      </c>
      <c r="C37" s="1">
        <v>4.3266737400000004</v>
      </c>
      <c r="D37" s="1">
        <v>9</v>
      </c>
      <c r="E37" s="1">
        <f>IF(AND((10&gt;D37),(D37&gt;C37),(C37&gt;2)),1,0)</f>
        <v>1</v>
      </c>
      <c r="F37" s="1">
        <f>IF(AND((D37&lt;C37),(D37&gt;2),(C37&lt;10)),1,0)</f>
        <v>0</v>
      </c>
      <c r="G37" s="1">
        <f>IF(D37&gt;=10,1,0)</f>
        <v>0</v>
      </c>
      <c r="H37" s="1">
        <f>IF(D37&lt;=2,1,0)</f>
        <v>0</v>
      </c>
      <c r="I37" s="1">
        <f>SUM(E37:H37)</f>
        <v>1</v>
      </c>
      <c r="K37" s="1" t="s">
        <v>175</v>
      </c>
      <c r="L37" s="1">
        <v>3.9</v>
      </c>
      <c r="M37" s="1">
        <v>3</v>
      </c>
      <c r="N37" s="1">
        <v>3</v>
      </c>
      <c r="O37" s="1">
        <f>IF(AND((10&gt;N37),(N37&gt;=M37),(M37&gt;=2)),1,0)</f>
        <v>1</v>
      </c>
      <c r="P37" s="1">
        <f>IF(AND((N37&lt;M37),(N37&gt;2),(M37&lt;10)),1,0)</f>
        <v>0</v>
      </c>
      <c r="Q37" s="1">
        <f>IF(N37&lt;=2,1,0)</f>
        <v>0</v>
      </c>
      <c r="R37" s="1">
        <f>IF(N37&gt;=10,1,0)</f>
        <v>0</v>
      </c>
      <c r="S37" s="1">
        <f>SUM(O37:R37)</f>
        <v>1</v>
      </c>
    </row>
    <row r="38" spans="1:19" x14ac:dyDescent="0.25">
      <c r="A38" s="1" t="s">
        <v>192</v>
      </c>
      <c r="B38" s="1">
        <v>5.6</v>
      </c>
      <c r="C38" s="1">
        <v>4.5552595599999997</v>
      </c>
      <c r="D38" s="1">
        <v>9</v>
      </c>
      <c r="E38" s="1">
        <f>IF(AND((10&gt;D38),(D38&gt;C38),(C38&gt;2)),1,0)</f>
        <v>1</v>
      </c>
      <c r="F38" s="1">
        <f>IF(AND((D38&lt;C38),(D38&gt;2),(C38&lt;10)),1,0)</f>
        <v>0</v>
      </c>
      <c r="G38" s="1">
        <f>IF(D38&gt;=10,1,0)</f>
        <v>0</v>
      </c>
      <c r="H38" s="1">
        <f>IF(D38&lt;=2,1,0)</f>
        <v>0</v>
      </c>
      <c r="I38" s="1">
        <f>SUM(E38:H38)</f>
        <v>1</v>
      </c>
      <c r="K38" s="1" t="s">
        <v>138</v>
      </c>
      <c r="L38" s="1">
        <v>4.7</v>
      </c>
      <c r="M38" s="1">
        <v>3</v>
      </c>
      <c r="N38" s="1">
        <v>3</v>
      </c>
      <c r="O38" s="1">
        <f>IF(AND((10&gt;N38),(N38&gt;=M38),(M38&gt;=2)),1,0)</f>
        <v>1</v>
      </c>
      <c r="P38" s="1">
        <f>IF(AND((N38&lt;M38),(N38&gt;2),(M38&lt;10)),1,0)</f>
        <v>0</v>
      </c>
      <c r="Q38" s="1">
        <f>IF(N38&lt;=2,1,0)</f>
        <v>0</v>
      </c>
      <c r="R38" s="1">
        <f>IF(N38&gt;=10,1,0)</f>
        <v>0</v>
      </c>
      <c r="S38" s="1">
        <f>SUM(O38:R38)</f>
        <v>1</v>
      </c>
    </row>
    <row r="39" spans="1:19" x14ac:dyDescent="0.25">
      <c r="A39" s="1" t="s">
        <v>152</v>
      </c>
      <c r="B39" s="1">
        <v>4.5</v>
      </c>
      <c r="C39" s="1">
        <v>4.0847231999999991</v>
      </c>
      <c r="D39" s="1">
        <v>9</v>
      </c>
      <c r="E39" s="1">
        <f>IF(AND((10&gt;D39),(D39&gt;C39),(C39&gt;2)),1,0)</f>
        <v>1</v>
      </c>
      <c r="F39" s="1">
        <f>IF(AND((D39&lt;C39),(D39&gt;2),(C39&lt;10)),1,0)</f>
        <v>0</v>
      </c>
      <c r="G39" s="1">
        <f>IF(D39&gt;=10,1,0)</f>
        <v>0</v>
      </c>
      <c r="H39" s="1">
        <f>IF(D39&lt;=2,1,0)</f>
        <v>0</v>
      </c>
      <c r="I39" s="1">
        <f>SUM(E39:H39)</f>
        <v>1</v>
      </c>
      <c r="K39" s="1" t="s">
        <v>155</v>
      </c>
      <c r="L39" s="1">
        <v>8.5</v>
      </c>
      <c r="M39" s="1">
        <v>6</v>
      </c>
      <c r="N39" s="1">
        <v>6</v>
      </c>
      <c r="O39" s="1">
        <f>IF(AND((10&gt;N39),(N39&gt;=M39),(M39&gt;=2)),1,0)</f>
        <v>1</v>
      </c>
      <c r="P39" s="1">
        <f>IF(AND((N39&lt;M39),(N39&gt;2),(M39&lt;10)),1,0)</f>
        <v>0</v>
      </c>
      <c r="Q39" s="1">
        <f>IF(N39&lt;=2,1,0)</f>
        <v>0</v>
      </c>
      <c r="R39" s="1">
        <f>IF(N39&gt;=10,1,0)</f>
        <v>0</v>
      </c>
      <c r="S39" s="1">
        <f>SUM(O39:R39)</f>
        <v>1</v>
      </c>
    </row>
    <row r="40" spans="1:19" x14ac:dyDescent="0.25">
      <c r="A40" s="1" t="s">
        <v>158</v>
      </c>
      <c r="B40" s="1">
        <v>4.3</v>
      </c>
      <c r="C40" s="1">
        <v>4.5651892399999987</v>
      </c>
      <c r="D40" s="1">
        <v>9</v>
      </c>
      <c r="E40" s="1">
        <f>IF(AND((10&gt;D40),(D40&gt;C40),(C40&gt;2)),1,0)</f>
        <v>1</v>
      </c>
      <c r="F40" s="1">
        <f>IF(AND((D40&lt;C40),(D40&gt;2),(C40&lt;10)),1,0)</f>
        <v>0</v>
      </c>
      <c r="G40" s="1">
        <f>IF(D40&gt;=10,1,0)</f>
        <v>0</v>
      </c>
      <c r="H40" s="1">
        <f>IF(D40&lt;=2,1,0)</f>
        <v>0</v>
      </c>
      <c r="I40" s="1">
        <f>SUM(E40:H40)</f>
        <v>1</v>
      </c>
      <c r="K40" s="1" t="s">
        <v>66</v>
      </c>
      <c r="L40" s="1">
        <v>4.8</v>
      </c>
      <c r="M40" s="1">
        <v>5</v>
      </c>
      <c r="N40" s="1">
        <v>5</v>
      </c>
      <c r="O40" s="1">
        <f>IF(AND((10&gt;N40),(N40&gt;=M40),(M40&gt;=2)),1,0)</f>
        <v>1</v>
      </c>
      <c r="P40" s="1">
        <f>IF(AND((N40&lt;M40),(N40&gt;2),(M40&lt;10)),1,0)</f>
        <v>0</v>
      </c>
      <c r="Q40" s="1">
        <f>IF(N40&lt;=2,1,0)</f>
        <v>0</v>
      </c>
      <c r="R40" s="1">
        <f>IF(N40&gt;=10,1,0)</f>
        <v>0</v>
      </c>
      <c r="S40" s="1">
        <f>SUM(O40:R40)</f>
        <v>1</v>
      </c>
    </row>
    <row r="41" spans="1:19" x14ac:dyDescent="0.25">
      <c r="A41" s="1" t="s">
        <v>61</v>
      </c>
      <c r="B41" s="1">
        <v>4.7</v>
      </c>
      <c r="C41" s="1">
        <v>2.6418726199999991</v>
      </c>
      <c r="D41" s="1">
        <v>9</v>
      </c>
      <c r="E41" s="1">
        <f>IF(AND((10&gt;D41),(D41&gt;C41),(C41&gt;2)),1,0)</f>
        <v>1</v>
      </c>
      <c r="F41" s="1">
        <f>IF(AND((D41&lt;C41),(D41&gt;2),(C41&lt;10)),1,0)</f>
        <v>0</v>
      </c>
      <c r="G41" s="1">
        <f>IF(D41&gt;=10,1,0)</f>
        <v>0</v>
      </c>
      <c r="H41" s="1">
        <f>IF(D41&lt;=2,1,0)</f>
        <v>0</v>
      </c>
      <c r="I41" s="1">
        <f>SUM(E41:H41)</f>
        <v>1</v>
      </c>
      <c r="K41" s="1" t="s">
        <v>109</v>
      </c>
      <c r="L41" s="1">
        <v>5.7</v>
      </c>
      <c r="M41" s="1">
        <v>5</v>
      </c>
      <c r="N41" s="1">
        <v>5</v>
      </c>
      <c r="O41" s="1">
        <f>IF(AND((10&gt;N41),(N41&gt;=M41),(M41&gt;=2)),1,0)</f>
        <v>1</v>
      </c>
      <c r="P41" s="1">
        <f>IF(AND((N41&lt;M41),(N41&gt;2),(M41&lt;10)),1,0)</f>
        <v>0</v>
      </c>
      <c r="Q41" s="1">
        <f>IF(N41&lt;=2,1,0)</f>
        <v>0</v>
      </c>
      <c r="R41" s="1">
        <f>IF(N41&gt;=10,1,0)</f>
        <v>0</v>
      </c>
      <c r="S41" s="1">
        <f>SUM(O41:R41)</f>
        <v>1</v>
      </c>
    </row>
    <row r="42" spans="1:19" x14ac:dyDescent="0.25">
      <c r="A42" s="1" t="s">
        <v>124</v>
      </c>
      <c r="B42" s="1">
        <v>4.5</v>
      </c>
      <c r="C42" s="1">
        <v>3.71414344</v>
      </c>
      <c r="D42" s="1">
        <v>9</v>
      </c>
      <c r="E42" s="1">
        <f>IF(AND((10&gt;D42),(D42&gt;C42),(C42&gt;2)),1,0)</f>
        <v>1</v>
      </c>
      <c r="F42" s="1">
        <f>IF(AND((D42&lt;C42),(D42&gt;2),(C42&lt;10)),1,0)</f>
        <v>0</v>
      </c>
      <c r="G42" s="1">
        <f>IF(D42&gt;=10,1,0)</f>
        <v>0</v>
      </c>
      <c r="H42" s="1">
        <f>IF(D42&lt;=2,1,0)</f>
        <v>0</v>
      </c>
      <c r="I42" s="1">
        <f>SUM(E42:H42)</f>
        <v>1</v>
      </c>
      <c r="K42" s="1" t="s">
        <v>117</v>
      </c>
      <c r="L42" s="1">
        <v>4.5999999999999996</v>
      </c>
      <c r="M42" s="1">
        <v>5</v>
      </c>
      <c r="N42" s="1">
        <v>5</v>
      </c>
      <c r="O42" s="1">
        <f>IF(AND((10&gt;N42),(N42&gt;=M42),(M42&gt;=2)),1,0)</f>
        <v>1</v>
      </c>
      <c r="P42" s="1">
        <f>IF(AND((N42&lt;M42),(N42&gt;2),(M42&lt;10)),1,0)</f>
        <v>0</v>
      </c>
      <c r="Q42" s="1">
        <f>IF(N42&lt;=2,1,0)</f>
        <v>0</v>
      </c>
      <c r="R42" s="1">
        <f>IF(N42&gt;=10,1,0)</f>
        <v>0</v>
      </c>
      <c r="S42" s="1">
        <f>SUM(O42:R42)</f>
        <v>1</v>
      </c>
    </row>
    <row r="43" spans="1:19" x14ac:dyDescent="0.25">
      <c r="A43" s="1" t="s">
        <v>182</v>
      </c>
      <c r="B43" s="1">
        <v>5.0999999999999996</v>
      </c>
      <c r="C43" s="1">
        <v>4.3563327899999997</v>
      </c>
      <c r="D43" s="1">
        <v>9</v>
      </c>
      <c r="E43" s="1">
        <f>IF(AND((10&gt;D43),(D43&gt;C43),(C43&gt;2)),1,0)</f>
        <v>1</v>
      </c>
      <c r="F43" s="1">
        <f>IF(AND((D43&lt;C43),(D43&gt;2),(C43&lt;10)),1,0)</f>
        <v>0</v>
      </c>
      <c r="G43" s="1">
        <f>IF(D43&gt;=10,1,0)</f>
        <v>0</v>
      </c>
      <c r="H43" s="1">
        <f>IF(D43&lt;=2,1,0)</f>
        <v>0</v>
      </c>
      <c r="I43" s="1">
        <f>SUM(E43:H43)</f>
        <v>1</v>
      </c>
      <c r="K43" s="1" t="s">
        <v>104</v>
      </c>
      <c r="L43" s="1">
        <v>5.4</v>
      </c>
      <c r="M43" s="1">
        <v>5</v>
      </c>
      <c r="N43" s="1">
        <v>5</v>
      </c>
      <c r="O43" s="1">
        <f>IF(AND((10&gt;N43),(N43&gt;=M43),(M43&gt;=2)),1,0)</f>
        <v>1</v>
      </c>
      <c r="P43" s="1">
        <f>IF(AND((N43&lt;M43),(N43&gt;2),(M43&lt;10)),1,0)</f>
        <v>0</v>
      </c>
      <c r="Q43" s="1">
        <f>IF(N43&lt;=2,1,0)</f>
        <v>0</v>
      </c>
      <c r="R43" s="1">
        <f>IF(N43&gt;=10,1,0)</f>
        <v>0</v>
      </c>
      <c r="S43" s="1">
        <f>SUM(O43:R43)</f>
        <v>1</v>
      </c>
    </row>
    <row r="44" spans="1:19" x14ac:dyDescent="0.25">
      <c r="A44" s="1" t="s">
        <v>155</v>
      </c>
      <c r="B44" s="1">
        <v>8.5</v>
      </c>
      <c r="C44" s="1">
        <v>5.81758855</v>
      </c>
      <c r="D44" s="1">
        <v>9</v>
      </c>
      <c r="E44" s="1">
        <f>IF(AND((10&gt;D44),(D44&gt;C44),(C44&gt;2)),1,0)</f>
        <v>1</v>
      </c>
      <c r="F44" s="1">
        <f>IF(AND((D44&lt;C44),(D44&gt;2),(C44&lt;10)),1,0)</f>
        <v>0</v>
      </c>
      <c r="G44" s="1">
        <f>IF(D44&gt;=10,1,0)</f>
        <v>0</v>
      </c>
      <c r="H44" s="1">
        <f>IF(D44&lt;=2,1,0)</f>
        <v>0</v>
      </c>
      <c r="I44" s="1">
        <f>SUM(E44:H44)</f>
        <v>1</v>
      </c>
      <c r="K44" s="1" t="s">
        <v>88</v>
      </c>
      <c r="L44" s="1">
        <v>4.5</v>
      </c>
      <c r="M44" s="1">
        <v>5</v>
      </c>
      <c r="N44" s="1">
        <v>5</v>
      </c>
      <c r="O44" s="1">
        <f>IF(AND((10&gt;N44),(N44&gt;=M44),(M44&gt;=2)),1,0)</f>
        <v>1</v>
      </c>
      <c r="P44" s="1">
        <f>IF(AND((N44&lt;M44),(N44&gt;2),(M44&lt;10)),1,0)</f>
        <v>0</v>
      </c>
      <c r="Q44" s="1">
        <f>IF(N44&lt;=2,1,0)</f>
        <v>0</v>
      </c>
      <c r="R44" s="1">
        <f>IF(N44&gt;=10,1,0)</f>
        <v>0</v>
      </c>
      <c r="S44" s="1">
        <f>SUM(O44:R44)</f>
        <v>1</v>
      </c>
    </row>
    <row r="45" spans="1:19" x14ac:dyDescent="0.25">
      <c r="A45" s="1" t="s">
        <v>74</v>
      </c>
      <c r="B45" s="1">
        <v>4.4000000000000004</v>
      </c>
      <c r="C45" s="1">
        <v>3.4269717999999991</v>
      </c>
      <c r="D45" s="1">
        <v>9</v>
      </c>
      <c r="E45" s="1">
        <f>IF(AND((10&gt;D45),(D45&gt;C45),(C45&gt;2)),1,0)</f>
        <v>1</v>
      </c>
      <c r="F45" s="1">
        <f>IF(AND((D45&lt;C45),(D45&gt;2),(C45&lt;10)),1,0)</f>
        <v>0</v>
      </c>
      <c r="G45" s="1">
        <f>IF(D45&gt;=10,1,0)</f>
        <v>0</v>
      </c>
      <c r="H45" s="1">
        <f>IF(D45&lt;=2,1,0)</f>
        <v>0</v>
      </c>
      <c r="I45" s="1">
        <f>SUM(E45:H45)</f>
        <v>1</v>
      </c>
      <c r="K45" s="1" t="s">
        <v>182</v>
      </c>
      <c r="L45" s="1">
        <v>5.0999999999999996</v>
      </c>
      <c r="M45" s="1">
        <v>5</v>
      </c>
      <c r="N45" s="1">
        <v>5</v>
      </c>
      <c r="O45" s="1">
        <f>IF(AND((10&gt;N45),(N45&gt;=M45),(M45&gt;=2)),1,0)</f>
        <v>1</v>
      </c>
      <c r="P45" s="1">
        <f>IF(AND((N45&lt;M45),(N45&gt;2),(M45&lt;10)),1,0)</f>
        <v>0</v>
      </c>
      <c r="Q45" s="1">
        <f>IF(N45&lt;=2,1,0)</f>
        <v>0</v>
      </c>
      <c r="R45" s="1">
        <f>IF(N45&gt;=10,1,0)</f>
        <v>0</v>
      </c>
      <c r="S45" s="1">
        <f>SUM(O45:R45)</f>
        <v>1</v>
      </c>
    </row>
    <row r="46" spans="1:19" x14ac:dyDescent="0.25">
      <c r="A46" s="1" t="s">
        <v>134</v>
      </c>
      <c r="B46" s="1">
        <v>6.3</v>
      </c>
      <c r="C46" s="1">
        <v>4.4245513399999981</v>
      </c>
      <c r="D46" s="1">
        <v>9</v>
      </c>
      <c r="E46" s="1">
        <f>IF(AND((10&gt;D46),(D46&gt;C46),(C46&gt;2)),1,0)</f>
        <v>1</v>
      </c>
      <c r="F46" s="1">
        <f>IF(AND((D46&lt;C46),(D46&gt;2),(C46&lt;10)),1,0)</f>
        <v>0</v>
      </c>
      <c r="G46" s="1">
        <f>IF(D46&gt;=10,1,0)</f>
        <v>0</v>
      </c>
      <c r="H46" s="1">
        <f>IF(D46&lt;=2,1,0)</f>
        <v>0</v>
      </c>
      <c r="I46" s="1">
        <f>SUM(E46:H46)</f>
        <v>1</v>
      </c>
      <c r="K46" s="1" t="s">
        <v>81</v>
      </c>
      <c r="L46" s="1">
        <v>4.5999999999999996</v>
      </c>
      <c r="M46" s="1">
        <v>5</v>
      </c>
      <c r="N46" s="1">
        <v>5</v>
      </c>
      <c r="O46" s="1">
        <f>IF(AND((10&gt;N46),(N46&gt;=M46),(M46&gt;=2)),1,0)</f>
        <v>1</v>
      </c>
      <c r="P46" s="1">
        <f>IF(AND((N46&lt;M46),(N46&gt;2),(M46&lt;10)),1,0)</f>
        <v>0</v>
      </c>
      <c r="Q46" s="1">
        <f>IF(N46&lt;=2,1,0)</f>
        <v>0</v>
      </c>
      <c r="R46" s="1">
        <f>IF(N46&gt;=10,1,0)</f>
        <v>0</v>
      </c>
      <c r="S46" s="1">
        <f>SUM(O46:R46)</f>
        <v>1</v>
      </c>
    </row>
    <row r="47" spans="1:19" x14ac:dyDescent="0.25">
      <c r="A47" s="1" t="s">
        <v>85</v>
      </c>
      <c r="B47" s="1">
        <v>4.8</v>
      </c>
      <c r="C47" s="1">
        <v>4.2116993999999988</v>
      </c>
      <c r="D47" s="1">
        <v>9</v>
      </c>
      <c r="E47" s="1">
        <f>IF(AND((10&gt;D47),(D47&gt;C47),(C47&gt;2)),1,0)</f>
        <v>1</v>
      </c>
      <c r="F47" s="1">
        <f>IF(AND((D47&lt;C47),(D47&gt;2),(C47&lt;10)),1,0)</f>
        <v>0</v>
      </c>
      <c r="G47" s="1">
        <f>IF(D47&gt;=10,1,0)</f>
        <v>0</v>
      </c>
      <c r="H47" s="1">
        <f>IF(D47&lt;=2,1,0)</f>
        <v>0</v>
      </c>
      <c r="I47" s="1">
        <f>SUM(E47:H47)</f>
        <v>1</v>
      </c>
      <c r="K47" s="1" t="s">
        <v>150</v>
      </c>
      <c r="L47" s="1">
        <v>5.7</v>
      </c>
      <c r="M47" s="1">
        <v>4</v>
      </c>
      <c r="N47" s="1">
        <v>4</v>
      </c>
      <c r="O47" s="1">
        <f>IF(AND((10&gt;N47),(N47&gt;=M47),(M47&gt;=2)),1,0)</f>
        <v>1</v>
      </c>
      <c r="P47" s="1">
        <f>IF(AND((N47&lt;M47),(N47&gt;2),(M47&lt;10)),1,0)</f>
        <v>0</v>
      </c>
      <c r="Q47" s="1">
        <f>IF(N47&lt;=2,1,0)</f>
        <v>0</v>
      </c>
      <c r="R47" s="1">
        <f>IF(N47&gt;=10,1,0)</f>
        <v>0</v>
      </c>
      <c r="S47" s="1">
        <f>SUM(O47:R47)</f>
        <v>1</v>
      </c>
    </row>
    <row r="48" spans="1:19" x14ac:dyDescent="0.25">
      <c r="A48" s="1" t="s">
        <v>155</v>
      </c>
      <c r="B48" s="1">
        <v>8.5</v>
      </c>
      <c r="C48" s="1">
        <v>6.3399103999999999</v>
      </c>
      <c r="D48" s="1">
        <v>9</v>
      </c>
      <c r="E48" s="1">
        <f>IF(AND((10&gt;D48),(D48&gt;C48),(C48&gt;2)),1,0)</f>
        <v>1</v>
      </c>
      <c r="F48" s="1">
        <f>IF(AND((D48&lt;C48),(D48&gt;2),(C48&lt;10)),1,0)</f>
        <v>0</v>
      </c>
      <c r="G48" s="1">
        <f>IF(D48&gt;=10,1,0)</f>
        <v>0</v>
      </c>
      <c r="H48" s="1">
        <f>IF(D48&lt;=2,1,0)</f>
        <v>0</v>
      </c>
      <c r="I48" s="1">
        <f>SUM(E48:H48)</f>
        <v>1</v>
      </c>
      <c r="K48" s="1" t="s">
        <v>106</v>
      </c>
      <c r="L48" s="1">
        <v>4.3</v>
      </c>
      <c r="M48" s="1">
        <v>4</v>
      </c>
      <c r="N48" s="1">
        <v>4</v>
      </c>
      <c r="O48" s="1">
        <f>IF(AND((10&gt;N48),(N48&gt;=M48),(M48&gt;=2)),1,0)</f>
        <v>1</v>
      </c>
      <c r="P48" s="1">
        <f>IF(AND((N48&lt;M48),(N48&gt;2),(M48&lt;10)),1,0)</f>
        <v>0</v>
      </c>
      <c r="Q48" s="1">
        <f>IF(N48&lt;=2,1,0)</f>
        <v>0</v>
      </c>
      <c r="R48" s="1">
        <f>IF(N48&gt;=10,1,0)</f>
        <v>0</v>
      </c>
      <c r="S48" s="1">
        <f>SUM(O48:R48)</f>
        <v>1</v>
      </c>
    </row>
    <row r="49" spans="1:19" x14ac:dyDescent="0.25">
      <c r="A49" s="1" t="s">
        <v>89</v>
      </c>
      <c r="B49" s="1">
        <v>6.2</v>
      </c>
      <c r="C49" s="1">
        <v>3.6949860299999995</v>
      </c>
      <c r="D49" s="1">
        <v>9</v>
      </c>
      <c r="E49" s="1">
        <f>IF(AND((10&gt;D49),(D49&gt;C49),(C49&gt;2)),1,0)</f>
        <v>1</v>
      </c>
      <c r="F49" s="1">
        <f>IF(AND((D49&lt;C49),(D49&gt;2),(C49&lt;10)),1,0)</f>
        <v>0</v>
      </c>
      <c r="G49" s="1">
        <f>IF(D49&gt;=10,1,0)</f>
        <v>0</v>
      </c>
      <c r="H49" s="1">
        <f>IF(D49&lt;=2,1,0)</f>
        <v>0</v>
      </c>
      <c r="I49" s="1">
        <f>SUM(E49:H49)</f>
        <v>1</v>
      </c>
      <c r="K49" s="1" t="s">
        <v>175</v>
      </c>
      <c r="L49" s="1">
        <v>3.9</v>
      </c>
      <c r="M49" s="1">
        <v>4</v>
      </c>
      <c r="N49" s="1">
        <v>4</v>
      </c>
      <c r="O49" s="1">
        <f>IF(AND((10&gt;N49),(N49&gt;=M49),(M49&gt;=2)),1,0)</f>
        <v>1</v>
      </c>
      <c r="P49" s="1">
        <f>IF(AND((N49&lt;M49),(N49&gt;2),(M49&lt;10)),1,0)</f>
        <v>0</v>
      </c>
      <c r="Q49" s="1">
        <f>IF(N49&lt;=2,1,0)</f>
        <v>0</v>
      </c>
      <c r="R49" s="1">
        <f>IF(N49&gt;=10,1,0)</f>
        <v>0</v>
      </c>
      <c r="S49" s="1">
        <f>SUM(O49:R49)</f>
        <v>1</v>
      </c>
    </row>
    <row r="50" spans="1:19" x14ac:dyDescent="0.25">
      <c r="A50" s="1" t="s">
        <v>200</v>
      </c>
      <c r="B50" s="1">
        <v>4.4000000000000004</v>
      </c>
      <c r="C50" s="1">
        <v>2.2966663700000014</v>
      </c>
      <c r="D50" s="1">
        <v>9</v>
      </c>
      <c r="E50" s="1">
        <f>IF(AND((10&gt;D50),(D50&gt;C50),(C50&gt;2)),1,0)</f>
        <v>1</v>
      </c>
      <c r="F50" s="1">
        <f>IF(AND((D50&lt;C50),(D50&gt;2),(C50&lt;10)),1,0)</f>
        <v>0</v>
      </c>
      <c r="G50" s="1">
        <f>IF(D50&gt;=10,1,0)</f>
        <v>0</v>
      </c>
      <c r="H50" s="1">
        <f>IF(D50&lt;=2,1,0)</f>
        <v>0</v>
      </c>
      <c r="I50" s="1">
        <f>SUM(E50:H50)</f>
        <v>1</v>
      </c>
      <c r="K50" s="1" t="s">
        <v>195</v>
      </c>
      <c r="L50" s="1">
        <v>4.5</v>
      </c>
      <c r="M50" s="1">
        <v>4</v>
      </c>
      <c r="N50" s="1">
        <v>4</v>
      </c>
      <c r="O50" s="1">
        <f>IF(AND((10&gt;N50),(N50&gt;=M50),(M50&gt;=2)),1,0)</f>
        <v>1</v>
      </c>
      <c r="P50" s="1">
        <f>IF(AND((N50&lt;M50),(N50&gt;2),(M50&lt;10)),1,0)</f>
        <v>0</v>
      </c>
      <c r="Q50" s="1">
        <f>IF(N50&lt;=2,1,0)</f>
        <v>0</v>
      </c>
      <c r="R50" s="1">
        <f>IF(N50&gt;=10,1,0)</f>
        <v>0</v>
      </c>
      <c r="S50" s="1">
        <f>SUM(O50:R50)</f>
        <v>1</v>
      </c>
    </row>
    <row r="51" spans="1:19" x14ac:dyDescent="0.25">
      <c r="A51" s="1" t="s">
        <v>155</v>
      </c>
      <c r="B51" s="1">
        <v>8.5</v>
      </c>
      <c r="C51" s="1">
        <v>5.2839985199999999</v>
      </c>
      <c r="D51" s="1">
        <v>9</v>
      </c>
      <c r="E51" s="1">
        <f>IF(AND((10&gt;D51),(D51&gt;C51),(C51&gt;2)),1,0)</f>
        <v>1</v>
      </c>
      <c r="F51" s="1">
        <f>IF(AND((D51&lt;C51),(D51&gt;2),(C51&lt;10)),1,0)</f>
        <v>0</v>
      </c>
      <c r="G51" s="1">
        <f>IF(D51&gt;=10,1,0)</f>
        <v>0</v>
      </c>
      <c r="H51" s="1">
        <f>IF(D51&lt;=2,1,0)</f>
        <v>0</v>
      </c>
      <c r="I51" s="1">
        <f>SUM(E51:H51)</f>
        <v>1</v>
      </c>
      <c r="K51" s="1" t="s">
        <v>154</v>
      </c>
      <c r="L51" s="1">
        <v>5.7</v>
      </c>
      <c r="M51" s="1">
        <v>4</v>
      </c>
      <c r="N51" s="1">
        <v>4</v>
      </c>
      <c r="O51" s="1">
        <f>IF(AND((10&gt;N51),(N51&gt;=M51),(M51&gt;=2)),1,0)</f>
        <v>1</v>
      </c>
      <c r="P51" s="1">
        <f>IF(AND((N51&lt;M51),(N51&gt;2),(M51&lt;10)),1,0)</f>
        <v>0</v>
      </c>
      <c r="Q51" s="1">
        <f>IF(N51&lt;=2,1,0)</f>
        <v>0</v>
      </c>
      <c r="R51" s="1">
        <f>IF(N51&gt;=10,1,0)</f>
        <v>0</v>
      </c>
      <c r="S51" s="1">
        <f>SUM(O51:R51)</f>
        <v>1</v>
      </c>
    </row>
    <row r="52" spans="1:19" x14ac:dyDescent="0.25">
      <c r="A52" s="1" t="s">
        <v>165</v>
      </c>
      <c r="B52" s="1">
        <v>7.1</v>
      </c>
      <c r="C52" s="1">
        <v>5.4903153899999984</v>
      </c>
      <c r="D52" s="1">
        <v>9</v>
      </c>
      <c r="E52" s="1">
        <f>IF(AND((10&gt;D52),(D52&gt;C52),(C52&gt;2)),1,0)</f>
        <v>1</v>
      </c>
      <c r="F52" s="1">
        <f>IF(AND((D52&lt;C52),(D52&gt;2),(C52&lt;10)),1,0)</f>
        <v>0</v>
      </c>
      <c r="G52" s="1">
        <f>IF(D52&gt;=10,1,0)</f>
        <v>0</v>
      </c>
      <c r="H52" s="1">
        <f>IF(D52&lt;=2,1,0)</f>
        <v>0</v>
      </c>
      <c r="I52" s="1">
        <f>SUM(E52:H52)</f>
        <v>1</v>
      </c>
      <c r="K52" s="1" t="s">
        <v>148</v>
      </c>
      <c r="L52" s="1">
        <v>7.1</v>
      </c>
      <c r="M52" s="1">
        <v>4</v>
      </c>
      <c r="N52" s="1">
        <v>4</v>
      </c>
      <c r="O52" s="1">
        <f>IF(AND((10&gt;N52),(N52&gt;=M52),(M52&gt;=2)),1,0)</f>
        <v>1</v>
      </c>
      <c r="P52" s="1">
        <f>IF(AND((N52&lt;M52),(N52&gt;2),(M52&lt;10)),1,0)</f>
        <v>0</v>
      </c>
      <c r="Q52" s="1">
        <f>IF(N52&lt;=2,1,0)</f>
        <v>0</v>
      </c>
      <c r="R52" s="1">
        <f>IF(N52&gt;=10,1,0)</f>
        <v>0</v>
      </c>
      <c r="S52" s="1">
        <f>SUM(O52:R52)</f>
        <v>1</v>
      </c>
    </row>
    <row r="53" spans="1:19" x14ac:dyDescent="0.25">
      <c r="A53" s="1" t="s">
        <v>154</v>
      </c>
      <c r="B53" s="1">
        <v>5.7</v>
      </c>
      <c r="C53" s="1">
        <v>3.6862460200000005</v>
      </c>
      <c r="D53" s="1">
        <v>9</v>
      </c>
      <c r="E53" s="1">
        <f>IF(AND((10&gt;D53),(D53&gt;C53),(C53&gt;2)),1,0)</f>
        <v>1</v>
      </c>
      <c r="F53" s="1">
        <f>IF(AND((D53&lt;C53),(D53&gt;2),(C53&lt;10)),1,0)</f>
        <v>0</v>
      </c>
      <c r="G53" s="1">
        <f>IF(D53&gt;=10,1,0)</f>
        <v>0</v>
      </c>
      <c r="H53" s="1">
        <f>IF(D53&lt;=2,1,0)</f>
        <v>0</v>
      </c>
      <c r="I53" s="1">
        <f>SUM(E53:H53)</f>
        <v>1</v>
      </c>
      <c r="K53" s="1" t="s">
        <v>72</v>
      </c>
      <c r="L53" s="1">
        <v>5.0999999999999996</v>
      </c>
      <c r="M53" s="1">
        <v>4</v>
      </c>
      <c r="N53" s="1">
        <v>4</v>
      </c>
      <c r="O53" s="1">
        <f>IF(AND((10&gt;N53),(N53&gt;=M53),(M53&gt;=2)),1,0)</f>
        <v>1</v>
      </c>
      <c r="P53" s="1">
        <f>IF(AND((N53&lt;M53),(N53&gt;2),(M53&lt;10)),1,0)</f>
        <v>0</v>
      </c>
      <c r="Q53" s="1">
        <f>IF(N53&lt;=2,1,0)</f>
        <v>0</v>
      </c>
      <c r="R53" s="1">
        <f>IF(N53&gt;=10,1,0)</f>
        <v>0</v>
      </c>
      <c r="S53" s="1">
        <f>SUM(O53:R53)</f>
        <v>1</v>
      </c>
    </row>
    <row r="54" spans="1:19" x14ac:dyDescent="0.25">
      <c r="A54" s="1" t="s">
        <v>182</v>
      </c>
      <c r="B54" s="1">
        <v>5.0999999999999996</v>
      </c>
      <c r="C54" s="1">
        <v>2.9823601799999988</v>
      </c>
      <c r="D54" s="1">
        <v>9</v>
      </c>
      <c r="E54" s="1">
        <f>IF(AND((10&gt;D54),(D54&gt;C54),(C54&gt;2)),1,0)</f>
        <v>1</v>
      </c>
      <c r="F54" s="1">
        <f>IF(AND((D54&lt;C54),(D54&gt;2),(C54&lt;10)),1,0)</f>
        <v>0</v>
      </c>
      <c r="G54" s="1">
        <f>IF(D54&gt;=10,1,0)</f>
        <v>0</v>
      </c>
      <c r="H54" s="1">
        <f>IF(D54&lt;=2,1,0)</f>
        <v>0</v>
      </c>
      <c r="I54" s="1">
        <f>SUM(E54:H54)</f>
        <v>1</v>
      </c>
      <c r="K54" s="1" t="s">
        <v>188</v>
      </c>
      <c r="L54" s="1">
        <v>4.3</v>
      </c>
      <c r="M54" s="1">
        <v>4</v>
      </c>
      <c r="N54" s="1">
        <v>4</v>
      </c>
      <c r="O54" s="1">
        <f>IF(AND((10&gt;N54),(N54&gt;=M54),(M54&gt;=2)),1,0)</f>
        <v>1</v>
      </c>
      <c r="P54" s="1">
        <f>IF(AND((N54&lt;M54),(N54&gt;2),(M54&lt;10)),1,0)</f>
        <v>0</v>
      </c>
      <c r="Q54" s="1">
        <f>IF(N54&lt;=2,1,0)</f>
        <v>0</v>
      </c>
      <c r="R54" s="1">
        <f>IF(N54&gt;=10,1,0)</f>
        <v>0</v>
      </c>
      <c r="S54" s="1">
        <f>SUM(O54:R54)</f>
        <v>1</v>
      </c>
    </row>
    <row r="55" spans="1:19" x14ac:dyDescent="0.25">
      <c r="A55" s="1" t="s">
        <v>141</v>
      </c>
      <c r="B55" s="1">
        <v>4.7</v>
      </c>
      <c r="C55" s="1">
        <v>3.9681613899999997</v>
      </c>
      <c r="D55" s="1">
        <v>9</v>
      </c>
      <c r="E55" s="1">
        <f>IF(AND((10&gt;D55),(D55&gt;C55),(C55&gt;2)),1,0)</f>
        <v>1</v>
      </c>
      <c r="F55" s="1">
        <f>IF(AND((D55&lt;C55),(D55&gt;2),(C55&lt;10)),1,0)</f>
        <v>0</v>
      </c>
      <c r="G55" s="1">
        <f>IF(D55&gt;=10,1,0)</f>
        <v>0</v>
      </c>
      <c r="H55" s="1">
        <f>IF(D55&lt;=2,1,0)</f>
        <v>0</v>
      </c>
      <c r="I55" s="1">
        <f>SUM(E55:H55)</f>
        <v>1</v>
      </c>
      <c r="K55" s="1" t="s">
        <v>151</v>
      </c>
      <c r="L55" s="1">
        <v>4.3</v>
      </c>
      <c r="M55" s="1">
        <v>4</v>
      </c>
      <c r="N55" s="1">
        <v>4</v>
      </c>
      <c r="O55" s="1">
        <f>IF(AND((10&gt;N55),(N55&gt;=M55),(M55&gt;=2)),1,0)</f>
        <v>1</v>
      </c>
      <c r="P55" s="1">
        <f>IF(AND((N55&lt;M55),(N55&gt;2),(M55&lt;10)),1,0)</f>
        <v>0</v>
      </c>
      <c r="Q55" s="1">
        <f>IF(N55&lt;=2,1,0)</f>
        <v>0</v>
      </c>
      <c r="R55" s="1">
        <f>IF(N55&gt;=10,1,0)</f>
        <v>0</v>
      </c>
      <c r="S55" s="1">
        <f>SUM(O55:R55)</f>
        <v>1</v>
      </c>
    </row>
    <row r="56" spans="1:19" x14ac:dyDescent="0.25">
      <c r="A56" s="1" t="s">
        <v>65</v>
      </c>
      <c r="B56" s="1">
        <v>5.0999999999999996</v>
      </c>
      <c r="C56" s="1">
        <v>3.6132343199999997</v>
      </c>
      <c r="D56" s="1">
        <v>8</v>
      </c>
      <c r="E56" s="1">
        <f>IF(AND((10&gt;D56),(D56&gt;C56),(C56&gt;2)),1,0)</f>
        <v>1</v>
      </c>
      <c r="F56" s="1">
        <f>IF(AND((D56&lt;C56),(D56&gt;2),(C56&lt;10)),1,0)</f>
        <v>0</v>
      </c>
      <c r="G56" s="1">
        <f>IF(D56&gt;=10,1,0)</f>
        <v>0</v>
      </c>
      <c r="H56" s="1">
        <f>IF(D56&lt;=2,1,0)</f>
        <v>0</v>
      </c>
      <c r="I56" s="1">
        <f>SUM(E56:H56)</f>
        <v>1</v>
      </c>
      <c r="K56" s="1" t="s">
        <v>132</v>
      </c>
      <c r="L56" s="1">
        <v>5.0999999999999996</v>
      </c>
      <c r="M56" s="1">
        <v>3</v>
      </c>
      <c r="N56" s="1">
        <v>3</v>
      </c>
      <c r="O56" s="1">
        <f>IF(AND((10&gt;N56),(N56&gt;=M56),(M56&gt;=2)),1,0)</f>
        <v>1</v>
      </c>
      <c r="P56" s="1">
        <f>IF(AND((N56&lt;M56),(N56&gt;2),(M56&lt;10)),1,0)</f>
        <v>0</v>
      </c>
      <c r="Q56" s="1">
        <f>IF(N56&lt;=2,1,0)</f>
        <v>0</v>
      </c>
      <c r="R56" s="1">
        <f>IF(N56&gt;=10,1,0)</f>
        <v>0</v>
      </c>
      <c r="S56" s="1">
        <f>SUM(O56:R56)</f>
        <v>1</v>
      </c>
    </row>
    <row r="57" spans="1:19" x14ac:dyDescent="0.25">
      <c r="A57" s="1" t="s">
        <v>129</v>
      </c>
      <c r="B57" s="1">
        <v>4.8</v>
      </c>
      <c r="C57" s="1">
        <v>3.9058778999999988</v>
      </c>
      <c r="D57" s="1">
        <v>8</v>
      </c>
      <c r="E57" s="1">
        <f>IF(AND((10&gt;D57),(D57&gt;C57),(C57&gt;2)),1,0)</f>
        <v>1</v>
      </c>
      <c r="F57" s="1">
        <f>IF(AND((D57&lt;C57),(D57&gt;2),(C57&lt;10)),1,0)</f>
        <v>0</v>
      </c>
      <c r="G57" s="1">
        <f>IF(D57&gt;=10,1,0)</f>
        <v>0</v>
      </c>
      <c r="H57" s="1">
        <f>IF(D57&lt;=2,1,0)</f>
        <v>0</v>
      </c>
      <c r="I57" s="1">
        <f>SUM(E57:H57)</f>
        <v>1</v>
      </c>
      <c r="K57" s="1" t="s">
        <v>92</v>
      </c>
      <c r="L57" s="1">
        <v>5.4</v>
      </c>
      <c r="M57" s="1">
        <v>4</v>
      </c>
      <c r="N57" s="1">
        <v>9</v>
      </c>
      <c r="O57" s="1">
        <f>IF(AND((10&gt;N57),(N57&gt;=M57),(M57&gt;=2)),1,0)</f>
        <v>1</v>
      </c>
      <c r="P57" s="1">
        <f>IF(AND((N57&lt;M57),(N57&gt;2),(M57&lt;10)),1,0)</f>
        <v>0</v>
      </c>
      <c r="Q57" s="1">
        <f>IF(N57&lt;=2,1,0)</f>
        <v>0</v>
      </c>
      <c r="R57" s="1">
        <f>IF(N57&gt;=10,1,0)</f>
        <v>0</v>
      </c>
      <c r="S57" s="1">
        <f>SUM(O57:R57)</f>
        <v>1</v>
      </c>
    </row>
    <row r="58" spans="1:19" x14ac:dyDescent="0.25">
      <c r="A58" s="1" t="s">
        <v>137</v>
      </c>
      <c r="B58" s="1">
        <v>5.3</v>
      </c>
      <c r="C58" s="1">
        <v>3.8500184199999978</v>
      </c>
      <c r="D58" s="1">
        <v>8</v>
      </c>
      <c r="E58" s="1">
        <f>IF(AND((10&gt;D58),(D58&gt;C58),(C58&gt;2)),1,0)</f>
        <v>1</v>
      </c>
      <c r="F58" s="1">
        <f>IF(AND((D58&lt;C58),(D58&gt;2),(C58&lt;10)),1,0)</f>
        <v>0</v>
      </c>
      <c r="G58" s="1">
        <f>IF(D58&gt;=10,1,0)</f>
        <v>0</v>
      </c>
      <c r="H58" s="1">
        <f>IF(D58&lt;=2,1,0)</f>
        <v>0</v>
      </c>
      <c r="I58" s="1">
        <f>SUM(E58:H58)</f>
        <v>1</v>
      </c>
      <c r="K58" s="1" t="s">
        <v>96</v>
      </c>
      <c r="L58" s="1">
        <v>4.9000000000000004</v>
      </c>
      <c r="M58" s="1">
        <v>3</v>
      </c>
      <c r="N58" s="1">
        <v>9</v>
      </c>
      <c r="O58" s="1">
        <f>IF(AND((10&gt;N58),(N58&gt;=M58),(M58&gt;=2)),1,0)</f>
        <v>1</v>
      </c>
      <c r="P58" s="1">
        <f>IF(AND((N58&lt;M58),(N58&gt;2),(M58&lt;10)),1,0)</f>
        <v>0</v>
      </c>
      <c r="Q58" s="1">
        <f>IF(N58&lt;=2,1,0)</f>
        <v>0</v>
      </c>
      <c r="R58" s="1">
        <f>IF(N58&gt;=10,1,0)</f>
        <v>0</v>
      </c>
      <c r="S58" s="1">
        <f>SUM(O58:R58)</f>
        <v>1</v>
      </c>
    </row>
    <row r="59" spans="1:19" x14ac:dyDescent="0.25">
      <c r="A59" s="1" t="s">
        <v>93</v>
      </c>
      <c r="B59" s="1">
        <v>4.5</v>
      </c>
      <c r="C59" s="1">
        <v>4.2583153799999991</v>
      </c>
      <c r="D59" s="1">
        <v>8</v>
      </c>
      <c r="E59" s="1">
        <f>IF(AND((10&gt;D59),(D59&gt;C59),(C59&gt;2)),1,0)</f>
        <v>1</v>
      </c>
      <c r="F59" s="1">
        <f>IF(AND((D59&lt;C59),(D59&gt;2),(C59&lt;10)),1,0)</f>
        <v>0</v>
      </c>
      <c r="G59" s="1">
        <f>IF(D59&gt;=10,1,0)</f>
        <v>0</v>
      </c>
      <c r="H59" s="1">
        <f>IF(D59&lt;=2,1,0)</f>
        <v>0</v>
      </c>
      <c r="I59" s="1">
        <f>SUM(E59:H59)</f>
        <v>1</v>
      </c>
      <c r="K59" s="1" t="s">
        <v>115</v>
      </c>
      <c r="L59" s="1">
        <v>4.9000000000000004</v>
      </c>
      <c r="M59" s="1">
        <v>3</v>
      </c>
      <c r="N59" s="1">
        <v>9</v>
      </c>
      <c r="O59" s="1">
        <f>IF(AND((10&gt;N59),(N59&gt;=M59),(M59&gt;=2)),1,0)</f>
        <v>1</v>
      </c>
      <c r="P59" s="1">
        <f>IF(AND((N59&lt;M59),(N59&gt;2),(M59&lt;10)),1,0)</f>
        <v>0</v>
      </c>
      <c r="Q59" s="1">
        <f>IF(N59&lt;=2,1,0)</f>
        <v>0</v>
      </c>
      <c r="R59" s="1">
        <f>IF(N59&gt;=10,1,0)</f>
        <v>0</v>
      </c>
      <c r="S59" s="1">
        <f>SUM(O59:R59)</f>
        <v>1</v>
      </c>
    </row>
    <row r="60" spans="1:19" x14ac:dyDescent="0.25">
      <c r="A60" s="1" t="s">
        <v>134</v>
      </c>
      <c r="B60" s="1">
        <v>6.3</v>
      </c>
      <c r="C60" s="1">
        <v>3.3256165799999997</v>
      </c>
      <c r="D60" s="1">
        <v>8</v>
      </c>
      <c r="E60" s="1">
        <f>IF(AND((10&gt;D60),(D60&gt;C60),(C60&gt;2)),1,0)</f>
        <v>1</v>
      </c>
      <c r="F60" s="1">
        <f>IF(AND((D60&lt;C60),(D60&gt;2),(C60&lt;10)),1,0)</f>
        <v>0</v>
      </c>
      <c r="G60" s="1">
        <f>IF(D60&gt;=10,1,0)</f>
        <v>0</v>
      </c>
      <c r="H60" s="1">
        <f>IF(D60&lt;=2,1,0)</f>
        <v>0</v>
      </c>
      <c r="I60" s="1">
        <f>SUM(E60:H60)</f>
        <v>1</v>
      </c>
      <c r="K60" s="1" t="s">
        <v>74</v>
      </c>
      <c r="L60" s="1">
        <v>4.4000000000000004</v>
      </c>
      <c r="M60" s="1">
        <v>4</v>
      </c>
      <c r="N60" s="1">
        <v>9</v>
      </c>
      <c r="O60" s="1">
        <f>IF(AND((10&gt;N60),(N60&gt;=M60),(M60&gt;=2)),1,0)</f>
        <v>1</v>
      </c>
      <c r="P60" s="1">
        <f>IF(AND((N60&lt;M60),(N60&gt;2),(M60&lt;10)),1,0)</f>
        <v>0</v>
      </c>
      <c r="Q60" s="1">
        <f>IF(N60&lt;=2,1,0)</f>
        <v>0</v>
      </c>
      <c r="R60" s="1">
        <f>IF(N60&gt;=10,1,0)</f>
        <v>0</v>
      </c>
      <c r="S60" s="1">
        <f>SUM(O60:R60)</f>
        <v>1</v>
      </c>
    </row>
    <row r="61" spans="1:19" x14ac:dyDescent="0.25">
      <c r="A61" s="1" t="s">
        <v>115</v>
      </c>
      <c r="B61" s="1">
        <v>4.9000000000000004</v>
      </c>
      <c r="C61" s="1">
        <v>2.263015610000001</v>
      </c>
      <c r="D61" s="1">
        <v>8</v>
      </c>
      <c r="E61" s="1">
        <f>IF(AND((10&gt;D61),(D61&gt;C61),(C61&gt;2)),1,0)</f>
        <v>1</v>
      </c>
      <c r="F61" s="1">
        <f>IF(AND((D61&lt;C61),(D61&gt;2),(C61&lt;10)),1,0)</f>
        <v>0</v>
      </c>
      <c r="G61" s="1">
        <f>IF(D61&gt;=10,1,0)</f>
        <v>0</v>
      </c>
      <c r="H61" s="1">
        <f>IF(D61&lt;=2,1,0)</f>
        <v>0</v>
      </c>
      <c r="I61" s="1">
        <f>SUM(E61:H61)</f>
        <v>1</v>
      </c>
      <c r="K61" s="1" t="s">
        <v>182</v>
      </c>
      <c r="L61" s="1">
        <v>5.0999999999999996</v>
      </c>
      <c r="M61" s="1">
        <v>5</v>
      </c>
      <c r="N61" s="1">
        <v>9</v>
      </c>
      <c r="O61" s="1">
        <f>IF(AND((10&gt;N61),(N61&gt;=M61),(M61&gt;=2)),1,0)</f>
        <v>1</v>
      </c>
      <c r="P61" s="1">
        <f>IF(AND((N61&lt;M61),(N61&gt;2),(M61&lt;10)),1,0)</f>
        <v>0</v>
      </c>
      <c r="Q61" s="1">
        <f>IF(N61&lt;=2,1,0)</f>
        <v>0</v>
      </c>
      <c r="R61" s="1">
        <f>IF(N61&gt;=10,1,0)</f>
        <v>0</v>
      </c>
      <c r="S61" s="1">
        <f>SUM(O61:R61)</f>
        <v>1</v>
      </c>
    </row>
    <row r="62" spans="1:19" x14ac:dyDescent="0.25">
      <c r="A62" s="1" t="s">
        <v>127</v>
      </c>
      <c r="B62" s="1">
        <v>4.7</v>
      </c>
      <c r="C62" s="1">
        <v>4.4633355400000001</v>
      </c>
      <c r="D62" s="1">
        <v>8</v>
      </c>
      <c r="E62" s="1">
        <f>IF(AND((10&gt;D62),(D62&gt;C62),(C62&gt;2)),1,0)</f>
        <v>1</v>
      </c>
      <c r="F62" s="1">
        <f>IF(AND((D62&lt;C62),(D62&gt;2),(C62&lt;10)),1,0)</f>
        <v>0</v>
      </c>
      <c r="G62" s="1">
        <f>IF(D62&gt;=10,1,0)</f>
        <v>0</v>
      </c>
      <c r="H62" s="1">
        <f>IF(D62&lt;=2,1,0)</f>
        <v>0</v>
      </c>
      <c r="I62" s="1">
        <f>SUM(E62:H62)</f>
        <v>1</v>
      </c>
      <c r="K62" s="1" t="s">
        <v>129</v>
      </c>
      <c r="L62" s="1">
        <v>4.8</v>
      </c>
      <c r="M62" s="1">
        <v>4</v>
      </c>
      <c r="N62" s="1">
        <v>9</v>
      </c>
      <c r="O62" s="1">
        <f>IF(AND((10&gt;N62),(N62&gt;=M62),(M62&gt;=2)),1,0)</f>
        <v>1</v>
      </c>
      <c r="P62" s="1">
        <f>IF(AND((N62&lt;M62),(N62&gt;2),(M62&lt;10)),1,0)</f>
        <v>0</v>
      </c>
      <c r="Q62" s="1">
        <f>IF(N62&lt;=2,1,0)</f>
        <v>0</v>
      </c>
      <c r="R62" s="1">
        <f>IF(N62&gt;=10,1,0)</f>
        <v>0</v>
      </c>
      <c r="S62" s="1">
        <f>SUM(O62:R62)</f>
        <v>1</v>
      </c>
    </row>
    <row r="63" spans="1:19" x14ac:dyDescent="0.25">
      <c r="A63" s="1" t="s">
        <v>129</v>
      </c>
      <c r="B63" s="1">
        <v>4.8</v>
      </c>
      <c r="C63" s="1">
        <v>3.548950239999999</v>
      </c>
      <c r="D63" s="1">
        <v>8</v>
      </c>
      <c r="E63" s="1">
        <f>IF(AND((10&gt;D63),(D63&gt;C63),(C63&gt;2)),1,0)</f>
        <v>1</v>
      </c>
      <c r="F63" s="1">
        <f>IF(AND((D63&lt;C63),(D63&gt;2),(C63&lt;10)),1,0)</f>
        <v>0</v>
      </c>
      <c r="G63" s="1">
        <f>IF(D63&gt;=10,1,0)</f>
        <v>0</v>
      </c>
      <c r="H63" s="1">
        <f>IF(D63&lt;=2,1,0)</f>
        <v>0</v>
      </c>
      <c r="I63" s="1">
        <f>SUM(E63:H63)</f>
        <v>1</v>
      </c>
      <c r="K63" s="1" t="s">
        <v>89</v>
      </c>
      <c r="L63" s="1">
        <v>6.2</v>
      </c>
      <c r="M63" s="1">
        <v>4</v>
      </c>
      <c r="N63" s="1">
        <v>9</v>
      </c>
      <c r="O63" s="1">
        <f>IF(AND((10&gt;N63),(N63&gt;=M63),(M63&gt;=2)),1,0)</f>
        <v>1</v>
      </c>
      <c r="P63" s="1">
        <f>IF(AND((N63&lt;M63),(N63&gt;2),(M63&lt;10)),1,0)</f>
        <v>0</v>
      </c>
      <c r="Q63" s="1">
        <f>IF(N63&lt;=2,1,0)</f>
        <v>0</v>
      </c>
      <c r="R63" s="1">
        <f>IF(N63&gt;=10,1,0)</f>
        <v>0</v>
      </c>
      <c r="S63" s="1">
        <f>SUM(O63:R63)</f>
        <v>1</v>
      </c>
    </row>
    <row r="64" spans="1:19" x14ac:dyDescent="0.25">
      <c r="A64" s="1" t="s">
        <v>184</v>
      </c>
      <c r="B64" s="1">
        <v>5.4</v>
      </c>
      <c r="C64" s="1">
        <v>2.8611687599999986</v>
      </c>
      <c r="D64" s="1">
        <v>8</v>
      </c>
      <c r="E64" s="1">
        <f>IF(AND((10&gt;D64),(D64&gt;C64),(C64&gt;2)),1,0)</f>
        <v>1</v>
      </c>
      <c r="F64" s="1">
        <f>IF(AND((D64&lt;C64),(D64&gt;2),(C64&lt;10)),1,0)</f>
        <v>0</v>
      </c>
      <c r="G64" s="1">
        <f>IF(D64&gt;=10,1,0)</f>
        <v>0</v>
      </c>
      <c r="H64" s="1">
        <f>IF(D64&lt;=2,1,0)</f>
        <v>0</v>
      </c>
      <c r="I64" s="1">
        <f>SUM(E64:H64)</f>
        <v>1</v>
      </c>
      <c r="K64" s="1" t="s">
        <v>106</v>
      </c>
      <c r="L64" s="1">
        <v>4.3</v>
      </c>
      <c r="M64" s="1">
        <v>3</v>
      </c>
      <c r="N64" s="1">
        <v>9</v>
      </c>
      <c r="O64" s="1">
        <f>IF(AND((10&gt;N64),(N64&gt;=M64),(M64&gt;=2)),1,0)</f>
        <v>1</v>
      </c>
      <c r="P64" s="1">
        <f>IF(AND((N64&lt;M64),(N64&gt;2),(M64&lt;10)),1,0)</f>
        <v>0</v>
      </c>
      <c r="Q64" s="1">
        <f>IF(N64&lt;=2,1,0)</f>
        <v>0</v>
      </c>
      <c r="R64" s="1">
        <f>IF(N64&gt;=10,1,0)</f>
        <v>0</v>
      </c>
      <c r="S64" s="1">
        <f>SUM(O64:R64)</f>
        <v>1</v>
      </c>
    </row>
    <row r="65" spans="1:19" x14ac:dyDescent="0.25">
      <c r="A65" s="1" t="s">
        <v>192</v>
      </c>
      <c r="B65" s="1">
        <v>5.6</v>
      </c>
      <c r="C65" s="1">
        <v>3.7482426999999996</v>
      </c>
      <c r="D65" s="1">
        <v>8</v>
      </c>
      <c r="E65" s="1">
        <f>IF(AND((10&gt;D65),(D65&gt;C65),(C65&gt;2)),1,0)</f>
        <v>1</v>
      </c>
      <c r="F65" s="1">
        <f>IF(AND((D65&lt;C65),(D65&gt;2),(C65&lt;10)),1,0)</f>
        <v>0</v>
      </c>
      <c r="G65" s="1">
        <f>IF(D65&gt;=10,1,0)</f>
        <v>0</v>
      </c>
      <c r="H65" s="1">
        <f>IF(D65&lt;=2,1,0)</f>
        <v>0</v>
      </c>
      <c r="I65" s="1">
        <f>SUM(E65:H65)</f>
        <v>1</v>
      </c>
      <c r="K65" s="1" t="s">
        <v>92</v>
      </c>
      <c r="L65" s="1">
        <v>5.4</v>
      </c>
      <c r="M65" s="1">
        <v>4</v>
      </c>
      <c r="N65" s="1">
        <v>9</v>
      </c>
      <c r="O65" s="1">
        <f>IF(AND((10&gt;N65),(N65&gt;=M65),(M65&gt;=2)),1,0)</f>
        <v>1</v>
      </c>
      <c r="P65" s="1">
        <f>IF(AND((N65&lt;M65),(N65&gt;2),(M65&lt;10)),1,0)</f>
        <v>0</v>
      </c>
      <c r="Q65" s="1">
        <f>IF(N65&lt;=2,1,0)</f>
        <v>0</v>
      </c>
      <c r="R65" s="1">
        <f>IF(N65&gt;=10,1,0)</f>
        <v>0</v>
      </c>
      <c r="S65" s="1">
        <f>SUM(O65:R65)</f>
        <v>1</v>
      </c>
    </row>
    <row r="66" spans="1:19" x14ac:dyDescent="0.25">
      <c r="A66" s="1" t="s">
        <v>116</v>
      </c>
      <c r="B66" s="1">
        <v>4</v>
      </c>
      <c r="C66" s="1">
        <v>3.5417675699999993</v>
      </c>
      <c r="D66" s="1">
        <v>8</v>
      </c>
      <c r="E66" s="1">
        <f>IF(AND((10&gt;D66),(D66&gt;C66),(C66&gt;2)),1,0)</f>
        <v>1</v>
      </c>
      <c r="F66" s="1">
        <f>IF(AND((D66&lt;C66),(D66&gt;2),(C66&lt;10)),1,0)</f>
        <v>0</v>
      </c>
      <c r="G66" s="1">
        <f>IF(D66&gt;=10,1,0)</f>
        <v>0</v>
      </c>
      <c r="H66" s="1">
        <f>IF(D66&lt;=2,1,0)</f>
        <v>0</v>
      </c>
      <c r="I66" s="1">
        <f>SUM(E66:H66)</f>
        <v>1</v>
      </c>
      <c r="K66" s="1" t="s">
        <v>123</v>
      </c>
      <c r="L66" s="1">
        <v>4.4000000000000004</v>
      </c>
      <c r="M66" s="1">
        <v>4</v>
      </c>
      <c r="N66" s="1">
        <v>9</v>
      </c>
      <c r="O66" s="1">
        <f>IF(AND((10&gt;N66),(N66&gt;=M66),(M66&gt;=2)),1,0)</f>
        <v>1</v>
      </c>
      <c r="P66" s="1">
        <f>IF(AND((N66&lt;M66),(N66&gt;2),(M66&lt;10)),1,0)</f>
        <v>0</v>
      </c>
      <c r="Q66" s="1">
        <f>IF(N66&lt;=2,1,0)</f>
        <v>0</v>
      </c>
      <c r="R66" s="1">
        <f>IF(N66&gt;=10,1,0)</f>
        <v>0</v>
      </c>
      <c r="S66" s="1">
        <f>SUM(O66:R66)</f>
        <v>1</v>
      </c>
    </row>
    <row r="67" spans="1:19" x14ac:dyDescent="0.25">
      <c r="A67" s="1" t="s">
        <v>64</v>
      </c>
      <c r="B67" s="1">
        <v>4.5</v>
      </c>
      <c r="C67" s="1">
        <v>4.1361655999999991</v>
      </c>
      <c r="D67" s="1">
        <v>8</v>
      </c>
      <c r="E67" s="1">
        <f>IF(AND((10&gt;D67),(D67&gt;C67),(C67&gt;2)),1,0)</f>
        <v>1</v>
      </c>
      <c r="F67" s="1">
        <f>IF(AND((D67&lt;C67),(D67&gt;2),(C67&lt;10)),1,0)</f>
        <v>0</v>
      </c>
      <c r="G67" s="1">
        <f>IF(D67&gt;=10,1,0)</f>
        <v>0</v>
      </c>
      <c r="H67" s="1">
        <f>IF(D67&lt;=2,1,0)</f>
        <v>0</v>
      </c>
      <c r="I67" s="1">
        <f>SUM(E67:H67)</f>
        <v>1</v>
      </c>
      <c r="K67" s="1" t="s">
        <v>192</v>
      </c>
      <c r="L67" s="1">
        <v>5.6</v>
      </c>
      <c r="M67" s="1">
        <v>5</v>
      </c>
      <c r="N67" s="1">
        <v>9</v>
      </c>
      <c r="O67" s="1">
        <f>IF(AND((10&gt;N67),(N67&gt;=M67),(M67&gt;=2)),1,0)</f>
        <v>1</v>
      </c>
      <c r="P67" s="1">
        <f>IF(AND((N67&lt;M67),(N67&gt;2),(M67&lt;10)),1,0)</f>
        <v>0</v>
      </c>
      <c r="Q67" s="1">
        <f>IF(N67&lt;=2,1,0)</f>
        <v>0</v>
      </c>
      <c r="R67" s="1">
        <f>IF(N67&gt;=10,1,0)</f>
        <v>0</v>
      </c>
      <c r="S67" s="1">
        <f>SUM(O67:R67)</f>
        <v>1</v>
      </c>
    </row>
    <row r="68" spans="1:19" x14ac:dyDescent="0.25">
      <c r="A68" s="1" t="s">
        <v>114</v>
      </c>
      <c r="B68" s="1">
        <v>4.5</v>
      </c>
      <c r="C68" s="1">
        <v>3.100248919999999</v>
      </c>
      <c r="D68" s="1">
        <v>8</v>
      </c>
      <c r="E68" s="1">
        <f>IF(AND((10&gt;D68),(D68&gt;C68),(C68&gt;2)),1,0)</f>
        <v>1</v>
      </c>
      <c r="F68" s="1">
        <f>IF(AND((D68&lt;C68),(D68&gt;2),(C68&lt;10)),1,0)</f>
        <v>0</v>
      </c>
      <c r="G68" s="1">
        <f>IF(D68&gt;=10,1,0)</f>
        <v>0</v>
      </c>
      <c r="H68" s="1">
        <f>IF(D68&lt;=2,1,0)</f>
        <v>0</v>
      </c>
      <c r="I68" s="1">
        <f>SUM(E68:H68)</f>
        <v>1</v>
      </c>
      <c r="K68" s="1" t="s">
        <v>152</v>
      </c>
      <c r="L68" s="1">
        <v>4.5</v>
      </c>
      <c r="M68" s="1">
        <v>4</v>
      </c>
      <c r="N68" s="1">
        <v>9</v>
      </c>
      <c r="O68" s="1">
        <f>IF(AND((10&gt;N68),(N68&gt;=M68),(M68&gt;=2)),1,0)</f>
        <v>1</v>
      </c>
      <c r="P68" s="1">
        <f>IF(AND((N68&lt;M68),(N68&gt;2),(M68&lt;10)),1,0)</f>
        <v>0</v>
      </c>
      <c r="Q68" s="1">
        <f>IF(N68&lt;=2,1,0)</f>
        <v>0</v>
      </c>
      <c r="R68" s="1">
        <f>IF(N68&gt;=10,1,0)</f>
        <v>0</v>
      </c>
      <c r="S68" s="1">
        <f>SUM(O68:R68)</f>
        <v>1</v>
      </c>
    </row>
    <row r="69" spans="1:19" x14ac:dyDescent="0.25">
      <c r="A69" s="1" t="s">
        <v>149</v>
      </c>
      <c r="B69" s="1">
        <v>4.4000000000000004</v>
      </c>
      <c r="C69" s="1">
        <v>3.8397631000000003</v>
      </c>
      <c r="D69" s="1">
        <v>8</v>
      </c>
      <c r="E69" s="1">
        <f>IF(AND((10&gt;D69),(D69&gt;C69),(C69&gt;2)),1,0)</f>
        <v>1</v>
      </c>
      <c r="F69" s="1">
        <f>IF(AND((D69&lt;C69),(D69&gt;2),(C69&lt;10)),1,0)</f>
        <v>0</v>
      </c>
      <c r="G69" s="1">
        <f>IF(D69&gt;=10,1,0)</f>
        <v>0</v>
      </c>
      <c r="H69" s="1">
        <f>IF(D69&lt;=2,1,0)</f>
        <v>0</v>
      </c>
      <c r="I69" s="1">
        <f>SUM(E69:H69)</f>
        <v>1</v>
      </c>
      <c r="K69" s="1" t="s">
        <v>158</v>
      </c>
      <c r="L69" s="1">
        <v>4.3</v>
      </c>
      <c r="M69" s="1">
        <v>5</v>
      </c>
      <c r="N69" s="1">
        <v>9</v>
      </c>
      <c r="O69" s="1">
        <f>IF(AND((10&gt;N69),(N69&gt;=M69),(M69&gt;=2)),1,0)</f>
        <v>1</v>
      </c>
      <c r="P69" s="1">
        <f>IF(AND((N69&lt;M69),(N69&gt;2),(M69&lt;10)),1,0)</f>
        <v>0</v>
      </c>
      <c r="Q69" s="1">
        <f>IF(N69&lt;=2,1,0)</f>
        <v>0</v>
      </c>
      <c r="R69" s="1">
        <f>IF(N69&gt;=10,1,0)</f>
        <v>0</v>
      </c>
      <c r="S69" s="1">
        <f>SUM(O69:R69)</f>
        <v>1</v>
      </c>
    </row>
    <row r="70" spans="1:19" x14ac:dyDescent="0.25">
      <c r="A70" s="1" t="s">
        <v>111</v>
      </c>
      <c r="B70" s="1">
        <v>4.5</v>
      </c>
      <c r="C70" s="1">
        <v>3.3511691999999993</v>
      </c>
      <c r="D70" s="1">
        <v>8</v>
      </c>
      <c r="E70" s="1">
        <f>IF(AND((10&gt;D70),(D70&gt;C70),(C70&gt;2)),1,0)</f>
        <v>1</v>
      </c>
      <c r="F70" s="1">
        <f>IF(AND((D70&lt;C70),(D70&gt;2),(C70&lt;10)),1,0)</f>
        <v>0</v>
      </c>
      <c r="G70" s="1">
        <f>IF(D70&gt;=10,1,0)</f>
        <v>0</v>
      </c>
      <c r="H70" s="1">
        <f>IF(D70&lt;=2,1,0)</f>
        <v>0</v>
      </c>
      <c r="I70" s="1">
        <f>SUM(E70:H70)</f>
        <v>1</v>
      </c>
      <c r="K70" s="1" t="s">
        <v>61</v>
      </c>
      <c r="L70" s="1">
        <v>4.7</v>
      </c>
      <c r="M70" s="1">
        <v>3</v>
      </c>
      <c r="N70" s="1">
        <v>9</v>
      </c>
      <c r="O70" s="1">
        <f>IF(AND((10&gt;N70),(N70&gt;=M70),(M70&gt;=2)),1,0)</f>
        <v>1</v>
      </c>
      <c r="P70" s="1">
        <f>IF(AND((N70&lt;M70),(N70&gt;2),(M70&lt;10)),1,0)</f>
        <v>0</v>
      </c>
      <c r="Q70" s="1">
        <f>IF(N70&lt;=2,1,0)</f>
        <v>0</v>
      </c>
      <c r="R70" s="1">
        <f>IF(N70&gt;=10,1,0)</f>
        <v>0</v>
      </c>
      <c r="S70" s="1">
        <f>SUM(O70:R70)</f>
        <v>1</v>
      </c>
    </row>
    <row r="71" spans="1:19" x14ac:dyDescent="0.25">
      <c r="A71" s="1" t="s">
        <v>62</v>
      </c>
      <c r="B71" s="1">
        <v>4.5</v>
      </c>
      <c r="C71" s="1">
        <v>3.2003947999999993</v>
      </c>
      <c r="D71" s="1">
        <v>8</v>
      </c>
      <c r="E71" s="1">
        <f>IF(AND((10&gt;D71),(D71&gt;C71),(C71&gt;2)),1,0)</f>
        <v>1</v>
      </c>
      <c r="F71" s="1">
        <f>IF(AND((D71&lt;C71),(D71&gt;2),(C71&lt;10)),1,0)</f>
        <v>0</v>
      </c>
      <c r="G71" s="1">
        <f>IF(D71&gt;=10,1,0)</f>
        <v>0</v>
      </c>
      <c r="H71" s="1">
        <f>IF(D71&lt;=2,1,0)</f>
        <v>0</v>
      </c>
      <c r="I71" s="1">
        <f>SUM(E71:H71)</f>
        <v>1</v>
      </c>
      <c r="K71" s="1" t="s">
        <v>124</v>
      </c>
      <c r="L71" s="1">
        <v>4.5</v>
      </c>
      <c r="M71" s="1">
        <v>4</v>
      </c>
      <c r="N71" s="1">
        <v>9</v>
      </c>
      <c r="O71" s="1">
        <f>IF(AND((10&gt;N71),(N71&gt;=M71),(M71&gt;=2)),1,0)</f>
        <v>1</v>
      </c>
      <c r="P71" s="1">
        <f>IF(AND((N71&lt;M71),(N71&gt;2),(M71&lt;10)),1,0)</f>
        <v>0</v>
      </c>
      <c r="Q71" s="1">
        <f>IF(N71&lt;=2,1,0)</f>
        <v>0</v>
      </c>
      <c r="R71" s="1">
        <f>IF(N71&gt;=10,1,0)</f>
        <v>0</v>
      </c>
      <c r="S71" s="1">
        <f>SUM(O71:R71)</f>
        <v>1</v>
      </c>
    </row>
    <row r="72" spans="1:19" x14ac:dyDescent="0.25">
      <c r="A72" s="1" t="s">
        <v>67</v>
      </c>
      <c r="B72" s="1">
        <v>5.4</v>
      </c>
      <c r="C72" s="1">
        <v>3.6950418999999997</v>
      </c>
      <c r="D72" s="1">
        <v>8</v>
      </c>
      <c r="E72" s="1">
        <f>IF(AND((10&gt;D72),(D72&gt;C72),(C72&gt;2)),1,0)</f>
        <v>1</v>
      </c>
      <c r="F72" s="1">
        <f>IF(AND((D72&lt;C72),(D72&gt;2),(C72&lt;10)),1,0)</f>
        <v>0</v>
      </c>
      <c r="G72" s="1">
        <f>IF(D72&gt;=10,1,0)</f>
        <v>0</v>
      </c>
      <c r="H72" s="1">
        <f>IF(D72&lt;=2,1,0)</f>
        <v>0</v>
      </c>
      <c r="I72" s="1">
        <f>SUM(E72:H72)</f>
        <v>1</v>
      </c>
      <c r="K72" s="1" t="s">
        <v>182</v>
      </c>
      <c r="L72" s="1">
        <v>5.0999999999999996</v>
      </c>
      <c r="M72" s="1">
        <v>4</v>
      </c>
      <c r="N72" s="1">
        <v>9</v>
      </c>
      <c r="O72" s="1">
        <f>IF(AND((10&gt;N72),(N72&gt;=M72),(M72&gt;=2)),1,0)</f>
        <v>1</v>
      </c>
      <c r="P72" s="1">
        <f>IF(AND((N72&lt;M72),(N72&gt;2),(M72&lt;10)),1,0)</f>
        <v>0</v>
      </c>
      <c r="Q72" s="1">
        <f>IF(N72&lt;=2,1,0)</f>
        <v>0</v>
      </c>
      <c r="R72" s="1">
        <f>IF(N72&gt;=10,1,0)</f>
        <v>0</v>
      </c>
      <c r="S72" s="1">
        <f>SUM(O72:R72)</f>
        <v>1</v>
      </c>
    </row>
    <row r="73" spans="1:19" x14ac:dyDescent="0.25">
      <c r="A73" s="1" t="s">
        <v>90</v>
      </c>
      <c r="B73" s="1">
        <v>4.8</v>
      </c>
      <c r="C73" s="1">
        <v>3.6565739999999995</v>
      </c>
      <c r="D73" s="1">
        <v>8</v>
      </c>
      <c r="E73" s="1">
        <f>IF(AND((10&gt;D73),(D73&gt;C73),(C73&gt;2)),1,0)</f>
        <v>1</v>
      </c>
      <c r="F73" s="1">
        <f>IF(AND((D73&lt;C73),(D73&gt;2),(C73&lt;10)),1,0)</f>
        <v>0</v>
      </c>
      <c r="G73" s="1">
        <f>IF(D73&gt;=10,1,0)</f>
        <v>0</v>
      </c>
      <c r="H73" s="1">
        <f>IF(D73&lt;=2,1,0)</f>
        <v>0</v>
      </c>
      <c r="I73" s="1">
        <f>SUM(E73:H73)</f>
        <v>1</v>
      </c>
      <c r="K73" s="1" t="s">
        <v>155</v>
      </c>
      <c r="L73" s="1">
        <v>8.5</v>
      </c>
      <c r="M73" s="1">
        <v>6</v>
      </c>
      <c r="N73" s="1">
        <v>9</v>
      </c>
      <c r="O73" s="1">
        <f>IF(AND((10&gt;N73),(N73&gt;=M73),(M73&gt;=2)),1,0)</f>
        <v>1</v>
      </c>
      <c r="P73" s="1">
        <f>IF(AND((N73&lt;M73),(N73&gt;2),(M73&lt;10)),1,0)</f>
        <v>0</v>
      </c>
      <c r="Q73" s="1">
        <f>IF(N73&lt;=2,1,0)</f>
        <v>0</v>
      </c>
      <c r="R73" s="1">
        <f>IF(N73&gt;=10,1,0)</f>
        <v>0</v>
      </c>
      <c r="S73" s="1">
        <f>SUM(O73:R73)</f>
        <v>1</v>
      </c>
    </row>
    <row r="74" spans="1:19" x14ac:dyDescent="0.25">
      <c r="A74" s="1" t="s">
        <v>133</v>
      </c>
      <c r="B74" s="1">
        <v>4.5999999999999996</v>
      </c>
      <c r="C74" s="1">
        <v>3.336582959999999</v>
      </c>
      <c r="D74" s="1">
        <v>8</v>
      </c>
      <c r="E74" s="1">
        <f>IF(AND((10&gt;D74),(D74&gt;C74),(C74&gt;2)),1,0)</f>
        <v>1</v>
      </c>
      <c r="F74" s="1">
        <f>IF(AND((D74&lt;C74),(D74&gt;2),(C74&lt;10)),1,0)</f>
        <v>0</v>
      </c>
      <c r="G74" s="1">
        <f>IF(D74&gt;=10,1,0)</f>
        <v>0</v>
      </c>
      <c r="H74" s="1">
        <f>IF(D74&lt;=2,1,0)</f>
        <v>0</v>
      </c>
      <c r="I74" s="1">
        <f>SUM(E74:H74)</f>
        <v>1</v>
      </c>
      <c r="K74" s="1" t="s">
        <v>74</v>
      </c>
      <c r="L74" s="1">
        <v>4.4000000000000004</v>
      </c>
      <c r="M74" s="1">
        <v>3</v>
      </c>
      <c r="N74" s="1">
        <v>9</v>
      </c>
      <c r="O74" s="1">
        <f>IF(AND((10&gt;N74),(N74&gt;=M74),(M74&gt;=2)),1,0)</f>
        <v>1</v>
      </c>
      <c r="P74" s="1">
        <f>IF(AND((N74&lt;M74),(N74&gt;2),(M74&lt;10)),1,0)</f>
        <v>0</v>
      </c>
      <c r="Q74" s="1">
        <f>IF(N74&lt;=2,1,0)</f>
        <v>0</v>
      </c>
      <c r="R74" s="1">
        <f>IF(N74&gt;=10,1,0)</f>
        <v>0</v>
      </c>
      <c r="S74" s="1">
        <f>SUM(O74:R74)</f>
        <v>1</v>
      </c>
    </row>
    <row r="75" spans="1:19" x14ac:dyDescent="0.25">
      <c r="A75" s="1" t="s">
        <v>149</v>
      </c>
      <c r="B75" s="1">
        <v>4.4000000000000004</v>
      </c>
      <c r="C75" s="1">
        <v>4.0021544599999999</v>
      </c>
      <c r="D75" s="1">
        <v>8</v>
      </c>
      <c r="E75" s="1">
        <f>IF(AND((10&gt;D75),(D75&gt;C75),(C75&gt;2)),1,0)</f>
        <v>1</v>
      </c>
      <c r="F75" s="1">
        <f>IF(AND((D75&lt;C75),(D75&gt;2),(C75&lt;10)),1,0)</f>
        <v>0</v>
      </c>
      <c r="G75" s="1">
        <f>IF(D75&gt;=10,1,0)</f>
        <v>0</v>
      </c>
      <c r="H75" s="1">
        <f>IF(D75&lt;=2,1,0)</f>
        <v>0</v>
      </c>
      <c r="I75" s="1">
        <f>SUM(E75:H75)</f>
        <v>1</v>
      </c>
      <c r="K75" s="1" t="s">
        <v>134</v>
      </c>
      <c r="L75" s="1">
        <v>6.3</v>
      </c>
      <c r="M75" s="1">
        <v>4</v>
      </c>
      <c r="N75" s="1">
        <v>9</v>
      </c>
      <c r="O75" s="1">
        <f>IF(AND((10&gt;N75),(N75&gt;=M75),(M75&gt;=2)),1,0)</f>
        <v>1</v>
      </c>
      <c r="P75" s="1">
        <f>IF(AND((N75&lt;M75),(N75&gt;2),(M75&lt;10)),1,0)</f>
        <v>0</v>
      </c>
      <c r="Q75" s="1">
        <f>IF(N75&lt;=2,1,0)</f>
        <v>0</v>
      </c>
      <c r="R75" s="1">
        <f>IF(N75&gt;=10,1,0)</f>
        <v>0</v>
      </c>
      <c r="S75" s="1">
        <f>SUM(O75:R75)</f>
        <v>1</v>
      </c>
    </row>
    <row r="76" spans="1:19" x14ac:dyDescent="0.25">
      <c r="A76" s="1" t="s">
        <v>76</v>
      </c>
      <c r="B76" s="1">
        <v>4.9000000000000004</v>
      </c>
      <c r="C76" s="1">
        <v>3.071453749999999</v>
      </c>
      <c r="D76" s="1">
        <v>8</v>
      </c>
      <c r="E76" s="1">
        <f>IF(AND((10&gt;D76),(D76&gt;C76),(C76&gt;2)),1,0)</f>
        <v>1</v>
      </c>
      <c r="F76" s="1">
        <f>IF(AND((D76&lt;C76),(D76&gt;2),(C76&lt;10)),1,0)</f>
        <v>0</v>
      </c>
      <c r="G76" s="1">
        <f>IF(D76&gt;=10,1,0)</f>
        <v>0</v>
      </c>
      <c r="H76" s="1">
        <f>IF(D76&lt;=2,1,0)</f>
        <v>0</v>
      </c>
      <c r="I76" s="1">
        <f>SUM(E76:H76)</f>
        <v>1</v>
      </c>
      <c r="K76" s="1" t="s">
        <v>85</v>
      </c>
      <c r="L76" s="1">
        <v>4.8</v>
      </c>
      <c r="M76" s="1">
        <v>4</v>
      </c>
      <c r="N76" s="1">
        <v>9</v>
      </c>
      <c r="O76" s="1">
        <f>IF(AND((10&gt;N76),(N76&gt;=M76),(M76&gt;=2)),1,0)</f>
        <v>1</v>
      </c>
      <c r="P76" s="1">
        <f>IF(AND((N76&lt;M76),(N76&gt;2),(M76&lt;10)),1,0)</f>
        <v>0</v>
      </c>
      <c r="Q76" s="1">
        <f>IF(N76&lt;=2,1,0)</f>
        <v>0</v>
      </c>
      <c r="R76" s="1">
        <f>IF(N76&gt;=10,1,0)</f>
        <v>0</v>
      </c>
      <c r="S76" s="1">
        <f>SUM(O76:R76)</f>
        <v>1</v>
      </c>
    </row>
    <row r="77" spans="1:19" x14ac:dyDescent="0.25">
      <c r="A77" s="1" t="s">
        <v>163</v>
      </c>
      <c r="B77" s="1">
        <v>5.6</v>
      </c>
      <c r="C77" s="1">
        <v>4.4670999899999995</v>
      </c>
      <c r="D77" s="1">
        <v>8</v>
      </c>
      <c r="E77" s="1">
        <f>IF(AND((10&gt;D77),(D77&gt;C77),(C77&gt;2)),1,0)</f>
        <v>1</v>
      </c>
      <c r="F77" s="1">
        <f>IF(AND((D77&lt;C77),(D77&gt;2),(C77&lt;10)),1,0)</f>
        <v>0</v>
      </c>
      <c r="G77" s="1">
        <f>IF(D77&gt;=10,1,0)</f>
        <v>0</v>
      </c>
      <c r="H77" s="1">
        <f>IF(D77&lt;=2,1,0)</f>
        <v>0</v>
      </c>
      <c r="I77" s="1">
        <f>SUM(E77:H77)</f>
        <v>1</v>
      </c>
      <c r="K77" s="1" t="s">
        <v>155</v>
      </c>
      <c r="L77" s="1">
        <v>8.5</v>
      </c>
      <c r="M77" s="1">
        <v>6</v>
      </c>
      <c r="N77" s="1">
        <v>9</v>
      </c>
      <c r="O77" s="1">
        <f>IF(AND((10&gt;N77),(N77&gt;=M77),(M77&gt;=2)),1,0)</f>
        <v>1</v>
      </c>
      <c r="P77" s="1">
        <f>IF(AND((N77&lt;M77),(N77&gt;2),(M77&lt;10)),1,0)</f>
        <v>0</v>
      </c>
      <c r="Q77" s="1">
        <f>IF(N77&lt;=2,1,0)</f>
        <v>0</v>
      </c>
      <c r="R77" s="1">
        <f>IF(N77&gt;=10,1,0)</f>
        <v>0</v>
      </c>
      <c r="S77" s="1">
        <f>SUM(O77:R77)</f>
        <v>1</v>
      </c>
    </row>
    <row r="78" spans="1:19" x14ac:dyDescent="0.25">
      <c r="A78" s="1" t="s">
        <v>77</v>
      </c>
      <c r="B78" s="1">
        <v>4.7</v>
      </c>
      <c r="C78" s="1">
        <v>3.3470240599999994</v>
      </c>
      <c r="D78" s="1">
        <v>8</v>
      </c>
      <c r="E78" s="1">
        <f>IF(AND((10&gt;D78),(D78&gt;C78),(C78&gt;2)),1,0)</f>
        <v>1</v>
      </c>
      <c r="F78" s="1">
        <f>IF(AND((D78&lt;C78),(D78&gt;2),(C78&lt;10)),1,0)</f>
        <v>0</v>
      </c>
      <c r="G78" s="1">
        <f>IF(D78&gt;=10,1,0)</f>
        <v>0</v>
      </c>
      <c r="H78" s="1">
        <f>IF(D78&lt;=2,1,0)</f>
        <v>0</v>
      </c>
      <c r="I78" s="1">
        <f>SUM(E78:H78)</f>
        <v>1</v>
      </c>
      <c r="K78" s="1" t="s">
        <v>89</v>
      </c>
      <c r="L78" s="1">
        <v>6.2</v>
      </c>
      <c r="M78" s="1">
        <v>4</v>
      </c>
      <c r="N78" s="1">
        <v>9</v>
      </c>
      <c r="O78" s="1">
        <f>IF(AND((10&gt;N78),(N78&gt;=M78),(M78&gt;=2)),1,0)</f>
        <v>1</v>
      </c>
      <c r="P78" s="1">
        <f>IF(AND((N78&lt;M78),(N78&gt;2),(M78&lt;10)),1,0)</f>
        <v>0</v>
      </c>
      <c r="Q78" s="1">
        <f>IF(N78&lt;=2,1,0)</f>
        <v>0</v>
      </c>
      <c r="R78" s="1">
        <f>IF(N78&gt;=10,1,0)</f>
        <v>0</v>
      </c>
      <c r="S78" s="1">
        <f>SUM(O78:R78)</f>
        <v>1</v>
      </c>
    </row>
    <row r="79" spans="1:19" x14ac:dyDescent="0.25">
      <c r="A79" s="1" t="s">
        <v>195</v>
      </c>
      <c r="B79" s="1">
        <v>4.5</v>
      </c>
      <c r="C79" s="1">
        <v>4.3251003400000014</v>
      </c>
      <c r="D79" s="1">
        <v>8</v>
      </c>
      <c r="E79" s="1">
        <f>IF(AND((10&gt;D79),(D79&gt;C79),(C79&gt;2)),1,0)</f>
        <v>1</v>
      </c>
      <c r="F79" s="1">
        <f>IF(AND((D79&lt;C79),(D79&gt;2),(C79&lt;10)),1,0)</f>
        <v>0</v>
      </c>
      <c r="G79" s="1">
        <f>IF(D79&gt;=10,1,0)</f>
        <v>0</v>
      </c>
      <c r="H79" s="1">
        <f>IF(D79&lt;=2,1,0)</f>
        <v>0</v>
      </c>
      <c r="I79" s="1">
        <f>SUM(E79:H79)</f>
        <v>1</v>
      </c>
      <c r="K79" s="1" t="s">
        <v>155</v>
      </c>
      <c r="L79" s="1">
        <v>8.5</v>
      </c>
      <c r="M79" s="1">
        <v>5</v>
      </c>
      <c r="N79" s="1">
        <v>9</v>
      </c>
      <c r="O79" s="1">
        <f>IF(AND((10&gt;N79),(N79&gt;=M79),(M79&gt;=2)),1,0)</f>
        <v>1</v>
      </c>
      <c r="P79" s="1">
        <f>IF(AND((N79&lt;M79),(N79&gt;2),(M79&lt;10)),1,0)</f>
        <v>0</v>
      </c>
      <c r="Q79" s="1">
        <f>IF(N79&lt;=2,1,0)</f>
        <v>0</v>
      </c>
      <c r="R79" s="1">
        <f>IF(N79&gt;=10,1,0)</f>
        <v>0</v>
      </c>
      <c r="S79" s="1">
        <f>SUM(O79:R79)</f>
        <v>1</v>
      </c>
    </row>
    <row r="80" spans="1:19" x14ac:dyDescent="0.25">
      <c r="A80" s="1" t="s">
        <v>178</v>
      </c>
      <c r="B80" s="1">
        <v>5.3</v>
      </c>
      <c r="C80" s="1">
        <v>5.0030846399999991</v>
      </c>
      <c r="D80" s="1">
        <v>8</v>
      </c>
      <c r="E80" s="1">
        <f>IF(AND((10&gt;D80),(D80&gt;C80),(C80&gt;2)),1,0)</f>
        <v>1</v>
      </c>
      <c r="F80" s="1">
        <f>IF(AND((D80&lt;C80),(D80&gt;2),(C80&lt;10)),1,0)</f>
        <v>0</v>
      </c>
      <c r="G80" s="1">
        <f>IF(D80&gt;=10,1,0)</f>
        <v>0</v>
      </c>
      <c r="H80" s="1">
        <f>IF(D80&lt;=2,1,0)</f>
        <v>0</v>
      </c>
      <c r="I80" s="1">
        <f>SUM(E80:H80)</f>
        <v>1</v>
      </c>
      <c r="K80" s="1" t="s">
        <v>165</v>
      </c>
      <c r="L80" s="1">
        <v>7.1</v>
      </c>
      <c r="M80" s="1">
        <v>5</v>
      </c>
      <c r="N80" s="1">
        <v>9</v>
      </c>
      <c r="O80" s="1">
        <f>IF(AND((10&gt;N80),(N80&gt;=M80),(M80&gt;=2)),1,0)</f>
        <v>1</v>
      </c>
      <c r="P80" s="1">
        <f>IF(AND((N80&lt;M80),(N80&gt;2),(M80&lt;10)),1,0)</f>
        <v>0</v>
      </c>
      <c r="Q80" s="1">
        <f>IF(N80&lt;=2,1,0)</f>
        <v>0</v>
      </c>
      <c r="R80" s="1">
        <f>IF(N80&gt;=10,1,0)</f>
        <v>0</v>
      </c>
      <c r="S80" s="1">
        <f>SUM(O80:R80)</f>
        <v>1</v>
      </c>
    </row>
    <row r="81" spans="1:19" x14ac:dyDescent="0.25">
      <c r="A81" s="1" t="s">
        <v>141</v>
      </c>
      <c r="B81" s="1">
        <v>4.7</v>
      </c>
      <c r="C81" s="1">
        <v>2.8825024000000004</v>
      </c>
      <c r="D81" s="1">
        <v>8</v>
      </c>
      <c r="E81" s="1">
        <f>IF(AND((10&gt;D81),(D81&gt;C81),(C81&gt;2)),1,0)</f>
        <v>1</v>
      </c>
      <c r="F81" s="1">
        <f>IF(AND((D81&lt;C81),(D81&gt;2),(C81&lt;10)),1,0)</f>
        <v>0</v>
      </c>
      <c r="G81" s="1">
        <f>IF(D81&gt;=10,1,0)</f>
        <v>0</v>
      </c>
      <c r="H81" s="1">
        <f>IF(D81&lt;=2,1,0)</f>
        <v>0</v>
      </c>
      <c r="I81" s="1">
        <f>SUM(E81:H81)</f>
        <v>1</v>
      </c>
      <c r="K81" s="1" t="s">
        <v>154</v>
      </c>
      <c r="L81" s="1">
        <v>5.7</v>
      </c>
      <c r="M81" s="1">
        <v>4</v>
      </c>
      <c r="N81" s="1">
        <v>9</v>
      </c>
      <c r="O81" s="1">
        <f>IF(AND((10&gt;N81),(N81&gt;=M81),(M81&gt;=2)),1,0)</f>
        <v>1</v>
      </c>
      <c r="P81" s="1">
        <f>IF(AND((N81&lt;M81),(N81&gt;2),(M81&lt;10)),1,0)</f>
        <v>0</v>
      </c>
      <c r="Q81" s="1">
        <f>IF(N81&lt;=2,1,0)</f>
        <v>0</v>
      </c>
      <c r="R81" s="1">
        <f>IF(N81&gt;=10,1,0)</f>
        <v>0</v>
      </c>
      <c r="S81" s="1">
        <f>SUM(O81:R81)</f>
        <v>1</v>
      </c>
    </row>
    <row r="82" spans="1:19" x14ac:dyDescent="0.25">
      <c r="A82" s="1" t="s">
        <v>180</v>
      </c>
      <c r="B82" s="1">
        <v>5</v>
      </c>
      <c r="C82" s="1">
        <v>3.9766098499999996</v>
      </c>
      <c r="D82" s="1">
        <v>8</v>
      </c>
      <c r="E82" s="1">
        <f>IF(AND((10&gt;D82),(D82&gt;C82),(C82&gt;2)),1,0)</f>
        <v>1</v>
      </c>
      <c r="F82" s="1">
        <f>IF(AND((D82&lt;C82),(D82&gt;2),(C82&lt;10)),1,0)</f>
        <v>0</v>
      </c>
      <c r="G82" s="1">
        <f>IF(D82&gt;=10,1,0)</f>
        <v>0</v>
      </c>
      <c r="H82" s="1">
        <f>IF(D82&lt;=2,1,0)</f>
        <v>0</v>
      </c>
      <c r="I82" s="1">
        <f>SUM(E82:H82)</f>
        <v>1</v>
      </c>
      <c r="K82" s="1" t="s">
        <v>182</v>
      </c>
      <c r="L82" s="1">
        <v>5.0999999999999996</v>
      </c>
      <c r="M82" s="1">
        <v>3</v>
      </c>
      <c r="N82" s="1">
        <v>9</v>
      </c>
      <c r="O82" s="1">
        <f>IF(AND((10&gt;N82),(N82&gt;=M82),(M82&gt;=2)),1,0)</f>
        <v>1</v>
      </c>
      <c r="P82" s="1">
        <f>IF(AND((N82&lt;M82),(N82&gt;2),(M82&lt;10)),1,0)</f>
        <v>0</v>
      </c>
      <c r="Q82" s="1">
        <f>IF(N82&lt;=2,1,0)</f>
        <v>0</v>
      </c>
      <c r="R82" s="1">
        <f>IF(N82&gt;=10,1,0)</f>
        <v>0</v>
      </c>
      <c r="S82" s="1">
        <f>SUM(O82:R82)</f>
        <v>1</v>
      </c>
    </row>
    <row r="83" spans="1:19" x14ac:dyDescent="0.25">
      <c r="A83" s="1" t="s">
        <v>169</v>
      </c>
      <c r="B83" s="1">
        <v>4.5</v>
      </c>
      <c r="C83" s="1">
        <v>3.2607697199999985</v>
      </c>
      <c r="D83" s="1">
        <v>8</v>
      </c>
      <c r="E83" s="1">
        <f>IF(AND((10&gt;D83),(D83&gt;C83),(C83&gt;2)),1,0)</f>
        <v>1</v>
      </c>
      <c r="F83" s="1">
        <f>IF(AND((D83&lt;C83),(D83&gt;2),(C83&lt;10)),1,0)</f>
        <v>0</v>
      </c>
      <c r="G83" s="1">
        <f>IF(D83&gt;=10,1,0)</f>
        <v>0</v>
      </c>
      <c r="H83" s="1">
        <f>IF(D83&lt;=2,1,0)</f>
        <v>0</v>
      </c>
      <c r="I83" s="1">
        <f>SUM(E83:H83)</f>
        <v>1</v>
      </c>
      <c r="K83" s="1" t="s">
        <v>141</v>
      </c>
      <c r="L83" s="1">
        <v>4.7</v>
      </c>
      <c r="M83" s="1">
        <v>4</v>
      </c>
      <c r="N83" s="1">
        <v>9</v>
      </c>
      <c r="O83" s="1">
        <f>IF(AND((10&gt;N83),(N83&gt;=M83),(M83&gt;=2)),1,0)</f>
        <v>1</v>
      </c>
      <c r="P83" s="1">
        <f>IF(AND((N83&lt;M83),(N83&gt;2),(M83&lt;10)),1,0)</f>
        <v>0</v>
      </c>
      <c r="Q83" s="1">
        <f>IF(N83&lt;=2,1,0)</f>
        <v>0</v>
      </c>
      <c r="R83" s="1">
        <f>IF(N83&gt;=10,1,0)</f>
        <v>0</v>
      </c>
      <c r="S83" s="1">
        <f>SUM(O83:R83)</f>
        <v>1</v>
      </c>
    </row>
    <row r="84" spans="1:19" x14ac:dyDescent="0.25">
      <c r="A84" s="1" t="s">
        <v>163</v>
      </c>
      <c r="B84" s="1">
        <v>5.6</v>
      </c>
      <c r="C84" s="1">
        <v>3.3114282999999998</v>
      </c>
      <c r="D84" s="1">
        <v>8</v>
      </c>
      <c r="E84" s="1">
        <f>IF(AND((10&gt;D84),(D84&gt;C84),(C84&gt;2)),1,0)</f>
        <v>1</v>
      </c>
      <c r="F84" s="1">
        <f>IF(AND((D84&lt;C84),(D84&gt;2),(C84&lt;10)),1,0)</f>
        <v>0</v>
      </c>
      <c r="G84" s="1">
        <f>IF(D84&gt;=10,1,0)</f>
        <v>0</v>
      </c>
      <c r="H84" s="1">
        <f>IF(D84&lt;=2,1,0)</f>
        <v>0</v>
      </c>
      <c r="I84" s="1">
        <f>SUM(E84:H84)</f>
        <v>1</v>
      </c>
      <c r="K84" s="1" t="s">
        <v>65</v>
      </c>
      <c r="L84" s="1">
        <v>5.0999999999999996</v>
      </c>
      <c r="M84" s="1">
        <v>4</v>
      </c>
      <c r="N84" s="1">
        <v>8</v>
      </c>
      <c r="O84" s="1">
        <f>IF(AND((10&gt;N84),(N84&gt;=M84),(M84&gt;=2)),1,0)</f>
        <v>1</v>
      </c>
      <c r="P84" s="1">
        <f>IF(AND((N84&lt;M84),(N84&gt;2),(M84&lt;10)),1,0)</f>
        <v>0</v>
      </c>
      <c r="Q84" s="1">
        <f>IF(N84&lt;=2,1,0)</f>
        <v>0</v>
      </c>
      <c r="R84" s="1">
        <f>IF(N84&gt;=10,1,0)</f>
        <v>0</v>
      </c>
      <c r="S84" s="1">
        <f>SUM(O84:R84)</f>
        <v>1</v>
      </c>
    </row>
    <row r="85" spans="1:19" x14ac:dyDescent="0.25">
      <c r="A85" s="1" t="s">
        <v>165</v>
      </c>
      <c r="B85" s="1">
        <v>7.1</v>
      </c>
      <c r="C85" s="1">
        <v>5.1523246400000007</v>
      </c>
      <c r="D85" s="1">
        <v>8</v>
      </c>
      <c r="E85" s="1">
        <f>IF(AND((10&gt;D85),(D85&gt;C85),(C85&gt;2)),1,0)</f>
        <v>1</v>
      </c>
      <c r="F85" s="1">
        <f>IF(AND((D85&lt;C85),(D85&gt;2),(C85&lt;10)),1,0)</f>
        <v>0</v>
      </c>
      <c r="G85" s="1">
        <f>IF(D85&gt;=10,1,0)</f>
        <v>0</v>
      </c>
      <c r="H85" s="1">
        <f>IF(D85&lt;=2,1,0)</f>
        <v>0</v>
      </c>
      <c r="I85" s="1">
        <f>SUM(E85:H85)</f>
        <v>1</v>
      </c>
      <c r="K85" s="1" t="s">
        <v>129</v>
      </c>
      <c r="L85" s="1">
        <v>4.8</v>
      </c>
      <c r="M85" s="1">
        <v>4</v>
      </c>
      <c r="N85" s="1">
        <v>8</v>
      </c>
      <c r="O85" s="1">
        <f>IF(AND((10&gt;N85),(N85&gt;=M85),(M85&gt;=2)),1,0)</f>
        <v>1</v>
      </c>
      <c r="P85" s="1">
        <f>IF(AND((N85&lt;M85),(N85&gt;2),(M85&lt;10)),1,0)</f>
        <v>0</v>
      </c>
      <c r="Q85" s="1">
        <f>IF(N85&lt;=2,1,0)</f>
        <v>0</v>
      </c>
      <c r="R85" s="1">
        <f>IF(N85&gt;=10,1,0)</f>
        <v>0</v>
      </c>
      <c r="S85" s="1">
        <f>SUM(O85:R85)</f>
        <v>1</v>
      </c>
    </row>
    <row r="86" spans="1:19" x14ac:dyDescent="0.25">
      <c r="A86" s="1" t="s">
        <v>117</v>
      </c>
      <c r="B86" s="1">
        <v>4.5999999999999996</v>
      </c>
      <c r="C86" s="1">
        <v>3.8742870899999988</v>
      </c>
      <c r="D86" s="1">
        <v>8</v>
      </c>
      <c r="E86" s="1">
        <f>IF(AND((10&gt;D86),(D86&gt;C86),(C86&gt;2)),1,0)</f>
        <v>1</v>
      </c>
      <c r="F86" s="1">
        <f>IF(AND((D86&lt;C86),(D86&gt;2),(C86&lt;10)),1,0)</f>
        <v>0</v>
      </c>
      <c r="G86" s="1">
        <f>IF(D86&gt;=10,1,0)</f>
        <v>0</v>
      </c>
      <c r="H86" s="1">
        <f>IF(D86&lt;=2,1,0)</f>
        <v>0</v>
      </c>
      <c r="I86" s="1">
        <f>SUM(E86:H86)</f>
        <v>1</v>
      </c>
      <c r="K86" s="1" t="s">
        <v>137</v>
      </c>
      <c r="L86" s="1">
        <v>5.3</v>
      </c>
      <c r="M86" s="1">
        <v>4</v>
      </c>
      <c r="N86" s="1">
        <v>8</v>
      </c>
      <c r="O86" s="1">
        <f>IF(AND((10&gt;N86),(N86&gt;=M86),(M86&gt;=2)),1,0)</f>
        <v>1</v>
      </c>
      <c r="P86" s="1">
        <f>IF(AND((N86&lt;M86),(N86&gt;2),(M86&lt;10)),1,0)</f>
        <v>0</v>
      </c>
      <c r="Q86" s="1">
        <f>IF(N86&lt;=2,1,0)</f>
        <v>0</v>
      </c>
      <c r="R86" s="1">
        <f>IF(N86&gt;=10,1,0)</f>
        <v>0</v>
      </c>
      <c r="S86" s="1">
        <f>SUM(O86:R86)</f>
        <v>1</v>
      </c>
    </row>
    <row r="87" spans="1:19" x14ac:dyDescent="0.25">
      <c r="A87" s="1" t="s">
        <v>171</v>
      </c>
      <c r="B87" s="1">
        <v>4.7</v>
      </c>
      <c r="C87" s="1">
        <v>4.3128624799999988</v>
      </c>
      <c r="D87" s="1">
        <v>8</v>
      </c>
      <c r="E87" s="1">
        <f>IF(AND((10&gt;D87),(D87&gt;C87),(C87&gt;2)),1,0)</f>
        <v>1</v>
      </c>
      <c r="F87" s="1">
        <f>IF(AND((D87&lt;C87),(D87&gt;2),(C87&lt;10)),1,0)</f>
        <v>0</v>
      </c>
      <c r="G87" s="1">
        <f>IF(D87&gt;=10,1,0)</f>
        <v>0</v>
      </c>
      <c r="H87" s="1">
        <f>IF(D87&lt;=2,1,0)</f>
        <v>0</v>
      </c>
      <c r="I87" s="1">
        <f>SUM(E87:H87)</f>
        <v>1</v>
      </c>
      <c r="K87" s="1" t="s">
        <v>93</v>
      </c>
      <c r="L87" s="1">
        <v>4.5</v>
      </c>
      <c r="M87" s="1">
        <v>4</v>
      </c>
      <c r="N87" s="1">
        <v>8</v>
      </c>
      <c r="O87" s="1">
        <f>IF(AND((10&gt;N87),(N87&gt;=M87),(M87&gt;=2)),1,0)</f>
        <v>1</v>
      </c>
      <c r="P87" s="1">
        <f>IF(AND((N87&lt;M87),(N87&gt;2),(M87&lt;10)),1,0)</f>
        <v>0</v>
      </c>
      <c r="Q87" s="1">
        <f>IF(N87&lt;=2,1,0)</f>
        <v>0</v>
      </c>
      <c r="R87" s="1">
        <f>IF(N87&gt;=10,1,0)</f>
        <v>0</v>
      </c>
      <c r="S87" s="1">
        <f>SUM(O87:R87)</f>
        <v>1</v>
      </c>
    </row>
    <row r="88" spans="1:19" x14ac:dyDescent="0.25">
      <c r="A88" s="1" t="s">
        <v>85</v>
      </c>
      <c r="B88" s="1">
        <v>4.8</v>
      </c>
      <c r="C88" s="1">
        <v>3.312763299999999</v>
      </c>
      <c r="D88" s="1">
        <v>8</v>
      </c>
      <c r="E88" s="1">
        <f>IF(AND((10&gt;D88),(D88&gt;C88),(C88&gt;2)),1,0)</f>
        <v>1</v>
      </c>
      <c r="F88" s="1">
        <f>IF(AND((D88&lt;C88),(D88&gt;2),(C88&lt;10)),1,0)</f>
        <v>0</v>
      </c>
      <c r="G88" s="1">
        <f>IF(D88&gt;=10,1,0)</f>
        <v>0</v>
      </c>
      <c r="H88" s="1">
        <f>IF(D88&lt;=2,1,0)</f>
        <v>0</v>
      </c>
      <c r="I88" s="1">
        <f>SUM(E88:H88)</f>
        <v>1</v>
      </c>
      <c r="K88" s="1" t="s">
        <v>134</v>
      </c>
      <c r="L88" s="1">
        <v>6.3</v>
      </c>
      <c r="M88" s="1">
        <v>3</v>
      </c>
      <c r="N88" s="1">
        <v>8</v>
      </c>
      <c r="O88" s="1">
        <f>IF(AND((10&gt;N88),(N88&gt;=M88),(M88&gt;=2)),1,0)</f>
        <v>1</v>
      </c>
      <c r="P88" s="1">
        <f>IF(AND((N88&lt;M88),(N88&gt;2),(M88&lt;10)),1,0)</f>
        <v>0</v>
      </c>
      <c r="Q88" s="1">
        <f>IF(N88&lt;=2,1,0)</f>
        <v>0</v>
      </c>
      <c r="R88" s="1">
        <f>IF(N88&gt;=10,1,0)</f>
        <v>0</v>
      </c>
      <c r="S88" s="1">
        <f>SUM(O88:R88)</f>
        <v>1</v>
      </c>
    </row>
    <row r="89" spans="1:19" x14ac:dyDescent="0.25">
      <c r="A89" s="1" t="s">
        <v>118</v>
      </c>
      <c r="B89" s="1">
        <v>6.2</v>
      </c>
      <c r="C89" s="1">
        <v>4.1035798999999997</v>
      </c>
      <c r="D89" s="1">
        <v>8</v>
      </c>
      <c r="E89" s="1">
        <f>IF(AND((10&gt;D89),(D89&gt;C89),(C89&gt;2)),1,0)</f>
        <v>1</v>
      </c>
      <c r="F89" s="1">
        <f>IF(AND((D89&lt;C89),(D89&gt;2),(C89&lt;10)),1,0)</f>
        <v>0</v>
      </c>
      <c r="G89" s="1">
        <f>IF(D89&gt;=10,1,0)</f>
        <v>0</v>
      </c>
      <c r="H89" s="1">
        <f>IF(D89&lt;=2,1,0)</f>
        <v>0</v>
      </c>
      <c r="I89" s="1">
        <f>SUM(E89:H89)</f>
        <v>1</v>
      </c>
      <c r="K89" s="1" t="s">
        <v>127</v>
      </c>
      <c r="L89" s="1">
        <v>4.7</v>
      </c>
      <c r="M89" s="1">
        <v>4</v>
      </c>
      <c r="N89" s="1">
        <v>8</v>
      </c>
      <c r="O89" s="1">
        <f>IF(AND((10&gt;N89),(N89&gt;=M89),(M89&gt;=2)),1,0)</f>
        <v>1</v>
      </c>
      <c r="P89" s="1">
        <f>IF(AND((N89&lt;M89),(N89&gt;2),(M89&lt;10)),1,0)</f>
        <v>0</v>
      </c>
      <c r="Q89" s="1">
        <f>IF(N89&lt;=2,1,0)</f>
        <v>0</v>
      </c>
      <c r="R89" s="1">
        <f>IF(N89&gt;=10,1,0)</f>
        <v>0</v>
      </c>
      <c r="S89" s="1">
        <f>SUM(O89:R89)</f>
        <v>1</v>
      </c>
    </row>
    <row r="90" spans="1:19" x14ac:dyDescent="0.25">
      <c r="A90" s="1" t="s">
        <v>141</v>
      </c>
      <c r="B90" s="1">
        <v>4.7</v>
      </c>
      <c r="C90" s="1">
        <v>2.6481856999999995</v>
      </c>
      <c r="D90" s="1">
        <v>8</v>
      </c>
      <c r="E90" s="1">
        <f>IF(AND((10&gt;D90),(D90&gt;C90),(C90&gt;2)),1,0)</f>
        <v>1</v>
      </c>
      <c r="F90" s="1">
        <f>IF(AND((D90&lt;C90),(D90&gt;2),(C90&lt;10)),1,0)</f>
        <v>0</v>
      </c>
      <c r="G90" s="1">
        <f>IF(D90&gt;=10,1,0)</f>
        <v>0</v>
      </c>
      <c r="H90" s="1">
        <f>IF(D90&lt;=2,1,0)</f>
        <v>0</v>
      </c>
      <c r="I90" s="1">
        <f>SUM(E90:H90)</f>
        <v>1</v>
      </c>
      <c r="K90" s="1" t="s">
        <v>129</v>
      </c>
      <c r="L90" s="1">
        <v>4.8</v>
      </c>
      <c r="M90" s="1">
        <v>4</v>
      </c>
      <c r="N90" s="1">
        <v>8</v>
      </c>
      <c r="O90" s="1">
        <f>IF(AND((10&gt;N90),(N90&gt;=M90),(M90&gt;=2)),1,0)</f>
        <v>1</v>
      </c>
      <c r="P90" s="1">
        <f>IF(AND((N90&lt;M90),(N90&gt;2),(M90&lt;10)),1,0)</f>
        <v>0</v>
      </c>
      <c r="Q90" s="1">
        <f>IF(N90&lt;=2,1,0)</f>
        <v>0</v>
      </c>
      <c r="R90" s="1">
        <f>IF(N90&gt;=10,1,0)</f>
        <v>0</v>
      </c>
      <c r="S90" s="1">
        <f>SUM(O90:R90)</f>
        <v>1</v>
      </c>
    </row>
    <row r="91" spans="1:19" x14ac:dyDescent="0.25">
      <c r="A91" s="1" t="s">
        <v>163</v>
      </c>
      <c r="B91" s="1">
        <v>5.6</v>
      </c>
      <c r="C91" s="1">
        <v>4.2297456999999996</v>
      </c>
      <c r="D91" s="1">
        <v>8</v>
      </c>
      <c r="E91" s="1">
        <f>IF(AND((10&gt;D91),(D91&gt;C91),(C91&gt;2)),1,0)</f>
        <v>1</v>
      </c>
      <c r="F91" s="1">
        <f>IF(AND((D91&lt;C91),(D91&gt;2),(C91&lt;10)),1,0)</f>
        <v>0</v>
      </c>
      <c r="G91" s="1">
        <f>IF(D91&gt;=10,1,0)</f>
        <v>0</v>
      </c>
      <c r="H91" s="1">
        <f>IF(D91&lt;=2,1,0)</f>
        <v>0</v>
      </c>
      <c r="I91" s="1">
        <f>SUM(E91:H91)</f>
        <v>1</v>
      </c>
      <c r="K91" s="1" t="s">
        <v>184</v>
      </c>
      <c r="L91" s="1">
        <v>5.4</v>
      </c>
      <c r="M91" s="1">
        <v>3</v>
      </c>
      <c r="N91" s="1">
        <v>8</v>
      </c>
      <c r="O91" s="1">
        <f>IF(AND((10&gt;N91),(N91&gt;=M91),(M91&gt;=2)),1,0)</f>
        <v>1</v>
      </c>
      <c r="P91" s="1">
        <f>IF(AND((N91&lt;M91),(N91&gt;2),(M91&lt;10)),1,0)</f>
        <v>0</v>
      </c>
      <c r="Q91" s="1">
        <f>IF(N91&lt;=2,1,0)</f>
        <v>0</v>
      </c>
      <c r="R91" s="1">
        <f>IF(N91&gt;=10,1,0)</f>
        <v>0</v>
      </c>
      <c r="S91" s="1">
        <f>SUM(O91:R91)</f>
        <v>1</v>
      </c>
    </row>
    <row r="92" spans="1:19" x14ac:dyDescent="0.25">
      <c r="A92" s="1" t="s">
        <v>97</v>
      </c>
      <c r="B92" s="1">
        <v>4.5</v>
      </c>
      <c r="C92" s="1">
        <v>3.4815127999999995</v>
      </c>
      <c r="D92" s="1">
        <v>8</v>
      </c>
      <c r="E92" s="1">
        <f>IF(AND((10&gt;D92),(D92&gt;C92),(C92&gt;2)),1,0)</f>
        <v>1</v>
      </c>
      <c r="F92" s="1">
        <f>IF(AND((D92&lt;C92),(D92&gt;2),(C92&lt;10)),1,0)</f>
        <v>0</v>
      </c>
      <c r="G92" s="1">
        <f>IF(D92&gt;=10,1,0)</f>
        <v>0</v>
      </c>
      <c r="H92" s="1">
        <f>IF(D92&lt;=2,1,0)</f>
        <v>0</v>
      </c>
      <c r="I92" s="1">
        <f>SUM(E92:H92)</f>
        <v>1</v>
      </c>
      <c r="K92" s="1" t="s">
        <v>192</v>
      </c>
      <c r="L92" s="1">
        <v>5.6</v>
      </c>
      <c r="M92" s="1">
        <v>4</v>
      </c>
      <c r="N92" s="1">
        <v>8</v>
      </c>
      <c r="O92" s="1">
        <f>IF(AND((10&gt;N92),(N92&gt;=M92),(M92&gt;=2)),1,0)</f>
        <v>1</v>
      </c>
      <c r="P92" s="1">
        <f>IF(AND((N92&lt;M92),(N92&gt;2),(M92&lt;10)),1,0)</f>
        <v>0</v>
      </c>
      <c r="Q92" s="1">
        <f>IF(N92&lt;=2,1,0)</f>
        <v>0</v>
      </c>
      <c r="R92" s="1">
        <f>IF(N92&gt;=10,1,0)</f>
        <v>0</v>
      </c>
      <c r="S92" s="1">
        <f>SUM(O92:R92)</f>
        <v>1</v>
      </c>
    </row>
    <row r="93" spans="1:19" x14ac:dyDescent="0.25">
      <c r="A93" s="1" t="s">
        <v>182</v>
      </c>
      <c r="B93" s="1">
        <v>5.0999999999999996</v>
      </c>
      <c r="C93" s="1">
        <v>3.0808963799999995</v>
      </c>
      <c r="D93" s="1">
        <v>8</v>
      </c>
      <c r="E93" s="1">
        <f>IF(AND((10&gt;D93),(D93&gt;C93),(C93&gt;2)),1,0)</f>
        <v>1</v>
      </c>
      <c r="F93" s="1">
        <f>IF(AND((D93&lt;C93),(D93&gt;2),(C93&lt;10)),1,0)</f>
        <v>0</v>
      </c>
      <c r="G93" s="1">
        <f>IF(D93&gt;=10,1,0)</f>
        <v>0</v>
      </c>
      <c r="H93" s="1">
        <f>IF(D93&lt;=2,1,0)</f>
        <v>0</v>
      </c>
      <c r="I93" s="1">
        <f>SUM(E93:H93)</f>
        <v>1</v>
      </c>
      <c r="K93" s="1" t="s">
        <v>116</v>
      </c>
      <c r="L93" s="1">
        <v>4</v>
      </c>
      <c r="M93" s="1">
        <v>4</v>
      </c>
      <c r="N93" s="1">
        <v>8</v>
      </c>
      <c r="O93" s="1">
        <f>IF(AND((10&gt;N93),(N93&gt;=M93),(M93&gt;=2)),1,0)</f>
        <v>1</v>
      </c>
      <c r="P93" s="1">
        <f>IF(AND((N93&lt;M93),(N93&gt;2),(M93&lt;10)),1,0)</f>
        <v>0</v>
      </c>
      <c r="Q93" s="1">
        <f>IF(N93&lt;=2,1,0)</f>
        <v>0</v>
      </c>
      <c r="R93" s="1">
        <f>IF(N93&gt;=10,1,0)</f>
        <v>0</v>
      </c>
      <c r="S93" s="1">
        <f>SUM(O93:R93)</f>
        <v>1</v>
      </c>
    </row>
    <row r="94" spans="1:19" x14ac:dyDescent="0.25">
      <c r="A94" s="1" t="s">
        <v>153</v>
      </c>
      <c r="B94" s="1">
        <v>3.8</v>
      </c>
      <c r="C94" s="1">
        <v>3.4576385999999992</v>
      </c>
      <c r="D94" s="1">
        <v>8</v>
      </c>
      <c r="E94" s="1">
        <f>IF(AND((10&gt;D94),(D94&gt;C94),(C94&gt;2)),1,0)</f>
        <v>1</v>
      </c>
      <c r="F94" s="1">
        <f>IF(AND((D94&lt;C94),(D94&gt;2),(C94&lt;10)),1,0)</f>
        <v>0</v>
      </c>
      <c r="G94" s="1">
        <f>IF(D94&gt;=10,1,0)</f>
        <v>0</v>
      </c>
      <c r="H94" s="1">
        <f>IF(D94&lt;=2,1,0)</f>
        <v>0</v>
      </c>
      <c r="I94" s="1">
        <f>SUM(E94:H94)</f>
        <v>1</v>
      </c>
      <c r="K94" s="1" t="s">
        <v>64</v>
      </c>
      <c r="L94" s="1">
        <v>4.5</v>
      </c>
      <c r="M94" s="1">
        <v>4</v>
      </c>
      <c r="N94" s="1">
        <v>8</v>
      </c>
      <c r="O94" s="1">
        <f>IF(AND((10&gt;N94),(N94&gt;=M94),(M94&gt;=2)),1,0)</f>
        <v>1</v>
      </c>
      <c r="P94" s="1">
        <f>IF(AND((N94&lt;M94),(N94&gt;2),(M94&lt;10)),1,0)</f>
        <v>0</v>
      </c>
      <c r="Q94" s="1">
        <f>IF(N94&lt;=2,1,0)</f>
        <v>0</v>
      </c>
      <c r="R94" s="1">
        <f>IF(N94&gt;=10,1,0)</f>
        <v>0</v>
      </c>
      <c r="S94" s="1">
        <f>SUM(O94:R94)</f>
        <v>1</v>
      </c>
    </row>
    <row r="95" spans="1:19" x14ac:dyDescent="0.25">
      <c r="A95" s="1" t="s">
        <v>180</v>
      </c>
      <c r="B95" s="1">
        <v>5</v>
      </c>
      <c r="C95" s="1">
        <v>4.7920620499999975</v>
      </c>
      <c r="D95" s="1">
        <v>8</v>
      </c>
      <c r="E95" s="1">
        <f>IF(AND((10&gt;D95),(D95&gt;C95),(C95&gt;2)),1,0)</f>
        <v>1</v>
      </c>
      <c r="F95" s="1">
        <f>IF(AND((D95&lt;C95),(D95&gt;2),(C95&lt;10)),1,0)</f>
        <v>0</v>
      </c>
      <c r="G95" s="1">
        <f>IF(D95&gt;=10,1,0)</f>
        <v>0</v>
      </c>
      <c r="H95" s="1">
        <f>IF(D95&lt;=2,1,0)</f>
        <v>0</v>
      </c>
      <c r="I95" s="1">
        <f>SUM(E95:H95)</f>
        <v>1</v>
      </c>
      <c r="K95" s="1" t="s">
        <v>114</v>
      </c>
      <c r="L95" s="1">
        <v>4.5</v>
      </c>
      <c r="M95" s="1">
        <v>3</v>
      </c>
      <c r="N95" s="1">
        <v>8</v>
      </c>
      <c r="O95" s="1">
        <f>IF(AND((10&gt;N95),(N95&gt;=M95),(M95&gt;=2)),1,0)</f>
        <v>1</v>
      </c>
      <c r="P95" s="1">
        <f>IF(AND((N95&lt;M95),(N95&gt;2),(M95&lt;10)),1,0)</f>
        <v>0</v>
      </c>
      <c r="Q95" s="1">
        <f>IF(N95&lt;=2,1,0)</f>
        <v>0</v>
      </c>
      <c r="R95" s="1">
        <f>IF(N95&gt;=10,1,0)</f>
        <v>0</v>
      </c>
      <c r="S95" s="1">
        <f>SUM(O95:R95)</f>
        <v>1</v>
      </c>
    </row>
    <row r="96" spans="1:19" x14ac:dyDescent="0.25">
      <c r="A96" s="1" t="s">
        <v>189</v>
      </c>
      <c r="B96" s="1">
        <v>4.4000000000000004</v>
      </c>
      <c r="C96" s="1">
        <v>2.5633164599999989</v>
      </c>
      <c r="D96" s="1">
        <v>8</v>
      </c>
      <c r="E96" s="1">
        <f>IF(AND((10&gt;D96),(D96&gt;C96),(C96&gt;2)),1,0)</f>
        <v>1</v>
      </c>
      <c r="F96" s="1">
        <f>IF(AND((D96&lt;C96),(D96&gt;2),(C96&lt;10)),1,0)</f>
        <v>0</v>
      </c>
      <c r="G96" s="1">
        <f>IF(D96&gt;=10,1,0)</f>
        <v>0</v>
      </c>
      <c r="H96" s="1">
        <f>IF(D96&lt;=2,1,0)</f>
        <v>0</v>
      </c>
      <c r="I96" s="1">
        <f>SUM(E96:H96)</f>
        <v>1</v>
      </c>
      <c r="K96" s="1" t="s">
        <v>149</v>
      </c>
      <c r="L96" s="1">
        <v>4.4000000000000004</v>
      </c>
      <c r="M96" s="1">
        <v>4</v>
      </c>
      <c r="N96" s="1">
        <v>8</v>
      </c>
      <c r="O96" s="1">
        <f>IF(AND((10&gt;N96),(N96&gt;=M96),(M96&gt;=2)),1,0)</f>
        <v>1</v>
      </c>
      <c r="P96" s="1">
        <f>IF(AND((N96&lt;M96),(N96&gt;2),(M96&lt;10)),1,0)</f>
        <v>0</v>
      </c>
      <c r="Q96" s="1">
        <f>IF(N96&lt;=2,1,0)</f>
        <v>0</v>
      </c>
      <c r="R96" s="1">
        <f>IF(N96&gt;=10,1,0)</f>
        <v>0</v>
      </c>
      <c r="S96" s="1">
        <f>SUM(O96:R96)</f>
        <v>1</v>
      </c>
    </row>
    <row r="97" spans="1:19" x14ac:dyDescent="0.25">
      <c r="A97" s="1" t="s">
        <v>104</v>
      </c>
      <c r="B97" s="1">
        <v>5.4</v>
      </c>
      <c r="C97" s="1">
        <v>4.6142634200000003</v>
      </c>
      <c r="D97" s="1">
        <v>7</v>
      </c>
      <c r="E97" s="1">
        <f>IF(AND((10&gt;D97),(D97&gt;C97),(C97&gt;2)),1,0)</f>
        <v>1</v>
      </c>
      <c r="F97" s="1">
        <f>IF(AND((D97&lt;C97),(D97&gt;2),(C97&lt;10)),1,0)</f>
        <v>0</v>
      </c>
      <c r="G97" s="1">
        <f>IF(D97&gt;=10,1,0)</f>
        <v>0</v>
      </c>
      <c r="H97" s="1">
        <f>IF(D97&lt;=2,1,0)</f>
        <v>0</v>
      </c>
      <c r="I97" s="1">
        <f>SUM(E97:H97)</f>
        <v>1</v>
      </c>
      <c r="K97" s="1" t="s">
        <v>111</v>
      </c>
      <c r="L97" s="1">
        <v>4.5</v>
      </c>
      <c r="M97" s="1">
        <v>3</v>
      </c>
      <c r="N97" s="1">
        <v>8</v>
      </c>
      <c r="O97" s="1">
        <f>IF(AND((10&gt;N97),(N97&gt;=M97),(M97&gt;=2)),1,0)</f>
        <v>1</v>
      </c>
      <c r="P97" s="1">
        <f>IF(AND((N97&lt;M97),(N97&gt;2),(M97&lt;10)),1,0)</f>
        <v>0</v>
      </c>
      <c r="Q97" s="1">
        <f>IF(N97&lt;=2,1,0)</f>
        <v>0</v>
      </c>
      <c r="R97" s="1">
        <f>IF(N97&gt;=10,1,0)</f>
        <v>0</v>
      </c>
      <c r="S97" s="1">
        <f>SUM(O97:R97)</f>
        <v>1</v>
      </c>
    </row>
    <row r="98" spans="1:19" x14ac:dyDescent="0.25">
      <c r="A98" s="1" t="s">
        <v>117</v>
      </c>
      <c r="B98" s="1">
        <v>4.5999999999999996</v>
      </c>
      <c r="C98" s="1">
        <v>3.53602682</v>
      </c>
      <c r="D98" s="1">
        <v>7</v>
      </c>
      <c r="E98" s="1">
        <f>IF(AND((10&gt;D98),(D98&gt;C98),(C98&gt;2)),1,0)</f>
        <v>1</v>
      </c>
      <c r="F98" s="1">
        <f>IF(AND((D98&lt;C98),(D98&gt;2),(C98&lt;10)),1,0)</f>
        <v>0</v>
      </c>
      <c r="G98" s="1">
        <f>IF(D98&gt;=10,1,0)</f>
        <v>0</v>
      </c>
      <c r="H98" s="1">
        <f>IF(D98&lt;=2,1,0)</f>
        <v>0</v>
      </c>
      <c r="I98" s="1">
        <f>SUM(E98:H98)</f>
        <v>1</v>
      </c>
      <c r="K98" s="1" t="s">
        <v>62</v>
      </c>
      <c r="L98" s="1">
        <v>4.5</v>
      </c>
      <c r="M98" s="1">
        <v>3</v>
      </c>
      <c r="N98" s="1">
        <v>8</v>
      </c>
      <c r="O98" s="1">
        <f>IF(AND((10&gt;N98),(N98&gt;=M98),(M98&gt;=2)),1,0)</f>
        <v>1</v>
      </c>
      <c r="P98" s="1">
        <f>IF(AND((N98&lt;M98),(N98&gt;2),(M98&lt;10)),1,0)</f>
        <v>0</v>
      </c>
      <c r="Q98" s="1">
        <f>IF(N98&lt;=2,1,0)</f>
        <v>0</v>
      </c>
      <c r="R98" s="1">
        <f>IF(N98&gt;=10,1,0)</f>
        <v>0</v>
      </c>
      <c r="S98" s="1">
        <f>SUM(O98:R98)</f>
        <v>1</v>
      </c>
    </row>
    <row r="99" spans="1:19" x14ac:dyDescent="0.25">
      <c r="A99" s="1" t="s">
        <v>133</v>
      </c>
      <c r="B99" s="1">
        <v>4.5999999999999996</v>
      </c>
      <c r="C99" s="1">
        <v>3.6633453400000007</v>
      </c>
      <c r="D99" s="1">
        <v>7</v>
      </c>
      <c r="E99" s="1">
        <f>IF(AND((10&gt;D99),(D99&gt;C99),(C99&gt;2)),1,0)</f>
        <v>1</v>
      </c>
      <c r="F99" s="1">
        <f>IF(AND((D99&lt;C99),(D99&gt;2),(C99&lt;10)),1,0)</f>
        <v>0</v>
      </c>
      <c r="G99" s="1">
        <f>IF(D99&gt;=10,1,0)</f>
        <v>0</v>
      </c>
      <c r="H99" s="1">
        <f>IF(D99&lt;=2,1,0)</f>
        <v>0</v>
      </c>
      <c r="I99" s="1">
        <f>SUM(E99:H99)</f>
        <v>1</v>
      </c>
      <c r="K99" s="1" t="s">
        <v>67</v>
      </c>
      <c r="L99" s="1">
        <v>5.4</v>
      </c>
      <c r="M99" s="1">
        <v>4</v>
      </c>
      <c r="N99" s="1">
        <v>8</v>
      </c>
      <c r="O99" s="1">
        <f>IF(AND((10&gt;N99),(N99&gt;=M99),(M99&gt;=2)),1,0)</f>
        <v>1</v>
      </c>
      <c r="P99" s="1">
        <f>IF(AND((N99&lt;M99),(N99&gt;2),(M99&lt;10)),1,0)</f>
        <v>0</v>
      </c>
      <c r="Q99" s="1">
        <f>IF(N99&lt;=2,1,0)</f>
        <v>0</v>
      </c>
      <c r="R99" s="1">
        <f>IF(N99&gt;=10,1,0)</f>
        <v>0</v>
      </c>
      <c r="S99" s="1">
        <f>SUM(O99:R99)</f>
        <v>1</v>
      </c>
    </row>
    <row r="100" spans="1:19" x14ac:dyDescent="0.25">
      <c r="A100" s="1" t="s">
        <v>165</v>
      </c>
      <c r="B100" s="1">
        <v>7.1</v>
      </c>
      <c r="C100" s="1">
        <v>4.377155209999998</v>
      </c>
      <c r="D100" s="1">
        <v>7</v>
      </c>
      <c r="E100" s="1">
        <f>IF(AND((10&gt;D100),(D100&gt;C100),(C100&gt;2)),1,0)</f>
        <v>1</v>
      </c>
      <c r="F100" s="1">
        <f>IF(AND((D100&lt;C100),(D100&gt;2),(C100&lt;10)),1,0)</f>
        <v>0</v>
      </c>
      <c r="G100" s="1">
        <f>IF(D100&gt;=10,1,0)</f>
        <v>0</v>
      </c>
      <c r="H100" s="1">
        <f>IF(D100&lt;=2,1,0)</f>
        <v>0</v>
      </c>
      <c r="I100" s="1">
        <f>SUM(E100:H100)</f>
        <v>1</v>
      </c>
      <c r="K100" s="1" t="s">
        <v>90</v>
      </c>
      <c r="L100" s="1">
        <v>4.8</v>
      </c>
      <c r="M100" s="1">
        <v>4</v>
      </c>
      <c r="N100" s="1">
        <v>8</v>
      </c>
      <c r="O100" s="1">
        <f>IF(AND((10&gt;N100),(N100&gt;=M100),(M100&gt;=2)),1,0)</f>
        <v>1</v>
      </c>
      <c r="P100" s="1">
        <f>IF(AND((N100&lt;M100),(N100&gt;2),(M100&lt;10)),1,0)</f>
        <v>0</v>
      </c>
      <c r="Q100" s="1">
        <f>IF(N100&lt;=2,1,0)</f>
        <v>0</v>
      </c>
      <c r="R100" s="1">
        <f>IF(N100&gt;=10,1,0)</f>
        <v>0</v>
      </c>
      <c r="S100" s="1">
        <f>SUM(O100:R100)</f>
        <v>1</v>
      </c>
    </row>
    <row r="101" spans="1:19" x14ac:dyDescent="0.25">
      <c r="A101" s="1" t="s">
        <v>72</v>
      </c>
      <c r="B101" s="1">
        <v>5.0999999999999996</v>
      </c>
      <c r="C101" s="1">
        <v>2.966150499999999</v>
      </c>
      <c r="D101" s="1">
        <v>7</v>
      </c>
      <c r="E101" s="1">
        <f>IF(AND((10&gt;D101),(D101&gt;C101),(C101&gt;2)),1,0)</f>
        <v>1</v>
      </c>
      <c r="F101" s="1">
        <f>IF(AND((D101&lt;C101),(D101&gt;2),(C101&lt;10)),1,0)</f>
        <v>0</v>
      </c>
      <c r="G101" s="1">
        <f>IF(D101&gt;=10,1,0)</f>
        <v>0</v>
      </c>
      <c r="H101" s="1">
        <f>IF(D101&lt;=2,1,0)</f>
        <v>0</v>
      </c>
      <c r="I101" s="1">
        <f>SUM(E101:H101)</f>
        <v>1</v>
      </c>
      <c r="K101" s="1" t="s">
        <v>133</v>
      </c>
      <c r="L101" s="1">
        <v>4.5999999999999996</v>
      </c>
      <c r="M101" s="1">
        <v>3</v>
      </c>
      <c r="N101" s="1">
        <v>8</v>
      </c>
      <c r="O101" s="1">
        <f>IF(AND((10&gt;N101),(N101&gt;=M101),(M101&gt;=2)),1,0)</f>
        <v>1</v>
      </c>
      <c r="P101" s="1">
        <f>IF(AND((N101&lt;M101),(N101&gt;2),(M101&lt;10)),1,0)</f>
        <v>0</v>
      </c>
      <c r="Q101" s="1">
        <f>IF(N101&lt;=2,1,0)</f>
        <v>0</v>
      </c>
      <c r="R101" s="1">
        <f>IF(N101&gt;=10,1,0)</f>
        <v>0</v>
      </c>
      <c r="S101" s="1">
        <f>SUM(O101:R101)</f>
        <v>1</v>
      </c>
    </row>
    <row r="102" spans="1:19" x14ac:dyDescent="0.25">
      <c r="A102" s="1" t="s">
        <v>88</v>
      </c>
      <c r="B102" s="1">
        <v>4.5</v>
      </c>
      <c r="C102" s="1">
        <v>2.7085537599999991</v>
      </c>
      <c r="D102" s="1">
        <v>7</v>
      </c>
      <c r="E102" s="1">
        <f>IF(AND((10&gt;D102),(D102&gt;C102),(C102&gt;2)),1,0)</f>
        <v>1</v>
      </c>
      <c r="F102" s="1">
        <f>IF(AND((D102&lt;C102),(D102&gt;2),(C102&lt;10)),1,0)</f>
        <v>0</v>
      </c>
      <c r="G102" s="1">
        <f>IF(D102&gt;=10,1,0)</f>
        <v>0</v>
      </c>
      <c r="H102" s="1">
        <f>IF(D102&lt;=2,1,0)</f>
        <v>0</v>
      </c>
      <c r="I102" s="1">
        <f>SUM(E102:H102)</f>
        <v>1</v>
      </c>
      <c r="K102" s="1" t="s">
        <v>149</v>
      </c>
      <c r="L102" s="1">
        <v>4.4000000000000004</v>
      </c>
      <c r="M102" s="1">
        <v>4</v>
      </c>
      <c r="N102" s="1">
        <v>8</v>
      </c>
      <c r="O102" s="1">
        <f>IF(AND((10&gt;N102),(N102&gt;=M102),(M102&gt;=2)),1,0)</f>
        <v>1</v>
      </c>
      <c r="P102" s="1">
        <f>IF(AND((N102&lt;M102),(N102&gt;2),(M102&lt;10)),1,0)</f>
        <v>0</v>
      </c>
      <c r="Q102" s="1">
        <f>IF(N102&lt;=2,1,0)</f>
        <v>0</v>
      </c>
      <c r="R102" s="1">
        <f>IF(N102&gt;=10,1,0)</f>
        <v>0</v>
      </c>
      <c r="S102" s="1">
        <f>SUM(O102:R102)</f>
        <v>1</v>
      </c>
    </row>
    <row r="103" spans="1:19" x14ac:dyDescent="0.25">
      <c r="A103" s="1" t="s">
        <v>100</v>
      </c>
      <c r="B103" s="1">
        <v>4.8</v>
      </c>
      <c r="C103" s="1">
        <v>2.7477542399999995</v>
      </c>
      <c r="D103" s="1">
        <v>7</v>
      </c>
      <c r="E103" s="1">
        <f>IF(AND((10&gt;D103),(D103&gt;C103),(C103&gt;2)),1,0)</f>
        <v>1</v>
      </c>
      <c r="F103" s="1">
        <f>IF(AND((D103&lt;C103),(D103&gt;2),(C103&lt;10)),1,0)</f>
        <v>0</v>
      </c>
      <c r="G103" s="1">
        <f>IF(D103&gt;=10,1,0)</f>
        <v>0</v>
      </c>
      <c r="H103" s="1">
        <f>IF(D103&lt;=2,1,0)</f>
        <v>0</v>
      </c>
      <c r="I103" s="1">
        <f>SUM(E103:H103)</f>
        <v>1</v>
      </c>
      <c r="K103" s="1" t="s">
        <v>76</v>
      </c>
      <c r="L103" s="1">
        <v>4.9000000000000004</v>
      </c>
      <c r="M103" s="1">
        <v>3</v>
      </c>
      <c r="N103" s="1">
        <v>8</v>
      </c>
      <c r="O103" s="1">
        <f>IF(AND((10&gt;N103),(N103&gt;=M103),(M103&gt;=2)),1,0)</f>
        <v>1</v>
      </c>
      <c r="P103" s="1">
        <f>IF(AND((N103&lt;M103),(N103&gt;2),(M103&lt;10)),1,0)</f>
        <v>0</v>
      </c>
      <c r="Q103" s="1">
        <f>IF(N103&lt;=2,1,0)</f>
        <v>0</v>
      </c>
      <c r="R103" s="1">
        <f>IF(N103&gt;=10,1,0)</f>
        <v>0</v>
      </c>
      <c r="S103" s="1">
        <f>SUM(O103:R103)</f>
        <v>1</v>
      </c>
    </row>
    <row r="104" spans="1:19" x14ac:dyDescent="0.25">
      <c r="A104" s="1" t="s">
        <v>134</v>
      </c>
      <c r="B104" s="1">
        <v>6.3</v>
      </c>
      <c r="C104" s="1">
        <v>3.8998980399999996</v>
      </c>
      <c r="D104" s="1">
        <v>7</v>
      </c>
      <c r="E104" s="1">
        <f>IF(AND((10&gt;D104),(D104&gt;C104),(C104&gt;2)),1,0)</f>
        <v>1</v>
      </c>
      <c r="F104" s="1">
        <f>IF(AND((D104&lt;C104),(D104&gt;2),(C104&lt;10)),1,0)</f>
        <v>0</v>
      </c>
      <c r="G104" s="1">
        <f>IF(D104&gt;=10,1,0)</f>
        <v>0</v>
      </c>
      <c r="H104" s="1">
        <f>IF(D104&lt;=2,1,0)</f>
        <v>0</v>
      </c>
      <c r="I104" s="1">
        <f>SUM(E104:H104)</f>
        <v>1</v>
      </c>
      <c r="K104" s="1" t="s">
        <v>163</v>
      </c>
      <c r="L104" s="1">
        <v>5.6</v>
      </c>
      <c r="M104" s="1">
        <v>4</v>
      </c>
      <c r="N104" s="1">
        <v>8</v>
      </c>
      <c r="O104" s="1">
        <f>IF(AND((10&gt;N104),(N104&gt;=M104),(M104&gt;=2)),1,0)</f>
        <v>1</v>
      </c>
      <c r="P104" s="1">
        <f>IF(AND((N104&lt;M104),(N104&gt;2),(M104&lt;10)),1,0)</f>
        <v>0</v>
      </c>
      <c r="Q104" s="1">
        <f>IF(N104&lt;=2,1,0)</f>
        <v>0</v>
      </c>
      <c r="R104" s="1">
        <f>IF(N104&gt;=10,1,0)</f>
        <v>0</v>
      </c>
      <c r="S104" s="1">
        <f>SUM(O104:R104)</f>
        <v>1</v>
      </c>
    </row>
    <row r="105" spans="1:19" x14ac:dyDescent="0.25">
      <c r="A105" s="1" t="s">
        <v>152</v>
      </c>
      <c r="B105" s="1">
        <v>4.5</v>
      </c>
      <c r="C105" s="1">
        <v>4.1787853299999984</v>
      </c>
      <c r="D105" s="1">
        <v>7</v>
      </c>
      <c r="E105" s="1">
        <f>IF(AND((10&gt;D105),(D105&gt;C105),(C105&gt;2)),1,0)</f>
        <v>1</v>
      </c>
      <c r="F105" s="1">
        <f>IF(AND((D105&lt;C105),(D105&gt;2),(C105&lt;10)),1,0)</f>
        <v>0</v>
      </c>
      <c r="G105" s="1">
        <f>IF(D105&gt;=10,1,0)</f>
        <v>0</v>
      </c>
      <c r="H105" s="1">
        <f>IF(D105&lt;=2,1,0)</f>
        <v>0</v>
      </c>
      <c r="I105" s="1">
        <f>SUM(E105:H105)</f>
        <v>1</v>
      </c>
      <c r="K105" s="1" t="s">
        <v>77</v>
      </c>
      <c r="L105" s="1">
        <v>4.7</v>
      </c>
      <c r="M105" s="1">
        <v>3</v>
      </c>
      <c r="N105" s="1">
        <v>8</v>
      </c>
      <c r="O105" s="1">
        <f>IF(AND((10&gt;N105),(N105&gt;=M105),(M105&gt;=2)),1,0)</f>
        <v>1</v>
      </c>
      <c r="P105" s="1">
        <f>IF(AND((N105&lt;M105),(N105&gt;2),(M105&lt;10)),1,0)</f>
        <v>0</v>
      </c>
      <c r="Q105" s="1">
        <f>IF(N105&lt;=2,1,0)</f>
        <v>0</v>
      </c>
      <c r="R105" s="1">
        <f>IF(N105&gt;=10,1,0)</f>
        <v>0</v>
      </c>
      <c r="S105" s="1">
        <f>SUM(O105:R105)</f>
        <v>1</v>
      </c>
    </row>
    <row r="106" spans="1:19" x14ac:dyDescent="0.25">
      <c r="A106" s="1" t="s">
        <v>62</v>
      </c>
      <c r="B106" s="1">
        <v>4.5</v>
      </c>
      <c r="C106" s="1">
        <v>3.6265130999999999</v>
      </c>
      <c r="D106" s="1">
        <v>7</v>
      </c>
      <c r="E106" s="1">
        <f>IF(AND((10&gt;D106),(D106&gt;C106),(C106&gt;2)),1,0)</f>
        <v>1</v>
      </c>
      <c r="F106" s="1">
        <f>IF(AND((D106&lt;C106),(D106&gt;2),(C106&lt;10)),1,0)</f>
        <v>0</v>
      </c>
      <c r="G106" s="1">
        <f>IF(D106&gt;=10,1,0)</f>
        <v>0</v>
      </c>
      <c r="H106" s="1">
        <f>IF(D106&lt;=2,1,0)</f>
        <v>0</v>
      </c>
      <c r="I106" s="1">
        <f>SUM(E106:H106)</f>
        <v>1</v>
      </c>
      <c r="K106" s="1" t="s">
        <v>195</v>
      </c>
      <c r="L106" s="1">
        <v>4.5</v>
      </c>
      <c r="M106" s="1">
        <v>4</v>
      </c>
      <c r="N106" s="1">
        <v>8</v>
      </c>
      <c r="O106" s="1">
        <f>IF(AND((10&gt;N106),(N106&gt;=M106),(M106&gt;=2)),1,0)</f>
        <v>1</v>
      </c>
      <c r="P106" s="1">
        <f>IF(AND((N106&lt;M106),(N106&gt;2),(M106&lt;10)),1,0)</f>
        <v>0</v>
      </c>
      <c r="Q106" s="1">
        <f>IF(N106&lt;=2,1,0)</f>
        <v>0</v>
      </c>
      <c r="R106" s="1">
        <f>IF(N106&gt;=10,1,0)</f>
        <v>0</v>
      </c>
      <c r="S106" s="1">
        <f>SUM(O106:R106)</f>
        <v>1</v>
      </c>
    </row>
    <row r="107" spans="1:19" x14ac:dyDescent="0.25">
      <c r="A107" s="1" t="s">
        <v>178</v>
      </c>
      <c r="B107" s="1">
        <v>5.3</v>
      </c>
      <c r="C107" s="1">
        <v>2.9440320999999998</v>
      </c>
      <c r="D107" s="1">
        <v>7</v>
      </c>
      <c r="E107" s="1">
        <f>IF(AND((10&gt;D107),(D107&gt;C107),(C107&gt;2)),1,0)</f>
        <v>1</v>
      </c>
      <c r="F107" s="1">
        <f>IF(AND((D107&lt;C107),(D107&gt;2),(C107&lt;10)),1,0)</f>
        <v>0</v>
      </c>
      <c r="G107" s="1">
        <f>IF(D107&gt;=10,1,0)</f>
        <v>0</v>
      </c>
      <c r="H107" s="1">
        <f>IF(D107&lt;=2,1,0)</f>
        <v>0</v>
      </c>
      <c r="I107" s="1">
        <f>SUM(E107:H107)</f>
        <v>1</v>
      </c>
      <c r="K107" s="1" t="s">
        <v>178</v>
      </c>
      <c r="L107" s="1">
        <v>5.3</v>
      </c>
      <c r="M107" s="1">
        <v>5</v>
      </c>
      <c r="N107" s="1">
        <v>8</v>
      </c>
      <c r="O107" s="1">
        <f>IF(AND((10&gt;N107),(N107&gt;=M107),(M107&gt;=2)),1,0)</f>
        <v>1</v>
      </c>
      <c r="P107" s="1">
        <f>IF(AND((N107&lt;M107),(N107&gt;2),(M107&lt;10)),1,0)</f>
        <v>0</v>
      </c>
      <c r="Q107" s="1">
        <f>IF(N107&lt;=2,1,0)</f>
        <v>0</v>
      </c>
      <c r="R107" s="1">
        <f>IF(N107&gt;=10,1,0)</f>
        <v>0</v>
      </c>
      <c r="S107" s="1">
        <f>SUM(O107:R107)</f>
        <v>1</v>
      </c>
    </row>
    <row r="108" spans="1:19" x14ac:dyDescent="0.25">
      <c r="A108" s="1" t="s">
        <v>157</v>
      </c>
      <c r="B108" s="1">
        <v>4.4000000000000004</v>
      </c>
      <c r="C108" s="1">
        <v>4.091491959999999</v>
      </c>
      <c r="D108" s="1">
        <v>7</v>
      </c>
      <c r="E108" s="1">
        <f>IF(AND((10&gt;D108),(D108&gt;C108),(C108&gt;2)),1,0)</f>
        <v>1</v>
      </c>
      <c r="F108" s="1">
        <f>IF(AND((D108&lt;C108),(D108&gt;2),(C108&lt;10)),1,0)</f>
        <v>0</v>
      </c>
      <c r="G108" s="1">
        <f>IF(D108&gt;=10,1,0)</f>
        <v>0</v>
      </c>
      <c r="H108" s="1">
        <f>IF(D108&lt;=2,1,0)</f>
        <v>0</v>
      </c>
      <c r="I108" s="1">
        <f>SUM(E108:H108)</f>
        <v>1</v>
      </c>
      <c r="K108" s="1" t="s">
        <v>141</v>
      </c>
      <c r="L108" s="1">
        <v>4.7</v>
      </c>
      <c r="M108" s="1">
        <v>3</v>
      </c>
      <c r="N108" s="1">
        <v>8</v>
      </c>
      <c r="O108" s="1">
        <f>IF(AND((10&gt;N108),(N108&gt;=M108),(M108&gt;=2)),1,0)</f>
        <v>1</v>
      </c>
      <c r="P108" s="1">
        <f>IF(AND((N108&lt;M108),(N108&gt;2),(M108&lt;10)),1,0)</f>
        <v>0</v>
      </c>
      <c r="Q108" s="1">
        <f>IF(N108&lt;=2,1,0)</f>
        <v>0</v>
      </c>
      <c r="R108" s="1">
        <f>IF(N108&gt;=10,1,0)</f>
        <v>0</v>
      </c>
      <c r="S108" s="1">
        <f>SUM(O108:R108)</f>
        <v>1</v>
      </c>
    </row>
    <row r="109" spans="1:19" x14ac:dyDescent="0.25">
      <c r="A109" s="1" t="s">
        <v>67</v>
      </c>
      <c r="B109" s="1">
        <v>5.4</v>
      </c>
      <c r="C109" s="1">
        <v>3.8480267800000005</v>
      </c>
      <c r="D109" s="1">
        <v>7</v>
      </c>
      <c r="E109" s="1">
        <f>IF(AND((10&gt;D109),(D109&gt;C109),(C109&gt;2)),1,0)</f>
        <v>1</v>
      </c>
      <c r="F109" s="1">
        <f>IF(AND((D109&lt;C109),(D109&gt;2),(C109&lt;10)),1,0)</f>
        <v>0</v>
      </c>
      <c r="G109" s="1">
        <f>IF(D109&gt;=10,1,0)</f>
        <v>0</v>
      </c>
      <c r="H109" s="1">
        <f>IF(D109&lt;=2,1,0)</f>
        <v>0</v>
      </c>
      <c r="I109" s="1">
        <f>SUM(E109:H109)</f>
        <v>1</v>
      </c>
      <c r="K109" s="1" t="s">
        <v>180</v>
      </c>
      <c r="L109" s="1">
        <v>5</v>
      </c>
      <c r="M109" s="1">
        <v>4</v>
      </c>
      <c r="N109" s="1">
        <v>8</v>
      </c>
      <c r="O109" s="1">
        <f>IF(AND((10&gt;N109),(N109&gt;=M109),(M109&gt;=2)),1,0)</f>
        <v>1</v>
      </c>
      <c r="P109" s="1">
        <f>IF(AND((N109&lt;M109),(N109&gt;2),(M109&lt;10)),1,0)</f>
        <v>0</v>
      </c>
      <c r="Q109" s="1">
        <f>IF(N109&lt;=2,1,0)</f>
        <v>0</v>
      </c>
      <c r="R109" s="1">
        <f>IF(N109&gt;=10,1,0)</f>
        <v>0</v>
      </c>
      <c r="S109" s="1">
        <f>SUM(O109:R109)</f>
        <v>1</v>
      </c>
    </row>
    <row r="110" spans="1:19" x14ac:dyDescent="0.25">
      <c r="A110" s="1" t="s">
        <v>161</v>
      </c>
      <c r="B110" s="1">
        <v>4.2</v>
      </c>
      <c r="C110" s="1">
        <v>4.6225719199999986</v>
      </c>
      <c r="D110" s="1">
        <v>7</v>
      </c>
      <c r="E110" s="1">
        <f>IF(AND((10&gt;D110),(D110&gt;C110),(C110&gt;2)),1,0)</f>
        <v>1</v>
      </c>
      <c r="F110" s="1">
        <f>IF(AND((D110&lt;C110),(D110&gt;2),(C110&lt;10)),1,0)</f>
        <v>0</v>
      </c>
      <c r="G110" s="1">
        <f>IF(D110&gt;=10,1,0)</f>
        <v>0</v>
      </c>
      <c r="H110" s="1">
        <f>IF(D110&lt;=2,1,0)</f>
        <v>0</v>
      </c>
      <c r="I110" s="1">
        <f>SUM(E110:H110)</f>
        <v>1</v>
      </c>
      <c r="K110" s="1" t="s">
        <v>169</v>
      </c>
      <c r="L110" s="1">
        <v>4.5</v>
      </c>
      <c r="M110" s="1">
        <v>3</v>
      </c>
      <c r="N110" s="1">
        <v>8</v>
      </c>
      <c r="O110" s="1">
        <f>IF(AND((10&gt;N110),(N110&gt;=M110),(M110&gt;=2)),1,0)</f>
        <v>1</v>
      </c>
      <c r="P110" s="1">
        <f>IF(AND((N110&lt;M110),(N110&gt;2),(M110&lt;10)),1,0)</f>
        <v>0</v>
      </c>
      <c r="Q110" s="1">
        <f>IF(N110&lt;=2,1,0)</f>
        <v>0</v>
      </c>
      <c r="R110" s="1">
        <f>IF(N110&gt;=10,1,0)</f>
        <v>0</v>
      </c>
      <c r="S110" s="1">
        <f>SUM(O110:R110)</f>
        <v>1</v>
      </c>
    </row>
    <row r="111" spans="1:19" x14ac:dyDescent="0.25">
      <c r="A111" s="1" t="s">
        <v>87</v>
      </c>
      <c r="B111" s="1">
        <v>5</v>
      </c>
      <c r="C111" s="1">
        <v>3.7835757600000002</v>
      </c>
      <c r="D111" s="1">
        <v>7</v>
      </c>
      <c r="E111" s="1">
        <f>IF(AND((10&gt;D111),(D111&gt;C111),(C111&gt;2)),1,0)</f>
        <v>1</v>
      </c>
      <c r="F111" s="1">
        <f>IF(AND((D111&lt;C111),(D111&gt;2),(C111&lt;10)),1,0)</f>
        <v>0</v>
      </c>
      <c r="G111" s="1">
        <f>IF(D111&gt;=10,1,0)</f>
        <v>0</v>
      </c>
      <c r="H111" s="1">
        <f>IF(D111&lt;=2,1,0)</f>
        <v>0</v>
      </c>
      <c r="I111" s="1">
        <f>SUM(E111:H111)</f>
        <v>1</v>
      </c>
      <c r="K111" s="1" t="s">
        <v>163</v>
      </c>
      <c r="L111" s="1">
        <v>5.6</v>
      </c>
      <c r="M111" s="1">
        <v>3</v>
      </c>
      <c r="N111" s="1">
        <v>8</v>
      </c>
      <c r="O111" s="1">
        <f>IF(AND((10&gt;N111),(N111&gt;=M111),(M111&gt;=2)),1,0)</f>
        <v>1</v>
      </c>
      <c r="P111" s="1">
        <f>IF(AND((N111&lt;M111),(N111&gt;2),(M111&lt;10)),1,0)</f>
        <v>0</v>
      </c>
      <c r="Q111" s="1">
        <f>IF(N111&lt;=2,1,0)</f>
        <v>0</v>
      </c>
      <c r="R111" s="1">
        <f>IF(N111&gt;=10,1,0)</f>
        <v>0</v>
      </c>
      <c r="S111" s="1">
        <f>SUM(O111:R111)</f>
        <v>1</v>
      </c>
    </row>
    <row r="112" spans="1:19" x14ac:dyDescent="0.25">
      <c r="A112" s="1" t="s">
        <v>93</v>
      </c>
      <c r="B112" s="1">
        <v>4.5</v>
      </c>
      <c r="C112" s="1">
        <v>3.9713369999999983</v>
      </c>
      <c r="D112" s="1">
        <v>7</v>
      </c>
      <c r="E112" s="1">
        <f>IF(AND((10&gt;D112),(D112&gt;C112),(C112&gt;2)),1,0)</f>
        <v>1</v>
      </c>
      <c r="F112" s="1">
        <f>IF(AND((D112&lt;C112),(D112&gt;2),(C112&lt;10)),1,0)</f>
        <v>0</v>
      </c>
      <c r="G112" s="1">
        <f>IF(D112&gt;=10,1,0)</f>
        <v>0</v>
      </c>
      <c r="H112" s="1">
        <f>IF(D112&lt;=2,1,0)</f>
        <v>0</v>
      </c>
      <c r="I112" s="1">
        <f>SUM(E112:H112)</f>
        <v>1</v>
      </c>
      <c r="K112" s="1" t="s">
        <v>165</v>
      </c>
      <c r="L112" s="1">
        <v>7.1</v>
      </c>
      <c r="M112" s="1">
        <v>5</v>
      </c>
      <c r="N112" s="1">
        <v>8</v>
      </c>
      <c r="O112" s="1">
        <f>IF(AND((10&gt;N112),(N112&gt;=M112),(M112&gt;=2)),1,0)</f>
        <v>1</v>
      </c>
      <c r="P112" s="1">
        <f>IF(AND((N112&lt;M112),(N112&gt;2),(M112&lt;10)),1,0)</f>
        <v>0</v>
      </c>
      <c r="Q112" s="1">
        <f>IF(N112&lt;=2,1,0)</f>
        <v>0</v>
      </c>
      <c r="R112" s="1">
        <f>IF(N112&gt;=10,1,0)</f>
        <v>0</v>
      </c>
      <c r="S112" s="1">
        <f>SUM(O112:R112)</f>
        <v>1</v>
      </c>
    </row>
    <row r="113" spans="1:19" x14ac:dyDescent="0.25">
      <c r="A113" s="1" t="s">
        <v>98</v>
      </c>
      <c r="B113" s="1">
        <v>5</v>
      </c>
      <c r="C113" s="1">
        <v>3.7842551400000013</v>
      </c>
      <c r="D113" s="1">
        <v>7</v>
      </c>
      <c r="E113" s="1">
        <f>IF(AND((10&gt;D113),(D113&gt;C113),(C113&gt;2)),1,0)</f>
        <v>1</v>
      </c>
      <c r="F113" s="1">
        <f>IF(AND((D113&lt;C113),(D113&gt;2),(C113&lt;10)),1,0)</f>
        <v>0</v>
      </c>
      <c r="G113" s="1">
        <f>IF(D113&gt;=10,1,0)</f>
        <v>0</v>
      </c>
      <c r="H113" s="1">
        <f>IF(D113&lt;=2,1,0)</f>
        <v>0</v>
      </c>
      <c r="I113" s="1">
        <f>SUM(E113:H113)</f>
        <v>1</v>
      </c>
      <c r="K113" s="1" t="s">
        <v>117</v>
      </c>
      <c r="L113" s="1">
        <v>4.5999999999999996</v>
      </c>
      <c r="M113" s="1">
        <v>4</v>
      </c>
      <c r="N113" s="1">
        <v>8</v>
      </c>
      <c r="O113" s="1">
        <f>IF(AND((10&gt;N113),(N113&gt;=M113),(M113&gt;=2)),1,0)</f>
        <v>1</v>
      </c>
      <c r="P113" s="1">
        <f>IF(AND((N113&lt;M113),(N113&gt;2),(M113&lt;10)),1,0)</f>
        <v>0</v>
      </c>
      <c r="Q113" s="1">
        <f>IF(N113&lt;=2,1,0)</f>
        <v>0</v>
      </c>
      <c r="R113" s="1">
        <f>IF(N113&gt;=10,1,0)</f>
        <v>0</v>
      </c>
      <c r="S113" s="1">
        <f>SUM(O113:R113)</f>
        <v>1</v>
      </c>
    </row>
    <row r="114" spans="1:19" x14ac:dyDescent="0.25">
      <c r="A114" s="1" t="s">
        <v>104</v>
      </c>
      <c r="B114" s="1">
        <v>5.4</v>
      </c>
      <c r="C114" s="1">
        <v>3.6950716499999992</v>
      </c>
      <c r="D114" s="1">
        <v>7</v>
      </c>
      <c r="E114" s="1">
        <f>IF(AND((10&gt;D114),(D114&gt;C114),(C114&gt;2)),1,0)</f>
        <v>1</v>
      </c>
      <c r="F114" s="1">
        <f>IF(AND((D114&lt;C114),(D114&gt;2),(C114&lt;10)),1,0)</f>
        <v>0</v>
      </c>
      <c r="G114" s="1">
        <f>IF(D114&gt;=10,1,0)</f>
        <v>0</v>
      </c>
      <c r="H114" s="1">
        <f>IF(D114&lt;=2,1,0)</f>
        <v>0</v>
      </c>
      <c r="I114" s="1">
        <f>SUM(E114:H114)</f>
        <v>1</v>
      </c>
      <c r="K114" s="1" t="s">
        <v>171</v>
      </c>
      <c r="L114" s="1">
        <v>4.7</v>
      </c>
      <c r="M114" s="1">
        <v>4</v>
      </c>
      <c r="N114" s="1">
        <v>8</v>
      </c>
      <c r="O114" s="1">
        <f>IF(AND((10&gt;N114),(N114&gt;=M114),(M114&gt;=2)),1,0)</f>
        <v>1</v>
      </c>
      <c r="P114" s="1">
        <f>IF(AND((N114&lt;M114),(N114&gt;2),(M114&lt;10)),1,0)</f>
        <v>0</v>
      </c>
      <c r="Q114" s="1">
        <f>IF(N114&lt;=2,1,0)</f>
        <v>0</v>
      </c>
      <c r="R114" s="1">
        <f>IF(N114&gt;=10,1,0)</f>
        <v>0</v>
      </c>
      <c r="S114" s="1">
        <f>SUM(O114:R114)</f>
        <v>1</v>
      </c>
    </row>
    <row r="115" spans="1:19" x14ac:dyDescent="0.25">
      <c r="A115" s="1" t="s">
        <v>62</v>
      </c>
      <c r="B115" s="1">
        <v>4.5</v>
      </c>
      <c r="C115" s="1">
        <v>3.0984579999999995</v>
      </c>
      <c r="D115" s="1">
        <v>7</v>
      </c>
      <c r="E115" s="1">
        <f>IF(AND((10&gt;D115),(D115&gt;C115),(C115&gt;2)),1,0)</f>
        <v>1</v>
      </c>
      <c r="F115" s="1">
        <f>IF(AND((D115&lt;C115),(D115&gt;2),(C115&lt;10)),1,0)</f>
        <v>0</v>
      </c>
      <c r="G115" s="1">
        <f>IF(D115&gt;=10,1,0)</f>
        <v>0</v>
      </c>
      <c r="H115" s="1">
        <f>IF(D115&lt;=2,1,0)</f>
        <v>0</v>
      </c>
      <c r="I115" s="1">
        <f>SUM(E115:H115)</f>
        <v>1</v>
      </c>
      <c r="K115" s="1" t="s">
        <v>85</v>
      </c>
      <c r="L115" s="1">
        <v>4.8</v>
      </c>
      <c r="M115" s="1">
        <v>3</v>
      </c>
      <c r="N115" s="1">
        <v>8</v>
      </c>
      <c r="O115" s="1">
        <f>IF(AND((10&gt;N115),(N115&gt;=M115),(M115&gt;=2)),1,0)</f>
        <v>1</v>
      </c>
      <c r="P115" s="1">
        <f>IF(AND((N115&lt;M115),(N115&gt;2),(M115&lt;10)),1,0)</f>
        <v>0</v>
      </c>
      <c r="Q115" s="1">
        <f>IF(N115&lt;=2,1,0)</f>
        <v>0</v>
      </c>
      <c r="R115" s="1">
        <f>IF(N115&gt;=10,1,0)</f>
        <v>0</v>
      </c>
      <c r="S115" s="1">
        <f>SUM(O115:R115)</f>
        <v>1</v>
      </c>
    </row>
    <row r="116" spans="1:19" x14ac:dyDescent="0.25">
      <c r="A116" s="1" t="s">
        <v>123</v>
      </c>
      <c r="B116" s="1">
        <v>4.4000000000000004</v>
      </c>
      <c r="C116" s="1">
        <v>3.1344597199999997</v>
      </c>
      <c r="D116" s="1">
        <v>7</v>
      </c>
      <c r="E116" s="1">
        <f>IF(AND((10&gt;D116),(D116&gt;C116),(C116&gt;2)),1,0)</f>
        <v>1</v>
      </c>
      <c r="F116" s="1">
        <f>IF(AND((D116&lt;C116),(D116&gt;2),(C116&lt;10)),1,0)</f>
        <v>0</v>
      </c>
      <c r="G116" s="1">
        <f>IF(D116&gt;=10,1,0)</f>
        <v>0</v>
      </c>
      <c r="H116" s="1">
        <f>IF(D116&lt;=2,1,0)</f>
        <v>0</v>
      </c>
      <c r="I116" s="1">
        <f>SUM(E116:H116)</f>
        <v>1</v>
      </c>
      <c r="K116" s="1" t="s">
        <v>118</v>
      </c>
      <c r="L116" s="1">
        <v>6.2</v>
      </c>
      <c r="M116" s="1">
        <v>4</v>
      </c>
      <c r="N116" s="1">
        <v>8</v>
      </c>
      <c r="O116" s="1">
        <f>IF(AND((10&gt;N116),(N116&gt;=M116),(M116&gt;=2)),1,0)</f>
        <v>1</v>
      </c>
      <c r="P116" s="1">
        <f>IF(AND((N116&lt;M116),(N116&gt;2),(M116&lt;10)),1,0)</f>
        <v>0</v>
      </c>
      <c r="Q116" s="1">
        <f>IF(N116&lt;=2,1,0)</f>
        <v>0</v>
      </c>
      <c r="R116" s="1">
        <f>IF(N116&gt;=10,1,0)</f>
        <v>0</v>
      </c>
      <c r="S116" s="1">
        <f>SUM(O116:R116)</f>
        <v>1</v>
      </c>
    </row>
    <row r="117" spans="1:19" x14ac:dyDescent="0.25">
      <c r="A117" s="1" t="s">
        <v>139</v>
      </c>
      <c r="B117" s="1">
        <v>4.4000000000000004</v>
      </c>
      <c r="C117" s="1">
        <v>3.4761888599999988</v>
      </c>
      <c r="D117" s="1">
        <v>7</v>
      </c>
      <c r="E117" s="1">
        <f>IF(AND((10&gt;D117),(D117&gt;C117),(C117&gt;2)),1,0)</f>
        <v>1</v>
      </c>
      <c r="F117" s="1">
        <f>IF(AND((D117&lt;C117),(D117&gt;2),(C117&lt;10)),1,0)</f>
        <v>0</v>
      </c>
      <c r="G117" s="1">
        <f>IF(D117&gt;=10,1,0)</f>
        <v>0</v>
      </c>
      <c r="H117" s="1">
        <f>IF(D117&lt;=2,1,0)</f>
        <v>0</v>
      </c>
      <c r="I117" s="1">
        <f>SUM(E117:H117)</f>
        <v>1</v>
      </c>
      <c r="K117" s="1" t="s">
        <v>141</v>
      </c>
      <c r="L117" s="1">
        <v>4.7</v>
      </c>
      <c r="M117" s="1">
        <v>3</v>
      </c>
      <c r="N117" s="1">
        <v>8</v>
      </c>
      <c r="O117" s="1">
        <f>IF(AND((10&gt;N117),(N117&gt;=M117),(M117&gt;=2)),1,0)</f>
        <v>1</v>
      </c>
      <c r="P117" s="1">
        <f>IF(AND((N117&lt;M117),(N117&gt;2),(M117&lt;10)),1,0)</f>
        <v>0</v>
      </c>
      <c r="Q117" s="1">
        <f>IF(N117&lt;=2,1,0)</f>
        <v>0</v>
      </c>
      <c r="R117" s="1">
        <f>IF(N117&gt;=10,1,0)</f>
        <v>0</v>
      </c>
      <c r="S117" s="1">
        <f>SUM(O117:R117)</f>
        <v>1</v>
      </c>
    </row>
    <row r="118" spans="1:19" x14ac:dyDescent="0.25">
      <c r="A118" s="1" t="s">
        <v>80</v>
      </c>
      <c r="B118" s="1">
        <v>4.9000000000000004</v>
      </c>
      <c r="C118" s="1">
        <v>3.527544499999999</v>
      </c>
      <c r="D118" s="1">
        <v>7</v>
      </c>
      <c r="E118" s="1">
        <f>IF(AND((10&gt;D118),(D118&gt;C118),(C118&gt;2)),1,0)</f>
        <v>1</v>
      </c>
      <c r="F118" s="1">
        <f>IF(AND((D118&lt;C118),(D118&gt;2),(C118&lt;10)),1,0)</f>
        <v>0</v>
      </c>
      <c r="G118" s="1">
        <f>IF(D118&gt;=10,1,0)</f>
        <v>0</v>
      </c>
      <c r="H118" s="1">
        <f>IF(D118&lt;=2,1,0)</f>
        <v>0</v>
      </c>
      <c r="I118" s="1">
        <f>SUM(E118:H118)</f>
        <v>1</v>
      </c>
      <c r="K118" s="1" t="s">
        <v>163</v>
      </c>
      <c r="L118" s="1">
        <v>5.6</v>
      </c>
      <c r="M118" s="1">
        <v>4</v>
      </c>
      <c r="N118" s="1">
        <v>8</v>
      </c>
      <c r="O118" s="1">
        <f>IF(AND((10&gt;N118),(N118&gt;=M118),(M118&gt;=2)),1,0)</f>
        <v>1</v>
      </c>
      <c r="P118" s="1">
        <f>IF(AND((N118&lt;M118),(N118&gt;2),(M118&lt;10)),1,0)</f>
        <v>0</v>
      </c>
      <c r="Q118" s="1">
        <f>IF(N118&lt;=2,1,0)</f>
        <v>0</v>
      </c>
      <c r="R118" s="1">
        <f>IF(N118&gt;=10,1,0)</f>
        <v>0</v>
      </c>
      <c r="S118" s="1">
        <f>SUM(O118:R118)</f>
        <v>1</v>
      </c>
    </row>
    <row r="119" spans="1:19" x14ac:dyDescent="0.25">
      <c r="A119" s="1" t="s">
        <v>87</v>
      </c>
      <c r="B119" s="1">
        <v>5</v>
      </c>
      <c r="C119" s="1">
        <v>2.9947048599999988</v>
      </c>
      <c r="D119" s="1">
        <v>7</v>
      </c>
      <c r="E119" s="1">
        <f>IF(AND((10&gt;D119),(D119&gt;C119),(C119&gt;2)),1,0)</f>
        <v>1</v>
      </c>
      <c r="F119" s="1">
        <f>IF(AND((D119&lt;C119),(D119&gt;2),(C119&lt;10)),1,0)</f>
        <v>0</v>
      </c>
      <c r="G119" s="1">
        <f>IF(D119&gt;=10,1,0)</f>
        <v>0</v>
      </c>
      <c r="H119" s="1">
        <f>IF(D119&lt;=2,1,0)</f>
        <v>0</v>
      </c>
      <c r="I119" s="1">
        <f>SUM(E119:H119)</f>
        <v>1</v>
      </c>
      <c r="K119" s="1" t="s">
        <v>97</v>
      </c>
      <c r="L119" s="1">
        <v>4.5</v>
      </c>
      <c r="M119" s="1">
        <v>3</v>
      </c>
      <c r="N119" s="1">
        <v>8</v>
      </c>
      <c r="O119" s="1">
        <f>IF(AND((10&gt;N119),(N119&gt;=M119),(M119&gt;=2)),1,0)</f>
        <v>1</v>
      </c>
      <c r="P119" s="1">
        <f>IF(AND((N119&lt;M119),(N119&gt;2),(M119&lt;10)),1,0)</f>
        <v>0</v>
      </c>
      <c r="Q119" s="1">
        <f>IF(N119&lt;=2,1,0)</f>
        <v>0</v>
      </c>
      <c r="R119" s="1">
        <f>IF(N119&gt;=10,1,0)</f>
        <v>0</v>
      </c>
      <c r="S119" s="1">
        <f>SUM(O119:R119)</f>
        <v>1</v>
      </c>
    </row>
    <row r="120" spans="1:19" x14ac:dyDescent="0.25">
      <c r="A120" s="1" t="s">
        <v>126</v>
      </c>
      <c r="B120" s="1">
        <v>4.4000000000000004</v>
      </c>
      <c r="C120" s="1">
        <v>3.4627637399999998</v>
      </c>
      <c r="D120" s="1">
        <v>7</v>
      </c>
      <c r="E120" s="1">
        <f>IF(AND((10&gt;D120),(D120&gt;C120),(C120&gt;2)),1,0)</f>
        <v>1</v>
      </c>
      <c r="F120" s="1">
        <f>IF(AND((D120&lt;C120),(D120&gt;2),(C120&lt;10)),1,0)</f>
        <v>0</v>
      </c>
      <c r="G120" s="1">
        <f>IF(D120&gt;=10,1,0)</f>
        <v>0</v>
      </c>
      <c r="H120" s="1">
        <f>IF(D120&lt;=2,1,0)</f>
        <v>0</v>
      </c>
      <c r="I120" s="1">
        <f>SUM(E120:H120)</f>
        <v>1</v>
      </c>
      <c r="K120" s="1" t="s">
        <v>182</v>
      </c>
      <c r="L120" s="1">
        <v>5.0999999999999996</v>
      </c>
      <c r="M120" s="1">
        <v>3</v>
      </c>
      <c r="N120" s="1">
        <v>8</v>
      </c>
      <c r="O120" s="1">
        <f>IF(AND((10&gt;N120),(N120&gt;=M120),(M120&gt;=2)),1,0)</f>
        <v>1</v>
      </c>
      <c r="P120" s="1">
        <f>IF(AND((N120&lt;M120),(N120&gt;2),(M120&lt;10)),1,0)</f>
        <v>0</v>
      </c>
      <c r="Q120" s="1">
        <f>IF(N120&lt;=2,1,0)</f>
        <v>0</v>
      </c>
      <c r="R120" s="1">
        <f>IF(N120&gt;=10,1,0)</f>
        <v>0</v>
      </c>
      <c r="S120" s="1">
        <f>SUM(O120:R120)</f>
        <v>1</v>
      </c>
    </row>
    <row r="121" spans="1:19" x14ac:dyDescent="0.25">
      <c r="A121" s="1" t="s">
        <v>137</v>
      </c>
      <c r="B121" s="1">
        <v>5.3</v>
      </c>
      <c r="C121" s="1">
        <v>4.1577606199999995</v>
      </c>
      <c r="D121" s="1">
        <v>7</v>
      </c>
      <c r="E121" s="1">
        <f>IF(AND((10&gt;D121),(D121&gt;C121),(C121&gt;2)),1,0)</f>
        <v>1</v>
      </c>
      <c r="F121" s="1">
        <f>IF(AND((D121&lt;C121),(D121&gt;2),(C121&lt;10)),1,0)</f>
        <v>0</v>
      </c>
      <c r="G121" s="1">
        <f>IF(D121&gt;=10,1,0)</f>
        <v>0</v>
      </c>
      <c r="H121" s="1">
        <f>IF(D121&lt;=2,1,0)</f>
        <v>0</v>
      </c>
      <c r="I121" s="1">
        <f>SUM(E121:H121)</f>
        <v>1</v>
      </c>
      <c r="K121" s="1" t="s">
        <v>153</v>
      </c>
      <c r="L121" s="1">
        <v>3.8</v>
      </c>
      <c r="M121" s="1">
        <v>3</v>
      </c>
      <c r="N121" s="1">
        <v>8</v>
      </c>
      <c r="O121" s="1">
        <f>IF(AND((10&gt;N121),(N121&gt;=M121),(M121&gt;=2)),1,0)</f>
        <v>1</v>
      </c>
      <c r="P121" s="1">
        <f>IF(AND((N121&lt;M121),(N121&gt;2),(M121&lt;10)),1,0)</f>
        <v>0</v>
      </c>
      <c r="Q121" s="1">
        <f>IF(N121&lt;=2,1,0)</f>
        <v>0</v>
      </c>
      <c r="R121" s="1">
        <f>IF(N121&gt;=10,1,0)</f>
        <v>0</v>
      </c>
      <c r="S121" s="1">
        <f>SUM(O121:R121)</f>
        <v>1</v>
      </c>
    </row>
    <row r="122" spans="1:19" x14ac:dyDescent="0.25">
      <c r="A122" s="1" t="s">
        <v>141</v>
      </c>
      <c r="B122" s="1">
        <v>4.7</v>
      </c>
      <c r="C122" s="1">
        <v>3.1085659999999988</v>
      </c>
      <c r="D122" s="1">
        <v>7</v>
      </c>
      <c r="E122" s="1">
        <f>IF(AND((10&gt;D122),(D122&gt;C122),(C122&gt;2)),1,0)</f>
        <v>1</v>
      </c>
      <c r="F122" s="1">
        <f>IF(AND((D122&lt;C122),(D122&gt;2),(C122&lt;10)),1,0)</f>
        <v>0</v>
      </c>
      <c r="G122" s="1">
        <f>IF(D122&gt;=10,1,0)</f>
        <v>0</v>
      </c>
      <c r="H122" s="1">
        <f>IF(D122&lt;=2,1,0)</f>
        <v>0</v>
      </c>
      <c r="I122" s="1">
        <f>SUM(E122:H122)</f>
        <v>1</v>
      </c>
      <c r="K122" s="1" t="s">
        <v>180</v>
      </c>
      <c r="L122" s="1">
        <v>5</v>
      </c>
      <c r="M122" s="1">
        <v>5</v>
      </c>
      <c r="N122" s="1">
        <v>8</v>
      </c>
      <c r="O122" s="1">
        <f>IF(AND((10&gt;N122),(N122&gt;=M122),(M122&gt;=2)),1,0)</f>
        <v>1</v>
      </c>
      <c r="P122" s="1">
        <f>IF(AND((N122&lt;M122),(N122&gt;2),(M122&lt;10)),1,0)</f>
        <v>0</v>
      </c>
      <c r="Q122" s="1">
        <f>IF(N122&lt;=2,1,0)</f>
        <v>0</v>
      </c>
      <c r="R122" s="1">
        <f>IF(N122&gt;=10,1,0)</f>
        <v>0</v>
      </c>
      <c r="S122" s="1">
        <f>SUM(O122:R122)</f>
        <v>1</v>
      </c>
    </row>
    <row r="123" spans="1:19" x14ac:dyDescent="0.25">
      <c r="A123" s="1" t="s">
        <v>97</v>
      </c>
      <c r="B123" s="1">
        <v>4.5</v>
      </c>
      <c r="C123" s="1">
        <v>3.718390799999999</v>
      </c>
      <c r="D123" s="1">
        <v>7</v>
      </c>
      <c r="E123" s="1">
        <f>IF(AND((10&gt;D123),(D123&gt;C123),(C123&gt;2)),1,0)</f>
        <v>1</v>
      </c>
      <c r="F123" s="1">
        <f>IF(AND((D123&lt;C123),(D123&gt;2),(C123&lt;10)),1,0)</f>
        <v>0</v>
      </c>
      <c r="G123" s="1">
        <f>IF(D123&gt;=10,1,0)</f>
        <v>0</v>
      </c>
      <c r="H123" s="1">
        <f>IF(D123&lt;=2,1,0)</f>
        <v>0</v>
      </c>
      <c r="I123" s="1">
        <f>SUM(E123:H123)</f>
        <v>1</v>
      </c>
      <c r="K123" s="1" t="s">
        <v>189</v>
      </c>
      <c r="L123" s="1">
        <v>4.4000000000000004</v>
      </c>
      <c r="M123" s="1">
        <v>3</v>
      </c>
      <c r="N123" s="1">
        <v>8</v>
      </c>
      <c r="O123" s="1">
        <f>IF(AND((10&gt;N123),(N123&gt;=M123),(M123&gt;=2)),1,0)</f>
        <v>1</v>
      </c>
      <c r="P123" s="1">
        <f>IF(AND((N123&lt;M123),(N123&gt;2),(M123&lt;10)),1,0)</f>
        <v>0</v>
      </c>
      <c r="Q123" s="1">
        <f>IF(N123&lt;=2,1,0)</f>
        <v>0</v>
      </c>
      <c r="R123" s="1">
        <f>IF(N123&gt;=10,1,0)</f>
        <v>0</v>
      </c>
      <c r="S123" s="1">
        <f>SUM(O123:R123)</f>
        <v>1</v>
      </c>
    </row>
    <row r="124" spans="1:19" x14ac:dyDescent="0.25">
      <c r="A124" s="1" t="s">
        <v>65</v>
      </c>
      <c r="B124" s="1">
        <v>5.0999999999999996</v>
      </c>
      <c r="C124" s="1">
        <v>4.2479698999999993</v>
      </c>
      <c r="D124" s="1">
        <v>7</v>
      </c>
      <c r="E124" s="1">
        <f>IF(AND((10&gt;D124),(D124&gt;C124),(C124&gt;2)),1,0)</f>
        <v>1</v>
      </c>
      <c r="F124" s="1">
        <f>IF(AND((D124&lt;C124),(D124&gt;2),(C124&lt;10)),1,0)</f>
        <v>0</v>
      </c>
      <c r="G124" s="1">
        <f>IF(D124&gt;=10,1,0)</f>
        <v>0</v>
      </c>
      <c r="H124" s="1">
        <f>IF(D124&lt;=2,1,0)</f>
        <v>0</v>
      </c>
      <c r="I124" s="1">
        <f>SUM(E124:H124)</f>
        <v>1</v>
      </c>
      <c r="K124" s="1" t="s">
        <v>104</v>
      </c>
      <c r="L124" s="1">
        <v>5.4</v>
      </c>
      <c r="M124" s="1">
        <v>5</v>
      </c>
      <c r="N124" s="1">
        <v>7</v>
      </c>
      <c r="O124" s="1">
        <f>IF(AND((10&gt;N124),(N124&gt;=M124),(M124&gt;=2)),1,0)</f>
        <v>1</v>
      </c>
      <c r="P124" s="1">
        <f>IF(AND((N124&lt;M124),(N124&gt;2),(M124&lt;10)),1,0)</f>
        <v>0</v>
      </c>
      <c r="Q124" s="1">
        <f>IF(N124&lt;=2,1,0)</f>
        <v>0</v>
      </c>
      <c r="R124" s="1">
        <f>IF(N124&gt;=10,1,0)</f>
        <v>0</v>
      </c>
      <c r="S124" s="1">
        <f>SUM(O124:R124)</f>
        <v>1</v>
      </c>
    </row>
    <row r="125" spans="1:19" x14ac:dyDescent="0.25">
      <c r="A125" s="1" t="s">
        <v>132</v>
      </c>
      <c r="B125" s="1">
        <v>5.0999999999999996</v>
      </c>
      <c r="C125" s="1">
        <v>3.6210638500000005</v>
      </c>
      <c r="D125" s="1">
        <v>7</v>
      </c>
      <c r="E125" s="1">
        <f>IF(AND((10&gt;D125),(D125&gt;C125),(C125&gt;2)),1,0)</f>
        <v>1</v>
      </c>
      <c r="F125" s="1">
        <f>IF(AND((D125&lt;C125),(D125&gt;2),(C125&lt;10)),1,0)</f>
        <v>0</v>
      </c>
      <c r="G125" s="1">
        <f>IF(D125&gt;=10,1,0)</f>
        <v>0</v>
      </c>
      <c r="H125" s="1">
        <f>IF(D125&lt;=2,1,0)</f>
        <v>0</v>
      </c>
      <c r="I125" s="1">
        <f>SUM(E125:H125)</f>
        <v>1</v>
      </c>
      <c r="K125" s="1" t="s">
        <v>117</v>
      </c>
      <c r="L125" s="1">
        <v>4.5999999999999996</v>
      </c>
      <c r="M125" s="1">
        <v>4</v>
      </c>
      <c r="N125" s="1">
        <v>7</v>
      </c>
      <c r="O125" s="1">
        <f>IF(AND((10&gt;N125),(N125&gt;=M125),(M125&gt;=2)),1,0)</f>
        <v>1</v>
      </c>
      <c r="P125" s="1">
        <f>IF(AND((N125&lt;M125),(N125&gt;2),(M125&lt;10)),1,0)</f>
        <v>0</v>
      </c>
      <c r="Q125" s="1">
        <f>IF(N125&lt;=2,1,0)</f>
        <v>0</v>
      </c>
      <c r="R125" s="1">
        <f>IF(N125&gt;=10,1,0)</f>
        <v>0</v>
      </c>
      <c r="S125" s="1">
        <f>SUM(O125:R125)</f>
        <v>1</v>
      </c>
    </row>
    <row r="126" spans="1:19" x14ac:dyDescent="0.25">
      <c r="A126" s="1" t="s">
        <v>184</v>
      </c>
      <c r="B126" s="1">
        <v>5.4</v>
      </c>
      <c r="C126" s="1">
        <v>3.3047069999999996</v>
      </c>
      <c r="D126" s="1">
        <v>7</v>
      </c>
      <c r="E126" s="1">
        <f>IF(AND((10&gt;D126),(D126&gt;C126),(C126&gt;2)),1,0)</f>
        <v>1</v>
      </c>
      <c r="F126" s="1">
        <f>IF(AND((D126&lt;C126),(D126&gt;2),(C126&lt;10)),1,0)</f>
        <v>0</v>
      </c>
      <c r="G126" s="1">
        <f>IF(D126&gt;=10,1,0)</f>
        <v>0</v>
      </c>
      <c r="H126" s="1">
        <f>IF(D126&lt;=2,1,0)</f>
        <v>0</v>
      </c>
      <c r="I126" s="1">
        <f>SUM(E126:H126)</f>
        <v>1</v>
      </c>
      <c r="K126" s="1" t="s">
        <v>133</v>
      </c>
      <c r="L126" s="1">
        <v>4.5999999999999996</v>
      </c>
      <c r="M126" s="1">
        <v>4</v>
      </c>
      <c r="N126" s="1">
        <v>7</v>
      </c>
      <c r="O126" s="1">
        <f>IF(AND((10&gt;N126),(N126&gt;=M126),(M126&gt;=2)),1,0)</f>
        <v>1</v>
      </c>
      <c r="P126" s="1">
        <f>IF(AND((N126&lt;M126),(N126&gt;2),(M126&lt;10)),1,0)</f>
        <v>0</v>
      </c>
      <c r="Q126" s="1">
        <f>IF(N126&lt;=2,1,0)</f>
        <v>0</v>
      </c>
      <c r="R126" s="1">
        <f>IF(N126&gt;=10,1,0)</f>
        <v>0</v>
      </c>
      <c r="S126" s="1">
        <f>SUM(O126:R126)</f>
        <v>1</v>
      </c>
    </row>
    <row r="127" spans="1:19" x14ac:dyDescent="0.25">
      <c r="A127" s="1" t="s">
        <v>118</v>
      </c>
      <c r="B127" s="1">
        <v>6.2</v>
      </c>
      <c r="C127" s="1">
        <v>4.6617166899999978</v>
      </c>
      <c r="D127" s="1">
        <v>7</v>
      </c>
      <c r="E127" s="1">
        <f>IF(AND((10&gt;D127),(D127&gt;C127),(C127&gt;2)),1,0)</f>
        <v>1</v>
      </c>
      <c r="F127" s="1">
        <f>IF(AND((D127&lt;C127),(D127&gt;2),(C127&lt;10)),1,0)</f>
        <v>0</v>
      </c>
      <c r="G127" s="1">
        <f>IF(D127&gt;=10,1,0)</f>
        <v>0</v>
      </c>
      <c r="H127" s="1">
        <f>IF(D127&lt;=2,1,0)</f>
        <v>0</v>
      </c>
      <c r="I127" s="1">
        <f>SUM(E127:H127)</f>
        <v>1</v>
      </c>
      <c r="K127" s="1" t="s">
        <v>165</v>
      </c>
      <c r="L127" s="1">
        <v>7.1</v>
      </c>
      <c r="M127" s="1">
        <v>4</v>
      </c>
      <c r="N127" s="1">
        <v>7</v>
      </c>
      <c r="O127" s="1">
        <f>IF(AND((10&gt;N127),(N127&gt;=M127),(M127&gt;=2)),1,0)</f>
        <v>1</v>
      </c>
      <c r="P127" s="1">
        <f>IF(AND((N127&lt;M127),(N127&gt;2),(M127&lt;10)),1,0)</f>
        <v>0</v>
      </c>
      <c r="Q127" s="1">
        <f>IF(N127&lt;=2,1,0)</f>
        <v>0</v>
      </c>
      <c r="R127" s="1">
        <f>IF(N127&gt;=10,1,0)</f>
        <v>0</v>
      </c>
      <c r="S127" s="1">
        <f>SUM(O127:R127)</f>
        <v>1</v>
      </c>
    </row>
    <row r="128" spans="1:19" x14ac:dyDescent="0.25">
      <c r="A128" s="1" t="s">
        <v>124</v>
      </c>
      <c r="B128" s="1">
        <v>4.5</v>
      </c>
      <c r="C128" s="1">
        <v>3.4167352399999995</v>
      </c>
      <c r="D128" s="1">
        <v>7</v>
      </c>
      <c r="E128" s="1">
        <f>IF(AND((10&gt;D128),(D128&gt;C128),(C128&gt;2)),1,0)</f>
        <v>1</v>
      </c>
      <c r="F128" s="1">
        <f>IF(AND((D128&lt;C128),(D128&gt;2),(C128&lt;10)),1,0)</f>
        <v>0</v>
      </c>
      <c r="G128" s="1">
        <f>IF(D128&gt;=10,1,0)</f>
        <v>0</v>
      </c>
      <c r="H128" s="1">
        <f>IF(D128&lt;=2,1,0)</f>
        <v>0</v>
      </c>
      <c r="I128" s="1">
        <f>SUM(E128:H128)</f>
        <v>1</v>
      </c>
      <c r="K128" s="1" t="s">
        <v>72</v>
      </c>
      <c r="L128" s="1">
        <v>5.0999999999999996</v>
      </c>
      <c r="M128" s="1">
        <v>3</v>
      </c>
      <c r="N128" s="1">
        <v>7</v>
      </c>
      <c r="O128" s="1">
        <f>IF(AND((10&gt;N128),(N128&gt;=M128),(M128&gt;=2)),1,0)</f>
        <v>1</v>
      </c>
      <c r="P128" s="1">
        <f>IF(AND((N128&lt;M128),(N128&gt;2),(M128&lt;10)),1,0)</f>
        <v>0</v>
      </c>
      <c r="Q128" s="1">
        <f>IF(N128&lt;=2,1,0)</f>
        <v>0</v>
      </c>
      <c r="R128" s="1">
        <f>IF(N128&gt;=10,1,0)</f>
        <v>0</v>
      </c>
      <c r="S128" s="1">
        <f>SUM(O128:R128)</f>
        <v>1</v>
      </c>
    </row>
    <row r="129" spans="1:19" x14ac:dyDescent="0.25">
      <c r="A129" s="1" t="s">
        <v>67</v>
      </c>
      <c r="B129" s="1">
        <v>5.4</v>
      </c>
      <c r="C129" s="1">
        <v>3.9286633599999998</v>
      </c>
      <c r="D129" s="1">
        <v>7</v>
      </c>
      <c r="E129" s="1">
        <f>IF(AND((10&gt;D129),(D129&gt;C129),(C129&gt;2)),1,0)</f>
        <v>1</v>
      </c>
      <c r="F129" s="1">
        <f>IF(AND((D129&lt;C129),(D129&gt;2),(C129&lt;10)),1,0)</f>
        <v>0</v>
      </c>
      <c r="G129" s="1">
        <f>IF(D129&gt;=10,1,0)</f>
        <v>0</v>
      </c>
      <c r="H129" s="1">
        <f>IF(D129&lt;=2,1,0)</f>
        <v>0</v>
      </c>
      <c r="I129" s="1">
        <f>SUM(E129:H129)</f>
        <v>1</v>
      </c>
      <c r="K129" s="1" t="s">
        <v>88</v>
      </c>
      <c r="L129" s="1">
        <v>4.5</v>
      </c>
      <c r="M129" s="1">
        <v>3</v>
      </c>
      <c r="N129" s="1">
        <v>7</v>
      </c>
      <c r="O129" s="1">
        <f>IF(AND((10&gt;N129),(N129&gt;=M129),(M129&gt;=2)),1,0)</f>
        <v>1</v>
      </c>
      <c r="P129" s="1">
        <f>IF(AND((N129&lt;M129),(N129&gt;2),(M129&lt;10)),1,0)</f>
        <v>0</v>
      </c>
      <c r="Q129" s="1">
        <f>IF(N129&lt;=2,1,0)</f>
        <v>0</v>
      </c>
      <c r="R129" s="1">
        <f>IF(N129&gt;=10,1,0)</f>
        <v>0</v>
      </c>
      <c r="S129" s="1">
        <f>SUM(O129:R129)</f>
        <v>1</v>
      </c>
    </row>
    <row r="130" spans="1:19" x14ac:dyDescent="0.25">
      <c r="A130" s="1" t="s">
        <v>77</v>
      </c>
      <c r="B130" s="1">
        <v>4.7</v>
      </c>
      <c r="C130" s="1">
        <v>3.0971409399999983</v>
      </c>
      <c r="D130" s="1">
        <v>7</v>
      </c>
      <c r="E130" s="1">
        <f>IF(AND((10&gt;D130),(D130&gt;C130),(C130&gt;2)),1,0)</f>
        <v>1</v>
      </c>
      <c r="F130" s="1">
        <f>IF(AND((D130&lt;C130),(D130&gt;2),(C130&lt;10)),1,0)</f>
        <v>0</v>
      </c>
      <c r="G130" s="1">
        <f>IF(D130&gt;=10,1,0)</f>
        <v>0</v>
      </c>
      <c r="H130" s="1">
        <f>IF(D130&lt;=2,1,0)</f>
        <v>0</v>
      </c>
      <c r="I130" s="1">
        <f>SUM(E130:H130)</f>
        <v>1</v>
      </c>
      <c r="K130" s="1" t="s">
        <v>100</v>
      </c>
      <c r="L130" s="1">
        <v>4.8</v>
      </c>
      <c r="M130" s="1">
        <v>3</v>
      </c>
      <c r="N130" s="1">
        <v>7</v>
      </c>
      <c r="O130" s="1">
        <f>IF(AND((10&gt;N130),(N130&gt;=M130),(M130&gt;=2)),1,0)</f>
        <v>1</v>
      </c>
      <c r="P130" s="1">
        <f>IF(AND((N130&lt;M130),(N130&gt;2),(M130&lt;10)),1,0)</f>
        <v>0</v>
      </c>
      <c r="Q130" s="1">
        <f>IF(N130&lt;=2,1,0)</f>
        <v>0</v>
      </c>
      <c r="R130" s="1">
        <f>IF(N130&gt;=10,1,0)</f>
        <v>0</v>
      </c>
      <c r="S130" s="1">
        <f>SUM(O130:R130)</f>
        <v>1</v>
      </c>
    </row>
    <row r="131" spans="1:19" x14ac:dyDescent="0.25">
      <c r="A131" s="1" t="s">
        <v>87</v>
      </c>
      <c r="B131" s="1">
        <v>5</v>
      </c>
      <c r="C131" s="1">
        <v>3.4991792999999993</v>
      </c>
      <c r="D131" s="1">
        <v>7</v>
      </c>
      <c r="E131" s="1">
        <f>IF(AND((10&gt;D131),(D131&gt;C131),(C131&gt;2)),1,0)</f>
        <v>1</v>
      </c>
      <c r="F131" s="1">
        <f>IF(AND((D131&lt;C131),(D131&gt;2),(C131&lt;10)),1,0)</f>
        <v>0</v>
      </c>
      <c r="G131" s="1">
        <f>IF(D131&gt;=10,1,0)</f>
        <v>0</v>
      </c>
      <c r="H131" s="1">
        <f>IF(D131&lt;=2,1,0)</f>
        <v>0</v>
      </c>
      <c r="I131" s="1">
        <f>SUM(E131:H131)</f>
        <v>1</v>
      </c>
      <c r="K131" s="1" t="s">
        <v>134</v>
      </c>
      <c r="L131" s="1">
        <v>6.3</v>
      </c>
      <c r="M131" s="1">
        <v>4</v>
      </c>
      <c r="N131" s="1">
        <v>7</v>
      </c>
      <c r="O131" s="1">
        <f>IF(AND((10&gt;N131),(N131&gt;=M131),(M131&gt;=2)),1,0)</f>
        <v>1</v>
      </c>
      <c r="P131" s="1">
        <f>IF(AND((N131&lt;M131),(N131&gt;2),(M131&lt;10)),1,0)</f>
        <v>0</v>
      </c>
      <c r="Q131" s="1">
        <f>IF(N131&lt;=2,1,0)</f>
        <v>0</v>
      </c>
      <c r="R131" s="1">
        <f>IF(N131&gt;=10,1,0)</f>
        <v>0</v>
      </c>
      <c r="S131" s="1">
        <f>SUM(O131:R131)</f>
        <v>1</v>
      </c>
    </row>
    <row r="132" spans="1:19" x14ac:dyDescent="0.25">
      <c r="A132" s="1" t="s">
        <v>100</v>
      </c>
      <c r="B132" s="1">
        <v>4.8</v>
      </c>
      <c r="C132" s="1">
        <v>3.0637075599999992</v>
      </c>
      <c r="D132" s="1">
        <v>7</v>
      </c>
      <c r="E132" s="1">
        <f>IF(AND((10&gt;D132),(D132&gt;C132),(C132&gt;2)),1,0)</f>
        <v>1</v>
      </c>
      <c r="F132" s="1">
        <f>IF(AND((D132&lt;C132),(D132&gt;2),(C132&lt;10)),1,0)</f>
        <v>0</v>
      </c>
      <c r="G132" s="1">
        <f>IF(D132&gt;=10,1,0)</f>
        <v>0</v>
      </c>
      <c r="H132" s="1">
        <f>IF(D132&lt;=2,1,0)</f>
        <v>0</v>
      </c>
      <c r="I132" s="1">
        <f>SUM(E132:H132)</f>
        <v>1</v>
      </c>
      <c r="K132" s="1" t="s">
        <v>152</v>
      </c>
      <c r="L132" s="1">
        <v>4.5</v>
      </c>
      <c r="M132" s="1">
        <v>4</v>
      </c>
      <c r="N132" s="1">
        <v>7</v>
      </c>
      <c r="O132" s="1">
        <f>IF(AND((10&gt;N132),(N132&gt;=M132),(M132&gt;=2)),1,0)</f>
        <v>1</v>
      </c>
      <c r="P132" s="1">
        <f>IF(AND((N132&lt;M132),(N132&gt;2),(M132&lt;10)),1,0)</f>
        <v>0</v>
      </c>
      <c r="Q132" s="1">
        <f>IF(N132&lt;=2,1,0)</f>
        <v>0</v>
      </c>
      <c r="R132" s="1">
        <f>IF(N132&gt;=10,1,0)</f>
        <v>0</v>
      </c>
      <c r="S132" s="1">
        <f>SUM(O132:R132)</f>
        <v>1</v>
      </c>
    </row>
    <row r="133" spans="1:19" x14ac:dyDescent="0.25">
      <c r="A133" s="1" t="s">
        <v>122</v>
      </c>
      <c r="B133" s="1">
        <v>4.5</v>
      </c>
      <c r="C133" s="1">
        <v>4.2175622599999993</v>
      </c>
      <c r="D133" s="1">
        <v>7</v>
      </c>
      <c r="E133" s="1">
        <f>IF(AND((10&gt;D133),(D133&gt;C133),(C133&gt;2)),1,0)</f>
        <v>1</v>
      </c>
      <c r="F133" s="1">
        <f>IF(AND((D133&lt;C133),(D133&gt;2),(C133&lt;10)),1,0)</f>
        <v>0</v>
      </c>
      <c r="G133" s="1">
        <f>IF(D133&gt;=10,1,0)</f>
        <v>0</v>
      </c>
      <c r="H133" s="1">
        <f>IF(D133&lt;=2,1,0)</f>
        <v>0</v>
      </c>
      <c r="I133" s="1">
        <f>SUM(E133:H133)</f>
        <v>1</v>
      </c>
      <c r="K133" s="1" t="s">
        <v>62</v>
      </c>
      <c r="L133" s="1">
        <v>4.5</v>
      </c>
      <c r="M133" s="1">
        <v>4</v>
      </c>
      <c r="N133" s="1">
        <v>7</v>
      </c>
      <c r="O133" s="1">
        <f>IF(AND((10&gt;N133),(N133&gt;=M133),(M133&gt;=2)),1,0)</f>
        <v>1</v>
      </c>
      <c r="P133" s="1">
        <f>IF(AND((N133&lt;M133),(N133&gt;2),(M133&lt;10)),1,0)</f>
        <v>0</v>
      </c>
      <c r="Q133" s="1">
        <f>IF(N133&lt;=2,1,0)</f>
        <v>0</v>
      </c>
      <c r="R133" s="1">
        <f>IF(N133&gt;=10,1,0)</f>
        <v>0</v>
      </c>
      <c r="S133" s="1">
        <f>SUM(O133:R133)</f>
        <v>1</v>
      </c>
    </row>
    <row r="134" spans="1:19" x14ac:dyDescent="0.25">
      <c r="A134" s="1" t="s">
        <v>124</v>
      </c>
      <c r="B134" s="1">
        <v>4.5</v>
      </c>
      <c r="C134" s="1">
        <v>3.3928476599999984</v>
      </c>
      <c r="D134" s="1">
        <v>7</v>
      </c>
      <c r="E134" s="1">
        <f>IF(AND((10&gt;D134),(D134&gt;C134),(C134&gt;2)),1,0)</f>
        <v>1</v>
      </c>
      <c r="F134" s="1">
        <f>IF(AND((D134&lt;C134),(D134&gt;2),(C134&lt;10)),1,0)</f>
        <v>0</v>
      </c>
      <c r="G134" s="1">
        <f>IF(D134&gt;=10,1,0)</f>
        <v>0</v>
      </c>
      <c r="H134" s="1">
        <f>IF(D134&lt;=2,1,0)</f>
        <v>0</v>
      </c>
      <c r="I134" s="1">
        <f>SUM(E134:H134)</f>
        <v>1</v>
      </c>
      <c r="K134" s="1" t="s">
        <v>178</v>
      </c>
      <c r="L134" s="1">
        <v>5.3</v>
      </c>
      <c r="M134" s="1">
        <v>3</v>
      </c>
      <c r="N134" s="1">
        <v>7</v>
      </c>
      <c r="O134" s="1">
        <f>IF(AND((10&gt;N134),(N134&gt;=M134),(M134&gt;=2)),1,0)</f>
        <v>1</v>
      </c>
      <c r="P134" s="1">
        <f>IF(AND((N134&lt;M134),(N134&gt;2),(M134&lt;10)),1,0)</f>
        <v>0</v>
      </c>
      <c r="Q134" s="1">
        <f>IF(N134&lt;=2,1,0)</f>
        <v>0</v>
      </c>
      <c r="R134" s="1">
        <f>IF(N134&gt;=10,1,0)</f>
        <v>0</v>
      </c>
      <c r="S134" s="1">
        <f>SUM(O134:R134)</f>
        <v>1</v>
      </c>
    </row>
    <row r="135" spans="1:19" x14ac:dyDescent="0.25">
      <c r="A135" s="1" t="s">
        <v>160</v>
      </c>
      <c r="B135" s="1">
        <v>3.9</v>
      </c>
      <c r="C135" s="1">
        <v>2.684309859999999</v>
      </c>
      <c r="D135" s="1">
        <v>7</v>
      </c>
      <c r="E135" s="1">
        <f>IF(AND((10&gt;D135),(D135&gt;C135),(C135&gt;2)),1,0)</f>
        <v>1</v>
      </c>
      <c r="F135" s="1">
        <f>IF(AND((D135&lt;C135),(D135&gt;2),(C135&lt;10)),1,0)</f>
        <v>0</v>
      </c>
      <c r="G135" s="1">
        <f>IF(D135&gt;=10,1,0)</f>
        <v>0</v>
      </c>
      <c r="H135" s="1">
        <f>IF(D135&lt;=2,1,0)</f>
        <v>0</v>
      </c>
      <c r="I135" s="1">
        <f>SUM(E135:H135)</f>
        <v>1</v>
      </c>
      <c r="K135" s="1" t="s">
        <v>157</v>
      </c>
      <c r="L135" s="1">
        <v>4.4000000000000004</v>
      </c>
      <c r="M135" s="1">
        <v>4</v>
      </c>
      <c r="N135" s="1">
        <v>7</v>
      </c>
      <c r="O135" s="1">
        <f>IF(AND((10&gt;N135),(N135&gt;=M135),(M135&gt;=2)),1,0)</f>
        <v>1</v>
      </c>
      <c r="P135" s="1">
        <f>IF(AND((N135&lt;M135),(N135&gt;2),(M135&lt;10)),1,0)</f>
        <v>0</v>
      </c>
      <c r="Q135" s="1">
        <f>IF(N135&lt;=2,1,0)</f>
        <v>0</v>
      </c>
      <c r="R135" s="1">
        <f>IF(N135&gt;=10,1,0)</f>
        <v>0</v>
      </c>
      <c r="S135" s="1">
        <f>SUM(O135:R135)</f>
        <v>1</v>
      </c>
    </row>
    <row r="136" spans="1:19" x14ac:dyDescent="0.25">
      <c r="A136" s="1" t="s">
        <v>165</v>
      </c>
      <c r="B136" s="1">
        <v>7.1</v>
      </c>
      <c r="C136" s="1">
        <v>3.9567037499999977</v>
      </c>
      <c r="D136" s="1">
        <v>7</v>
      </c>
      <c r="E136" s="1">
        <f>IF(AND((10&gt;D136),(D136&gt;C136),(C136&gt;2)),1,0)</f>
        <v>1</v>
      </c>
      <c r="F136" s="1">
        <f>IF(AND((D136&lt;C136),(D136&gt;2),(C136&lt;10)),1,0)</f>
        <v>0</v>
      </c>
      <c r="G136" s="1">
        <f>IF(D136&gt;=10,1,0)</f>
        <v>0</v>
      </c>
      <c r="H136" s="1">
        <f>IF(D136&lt;=2,1,0)</f>
        <v>0</v>
      </c>
      <c r="I136" s="1">
        <f>SUM(E136:H136)</f>
        <v>1</v>
      </c>
      <c r="K136" s="1" t="s">
        <v>67</v>
      </c>
      <c r="L136" s="1">
        <v>5.4</v>
      </c>
      <c r="M136" s="1">
        <v>4</v>
      </c>
      <c r="N136" s="1">
        <v>7</v>
      </c>
      <c r="O136" s="1">
        <f>IF(AND((10&gt;N136),(N136&gt;=M136),(M136&gt;=2)),1,0)</f>
        <v>1</v>
      </c>
      <c r="P136" s="1">
        <f>IF(AND((N136&lt;M136),(N136&gt;2),(M136&lt;10)),1,0)</f>
        <v>0</v>
      </c>
      <c r="Q136" s="1">
        <f>IF(N136&lt;=2,1,0)</f>
        <v>0</v>
      </c>
      <c r="R136" s="1">
        <f>IF(N136&gt;=10,1,0)</f>
        <v>0</v>
      </c>
      <c r="S136" s="1">
        <f>SUM(O136:R136)</f>
        <v>1</v>
      </c>
    </row>
    <row r="137" spans="1:19" x14ac:dyDescent="0.25">
      <c r="A137" s="1" t="s">
        <v>167</v>
      </c>
      <c r="B137" s="1">
        <v>4.5</v>
      </c>
      <c r="C137" s="1">
        <v>4.1063705999999991</v>
      </c>
      <c r="D137" s="1">
        <v>7</v>
      </c>
      <c r="E137" s="1">
        <f>IF(AND((10&gt;D137),(D137&gt;C137),(C137&gt;2)),1,0)</f>
        <v>1</v>
      </c>
      <c r="F137" s="1">
        <f>IF(AND((D137&lt;C137),(D137&gt;2),(C137&lt;10)),1,0)</f>
        <v>0</v>
      </c>
      <c r="G137" s="1">
        <f>IF(D137&gt;=10,1,0)</f>
        <v>0</v>
      </c>
      <c r="H137" s="1">
        <f>IF(D137&lt;=2,1,0)</f>
        <v>0</v>
      </c>
      <c r="I137" s="1">
        <f>SUM(E137:H137)</f>
        <v>1</v>
      </c>
      <c r="K137" s="1" t="s">
        <v>161</v>
      </c>
      <c r="L137" s="1">
        <v>4.2</v>
      </c>
      <c r="M137" s="1">
        <v>5</v>
      </c>
      <c r="N137" s="1">
        <v>7</v>
      </c>
      <c r="O137" s="1">
        <f>IF(AND((10&gt;N137),(N137&gt;=M137),(M137&gt;=2)),1,0)</f>
        <v>1</v>
      </c>
      <c r="P137" s="1">
        <f>IF(AND((N137&lt;M137),(N137&gt;2),(M137&lt;10)),1,0)</f>
        <v>0</v>
      </c>
      <c r="Q137" s="1">
        <f>IF(N137&lt;=2,1,0)</f>
        <v>0</v>
      </c>
      <c r="R137" s="1">
        <f>IF(N137&gt;=10,1,0)</f>
        <v>0</v>
      </c>
      <c r="S137" s="1">
        <f>SUM(O137:R137)</f>
        <v>1</v>
      </c>
    </row>
    <row r="138" spans="1:19" x14ac:dyDescent="0.25">
      <c r="A138" s="1" t="s">
        <v>179</v>
      </c>
      <c r="B138" s="1">
        <v>5.4</v>
      </c>
      <c r="C138" s="1">
        <v>4.6135364299999981</v>
      </c>
      <c r="D138" s="1">
        <v>7</v>
      </c>
      <c r="E138" s="1">
        <f>IF(AND((10&gt;D138),(D138&gt;C138),(C138&gt;2)),1,0)</f>
        <v>1</v>
      </c>
      <c r="F138" s="1">
        <f>IF(AND((D138&lt;C138),(D138&gt;2),(C138&lt;10)),1,0)</f>
        <v>0</v>
      </c>
      <c r="G138" s="1">
        <f>IF(D138&gt;=10,1,0)</f>
        <v>0</v>
      </c>
      <c r="H138" s="1">
        <f>IF(D138&lt;=2,1,0)</f>
        <v>0</v>
      </c>
      <c r="I138" s="1">
        <f>SUM(E138:H138)</f>
        <v>1</v>
      </c>
      <c r="K138" s="1" t="s">
        <v>87</v>
      </c>
      <c r="L138" s="1">
        <v>5</v>
      </c>
      <c r="M138" s="1">
        <v>4</v>
      </c>
      <c r="N138" s="1">
        <v>7</v>
      </c>
      <c r="O138" s="1">
        <f>IF(AND((10&gt;N138),(N138&gt;=M138),(M138&gt;=2)),1,0)</f>
        <v>1</v>
      </c>
      <c r="P138" s="1">
        <f>IF(AND((N138&lt;M138),(N138&gt;2),(M138&lt;10)),1,0)</f>
        <v>0</v>
      </c>
      <c r="Q138" s="1">
        <f>IF(N138&lt;=2,1,0)</f>
        <v>0</v>
      </c>
      <c r="R138" s="1">
        <f>IF(N138&gt;=10,1,0)</f>
        <v>0</v>
      </c>
      <c r="S138" s="1">
        <f>SUM(O138:R138)</f>
        <v>1</v>
      </c>
    </row>
    <row r="139" spans="1:19" x14ac:dyDescent="0.25">
      <c r="A139" s="1" t="s">
        <v>104</v>
      </c>
      <c r="B139" s="1">
        <v>5.4</v>
      </c>
      <c r="C139" s="1">
        <v>2.9469771199999992</v>
      </c>
      <c r="D139" s="1">
        <v>7</v>
      </c>
      <c r="E139" s="1">
        <f>IF(AND((10&gt;D139),(D139&gt;C139),(C139&gt;2)),1,0)</f>
        <v>1</v>
      </c>
      <c r="F139" s="1">
        <f>IF(AND((D139&lt;C139),(D139&gt;2),(C139&lt;10)),1,0)</f>
        <v>0</v>
      </c>
      <c r="G139" s="1">
        <f>IF(D139&gt;=10,1,0)</f>
        <v>0</v>
      </c>
      <c r="H139" s="1">
        <f>IF(D139&lt;=2,1,0)</f>
        <v>0</v>
      </c>
      <c r="I139" s="1">
        <f>SUM(E139:H139)</f>
        <v>1</v>
      </c>
      <c r="K139" s="1" t="s">
        <v>93</v>
      </c>
      <c r="L139" s="1">
        <v>4.5</v>
      </c>
      <c r="M139" s="1">
        <v>4</v>
      </c>
      <c r="N139" s="1">
        <v>7</v>
      </c>
      <c r="O139" s="1">
        <f>IF(AND((10&gt;N139),(N139&gt;=M139),(M139&gt;=2)),1,0)</f>
        <v>1</v>
      </c>
      <c r="P139" s="1">
        <f>IF(AND((N139&lt;M139),(N139&gt;2),(M139&lt;10)),1,0)</f>
        <v>0</v>
      </c>
      <c r="Q139" s="1">
        <f>IF(N139&lt;=2,1,0)</f>
        <v>0</v>
      </c>
      <c r="R139" s="1">
        <f>IF(N139&gt;=10,1,0)</f>
        <v>0</v>
      </c>
      <c r="S139" s="1">
        <f>SUM(O139:R139)</f>
        <v>1</v>
      </c>
    </row>
    <row r="140" spans="1:19" x14ac:dyDescent="0.25">
      <c r="A140" s="1" t="s">
        <v>108</v>
      </c>
      <c r="B140" s="1">
        <v>4.4000000000000004</v>
      </c>
      <c r="C140" s="1">
        <v>4.5971617999999994</v>
      </c>
      <c r="D140" s="1">
        <v>7</v>
      </c>
      <c r="E140" s="1">
        <f>IF(AND((10&gt;D140),(D140&gt;C140),(C140&gt;2)),1,0)</f>
        <v>1</v>
      </c>
      <c r="F140" s="1">
        <f>IF(AND((D140&lt;C140),(D140&gt;2),(C140&lt;10)),1,0)</f>
        <v>0</v>
      </c>
      <c r="G140" s="1">
        <f>IF(D140&gt;=10,1,0)</f>
        <v>0</v>
      </c>
      <c r="H140" s="1">
        <f>IF(D140&lt;=2,1,0)</f>
        <v>0</v>
      </c>
      <c r="I140" s="1">
        <f>SUM(E140:H140)</f>
        <v>1</v>
      </c>
      <c r="K140" s="1" t="s">
        <v>98</v>
      </c>
      <c r="L140" s="1">
        <v>5</v>
      </c>
      <c r="M140" s="1">
        <v>4</v>
      </c>
      <c r="N140" s="1">
        <v>7</v>
      </c>
      <c r="O140" s="1">
        <f>IF(AND((10&gt;N140),(N140&gt;=M140),(M140&gt;=2)),1,0)</f>
        <v>1</v>
      </c>
      <c r="P140" s="1">
        <f>IF(AND((N140&lt;M140),(N140&gt;2),(M140&lt;10)),1,0)</f>
        <v>0</v>
      </c>
      <c r="Q140" s="1">
        <f>IF(N140&lt;=2,1,0)</f>
        <v>0</v>
      </c>
      <c r="R140" s="1">
        <f>IF(N140&gt;=10,1,0)</f>
        <v>0</v>
      </c>
      <c r="S140" s="1">
        <f>SUM(O140:R140)</f>
        <v>1</v>
      </c>
    </row>
    <row r="141" spans="1:19" x14ac:dyDescent="0.25">
      <c r="A141" s="1" t="s">
        <v>59</v>
      </c>
      <c r="B141" s="1">
        <v>6.7</v>
      </c>
      <c r="C141" s="1">
        <v>2.96420021</v>
      </c>
      <c r="D141" s="1">
        <v>7</v>
      </c>
      <c r="E141" s="1">
        <f>IF(AND((10&gt;D141),(D141&gt;C141),(C141&gt;2)),1,0)</f>
        <v>1</v>
      </c>
      <c r="F141" s="1">
        <f>IF(AND((D141&lt;C141),(D141&gt;2),(C141&lt;10)),1,0)</f>
        <v>0</v>
      </c>
      <c r="G141" s="1">
        <f>IF(D141&gt;=10,1,0)</f>
        <v>0</v>
      </c>
      <c r="H141" s="1">
        <f>IF(D141&lt;=2,1,0)</f>
        <v>0</v>
      </c>
      <c r="I141" s="1">
        <f>SUM(E141:H141)</f>
        <v>1</v>
      </c>
      <c r="K141" s="1" t="s">
        <v>104</v>
      </c>
      <c r="L141" s="1">
        <v>5.4</v>
      </c>
      <c r="M141" s="1">
        <v>4</v>
      </c>
      <c r="N141" s="1">
        <v>7</v>
      </c>
      <c r="O141" s="1">
        <f>IF(AND((10&gt;N141),(N141&gt;=M141),(M141&gt;=2)),1,0)</f>
        <v>1</v>
      </c>
      <c r="P141" s="1">
        <f>IF(AND((N141&lt;M141),(N141&gt;2),(M141&lt;10)),1,0)</f>
        <v>0</v>
      </c>
      <c r="Q141" s="1">
        <f>IF(N141&lt;=2,1,0)</f>
        <v>0</v>
      </c>
      <c r="R141" s="1">
        <f>IF(N141&gt;=10,1,0)</f>
        <v>0</v>
      </c>
      <c r="S141" s="1">
        <f>SUM(O141:R141)</f>
        <v>1</v>
      </c>
    </row>
    <row r="142" spans="1:19" x14ac:dyDescent="0.25">
      <c r="A142" s="1" t="s">
        <v>200</v>
      </c>
      <c r="B142" s="1">
        <v>4.4000000000000004</v>
      </c>
      <c r="C142" s="1">
        <v>3.0471270000000001</v>
      </c>
      <c r="D142" s="1">
        <v>7</v>
      </c>
      <c r="E142" s="1">
        <f>IF(AND((10&gt;D142),(D142&gt;C142),(C142&gt;2)),1,0)</f>
        <v>1</v>
      </c>
      <c r="F142" s="1">
        <f>IF(AND((D142&lt;C142),(D142&gt;2),(C142&lt;10)),1,0)</f>
        <v>0</v>
      </c>
      <c r="G142" s="1">
        <f>IF(D142&gt;=10,1,0)</f>
        <v>0</v>
      </c>
      <c r="H142" s="1">
        <f>IF(D142&lt;=2,1,0)</f>
        <v>0</v>
      </c>
      <c r="I142" s="1">
        <f>SUM(E142:H142)</f>
        <v>1</v>
      </c>
      <c r="K142" s="1" t="s">
        <v>62</v>
      </c>
      <c r="L142" s="1">
        <v>4.5</v>
      </c>
      <c r="M142" s="1">
        <v>3</v>
      </c>
      <c r="N142" s="1">
        <v>7</v>
      </c>
      <c r="O142" s="1">
        <f>IF(AND((10&gt;N142),(N142&gt;=M142),(M142&gt;=2)),1,0)</f>
        <v>1</v>
      </c>
      <c r="P142" s="1">
        <f>IF(AND((N142&lt;M142),(N142&gt;2),(M142&lt;10)),1,0)</f>
        <v>0</v>
      </c>
      <c r="Q142" s="1">
        <f>IF(N142&lt;=2,1,0)</f>
        <v>0</v>
      </c>
      <c r="R142" s="1">
        <f>IF(N142&gt;=10,1,0)</f>
        <v>0</v>
      </c>
      <c r="S142" s="1">
        <f>SUM(O142:R142)</f>
        <v>1</v>
      </c>
    </row>
    <row r="143" spans="1:19" x14ac:dyDescent="0.25">
      <c r="A143" s="1" t="s">
        <v>109</v>
      </c>
      <c r="B143" s="1">
        <v>5.7</v>
      </c>
      <c r="C143" s="1">
        <v>5.1066242699999993</v>
      </c>
      <c r="D143" s="1">
        <v>7</v>
      </c>
      <c r="E143" s="1">
        <f>IF(AND((10&gt;D143),(D143&gt;C143),(C143&gt;2)),1,0)</f>
        <v>1</v>
      </c>
      <c r="F143" s="1">
        <f>IF(AND((D143&lt;C143),(D143&gt;2),(C143&lt;10)),1,0)</f>
        <v>0</v>
      </c>
      <c r="G143" s="1">
        <f>IF(D143&gt;=10,1,0)</f>
        <v>0</v>
      </c>
      <c r="H143" s="1">
        <f>IF(D143&lt;=2,1,0)</f>
        <v>0</v>
      </c>
      <c r="I143" s="1">
        <f>SUM(E143:H143)</f>
        <v>1</v>
      </c>
      <c r="K143" s="1" t="s">
        <v>123</v>
      </c>
      <c r="L143" s="1">
        <v>4.4000000000000004</v>
      </c>
      <c r="M143" s="1">
        <v>3</v>
      </c>
      <c r="N143" s="1">
        <v>7</v>
      </c>
      <c r="O143" s="1">
        <f>IF(AND((10&gt;N143),(N143&gt;=M143),(M143&gt;=2)),1,0)</f>
        <v>1</v>
      </c>
      <c r="P143" s="1">
        <f>IF(AND((N143&lt;M143),(N143&gt;2),(M143&lt;10)),1,0)</f>
        <v>0</v>
      </c>
      <c r="Q143" s="1">
        <f>IF(N143&lt;=2,1,0)</f>
        <v>0</v>
      </c>
      <c r="R143" s="1">
        <f>IF(N143&gt;=10,1,0)</f>
        <v>0</v>
      </c>
      <c r="S143" s="1">
        <f>SUM(O143:R143)</f>
        <v>1</v>
      </c>
    </row>
    <row r="144" spans="1:19" x14ac:dyDescent="0.25">
      <c r="A144" s="1" t="s">
        <v>101</v>
      </c>
      <c r="B144" s="1">
        <v>4.9000000000000004</v>
      </c>
      <c r="C144" s="1">
        <v>4.0971544999999985</v>
      </c>
      <c r="D144" s="1">
        <v>7</v>
      </c>
      <c r="E144" s="1">
        <f>IF(AND((10&gt;D144),(D144&gt;C144),(C144&gt;2)),1,0)</f>
        <v>1</v>
      </c>
      <c r="F144" s="1">
        <f>IF(AND((D144&lt;C144),(D144&gt;2),(C144&lt;10)),1,0)</f>
        <v>0</v>
      </c>
      <c r="G144" s="1">
        <f>IF(D144&gt;=10,1,0)</f>
        <v>0</v>
      </c>
      <c r="H144" s="1">
        <f>IF(D144&lt;=2,1,0)</f>
        <v>0</v>
      </c>
      <c r="I144" s="1">
        <f>SUM(E144:H144)</f>
        <v>1</v>
      </c>
      <c r="K144" s="1" t="s">
        <v>139</v>
      </c>
      <c r="L144" s="1">
        <v>4.4000000000000004</v>
      </c>
      <c r="M144" s="1">
        <v>3</v>
      </c>
      <c r="N144" s="1">
        <v>7</v>
      </c>
      <c r="O144" s="1">
        <f>IF(AND((10&gt;N144),(N144&gt;=M144),(M144&gt;=2)),1,0)</f>
        <v>1</v>
      </c>
      <c r="P144" s="1">
        <f>IF(AND((N144&lt;M144),(N144&gt;2),(M144&lt;10)),1,0)</f>
        <v>0</v>
      </c>
      <c r="Q144" s="1">
        <f>IF(N144&lt;=2,1,0)</f>
        <v>0</v>
      </c>
      <c r="R144" s="1">
        <f>IF(N144&gt;=10,1,0)</f>
        <v>0</v>
      </c>
      <c r="S144" s="1">
        <f>SUM(O144:R144)</f>
        <v>1</v>
      </c>
    </row>
    <row r="145" spans="1:19" x14ac:dyDescent="0.25">
      <c r="A145" s="1" t="s">
        <v>105</v>
      </c>
      <c r="B145" s="1">
        <v>4.4000000000000004</v>
      </c>
      <c r="C145" s="1">
        <v>3.7044290099999984</v>
      </c>
      <c r="D145" s="1">
        <v>7</v>
      </c>
      <c r="E145" s="1">
        <f>IF(AND((10&gt;D145),(D145&gt;C145),(C145&gt;2)),1,0)</f>
        <v>1</v>
      </c>
      <c r="F145" s="1">
        <f>IF(AND((D145&lt;C145),(D145&gt;2),(C145&lt;10)),1,0)</f>
        <v>0</v>
      </c>
      <c r="G145" s="1">
        <f>IF(D145&gt;=10,1,0)</f>
        <v>0</v>
      </c>
      <c r="H145" s="1">
        <f>IF(D145&lt;=2,1,0)</f>
        <v>0</v>
      </c>
      <c r="I145" s="1">
        <f>SUM(E145:H145)</f>
        <v>1</v>
      </c>
      <c r="K145" s="1" t="s">
        <v>80</v>
      </c>
      <c r="L145" s="1">
        <v>4.9000000000000004</v>
      </c>
      <c r="M145" s="1">
        <v>4</v>
      </c>
      <c r="N145" s="1">
        <v>7</v>
      </c>
      <c r="O145" s="1">
        <f>IF(AND((10&gt;N145),(N145&gt;=M145),(M145&gt;=2)),1,0)</f>
        <v>1</v>
      </c>
      <c r="P145" s="1">
        <f>IF(AND((N145&lt;M145),(N145&gt;2),(M145&lt;10)),1,0)</f>
        <v>0</v>
      </c>
      <c r="Q145" s="1">
        <f>IF(N145&lt;=2,1,0)</f>
        <v>0</v>
      </c>
      <c r="R145" s="1">
        <f>IF(N145&gt;=10,1,0)</f>
        <v>0</v>
      </c>
      <c r="S145" s="1">
        <f>SUM(O145:R145)</f>
        <v>1</v>
      </c>
    </row>
    <row r="146" spans="1:19" x14ac:dyDescent="0.25">
      <c r="A146" s="1" t="s">
        <v>107</v>
      </c>
      <c r="B146" s="1">
        <v>4.8</v>
      </c>
      <c r="C146" s="1">
        <v>3.3538753799999999</v>
      </c>
      <c r="D146" s="1">
        <v>7</v>
      </c>
      <c r="E146" s="1">
        <f>IF(AND((10&gt;D146),(D146&gt;C146),(C146&gt;2)),1,0)</f>
        <v>1</v>
      </c>
      <c r="F146" s="1">
        <f>IF(AND((D146&lt;C146),(D146&gt;2),(C146&lt;10)),1,0)</f>
        <v>0</v>
      </c>
      <c r="G146" s="1">
        <f>IF(D146&gt;=10,1,0)</f>
        <v>0</v>
      </c>
      <c r="H146" s="1">
        <f>IF(D146&lt;=2,1,0)</f>
        <v>0</v>
      </c>
      <c r="I146" s="1">
        <f>SUM(E146:H146)</f>
        <v>1</v>
      </c>
      <c r="K146" s="1" t="s">
        <v>87</v>
      </c>
      <c r="L146" s="1">
        <v>5</v>
      </c>
      <c r="M146" s="1">
        <v>3</v>
      </c>
      <c r="N146" s="1">
        <v>7</v>
      </c>
      <c r="O146" s="1">
        <f>IF(AND((10&gt;N146),(N146&gt;=M146),(M146&gt;=2)),1,0)</f>
        <v>1</v>
      </c>
      <c r="P146" s="1">
        <f>IF(AND((N146&lt;M146),(N146&gt;2),(M146&lt;10)),1,0)</f>
        <v>0</v>
      </c>
      <c r="Q146" s="1">
        <f>IF(N146&lt;=2,1,0)</f>
        <v>0</v>
      </c>
      <c r="R146" s="1">
        <f>IF(N146&gt;=10,1,0)</f>
        <v>0</v>
      </c>
      <c r="S146" s="1">
        <f>SUM(O146:R146)</f>
        <v>1</v>
      </c>
    </row>
    <row r="147" spans="1:19" x14ac:dyDescent="0.25">
      <c r="A147" s="1" t="s">
        <v>148</v>
      </c>
      <c r="B147" s="1">
        <v>7.1</v>
      </c>
      <c r="C147" s="1">
        <v>3.8373648200000003</v>
      </c>
      <c r="D147" s="1">
        <v>7</v>
      </c>
      <c r="E147" s="1">
        <f>IF(AND((10&gt;D147),(D147&gt;C147),(C147&gt;2)),1,0)</f>
        <v>1</v>
      </c>
      <c r="F147" s="1">
        <f>IF(AND((D147&lt;C147),(D147&gt;2),(C147&lt;10)),1,0)</f>
        <v>0</v>
      </c>
      <c r="G147" s="1">
        <f>IF(D147&gt;=10,1,0)</f>
        <v>0</v>
      </c>
      <c r="H147" s="1">
        <f>IF(D147&lt;=2,1,0)</f>
        <v>0</v>
      </c>
      <c r="I147" s="1">
        <f>SUM(E147:H147)</f>
        <v>1</v>
      </c>
      <c r="K147" s="1" t="s">
        <v>126</v>
      </c>
      <c r="L147" s="1">
        <v>4.4000000000000004</v>
      </c>
      <c r="M147" s="1">
        <v>3</v>
      </c>
      <c r="N147" s="1">
        <v>7</v>
      </c>
      <c r="O147" s="1">
        <f>IF(AND((10&gt;N147),(N147&gt;=M147),(M147&gt;=2)),1,0)</f>
        <v>1</v>
      </c>
      <c r="P147" s="1">
        <f>IF(AND((N147&lt;M147),(N147&gt;2),(M147&lt;10)),1,0)</f>
        <v>0</v>
      </c>
      <c r="Q147" s="1">
        <f>IF(N147&lt;=2,1,0)</f>
        <v>0</v>
      </c>
      <c r="R147" s="1">
        <f>IF(N147&gt;=10,1,0)</f>
        <v>0</v>
      </c>
      <c r="S147" s="1">
        <f>SUM(O147:R147)</f>
        <v>1</v>
      </c>
    </row>
    <row r="148" spans="1:19" x14ac:dyDescent="0.25">
      <c r="A148" s="1" t="s">
        <v>72</v>
      </c>
      <c r="B148" s="1">
        <v>5.0999999999999996</v>
      </c>
      <c r="C148" s="1">
        <v>2.761213479999999</v>
      </c>
      <c r="D148" s="1">
        <v>7</v>
      </c>
      <c r="E148" s="1">
        <f>IF(AND((10&gt;D148),(D148&gt;C148),(C148&gt;2)),1,0)</f>
        <v>1</v>
      </c>
      <c r="F148" s="1">
        <f>IF(AND((D148&lt;C148),(D148&gt;2),(C148&lt;10)),1,0)</f>
        <v>0</v>
      </c>
      <c r="G148" s="1">
        <f>IF(D148&gt;=10,1,0)</f>
        <v>0</v>
      </c>
      <c r="H148" s="1">
        <f>IF(D148&lt;=2,1,0)</f>
        <v>0</v>
      </c>
      <c r="I148" s="1">
        <f>SUM(E148:H148)</f>
        <v>1</v>
      </c>
      <c r="K148" s="1" t="s">
        <v>137</v>
      </c>
      <c r="L148" s="1">
        <v>5.3</v>
      </c>
      <c r="M148" s="1">
        <v>4</v>
      </c>
      <c r="N148" s="1">
        <v>7</v>
      </c>
      <c r="O148" s="1">
        <f>IF(AND((10&gt;N148),(N148&gt;=M148),(M148&gt;=2)),1,0)</f>
        <v>1</v>
      </c>
      <c r="P148" s="1">
        <f>IF(AND((N148&lt;M148),(N148&gt;2),(M148&lt;10)),1,0)</f>
        <v>0</v>
      </c>
      <c r="Q148" s="1">
        <f>IF(N148&lt;=2,1,0)</f>
        <v>0</v>
      </c>
      <c r="R148" s="1">
        <f>IF(N148&gt;=10,1,0)</f>
        <v>0</v>
      </c>
      <c r="S148" s="1">
        <f>SUM(O148:R148)</f>
        <v>1</v>
      </c>
    </row>
    <row r="149" spans="1:19" x14ac:dyDescent="0.25">
      <c r="A149" s="1" t="s">
        <v>98</v>
      </c>
      <c r="B149" s="1">
        <v>5</v>
      </c>
      <c r="C149" s="1">
        <v>3.2999799999999988</v>
      </c>
      <c r="D149" s="1">
        <v>7</v>
      </c>
      <c r="E149" s="1">
        <f>IF(AND((10&gt;D149),(D149&gt;C149),(C149&gt;2)),1,0)</f>
        <v>1</v>
      </c>
      <c r="F149" s="1">
        <f>IF(AND((D149&lt;C149),(D149&gt;2),(C149&lt;10)),1,0)</f>
        <v>0</v>
      </c>
      <c r="G149" s="1">
        <f>IF(D149&gt;=10,1,0)</f>
        <v>0</v>
      </c>
      <c r="H149" s="1">
        <f>IF(D149&lt;=2,1,0)</f>
        <v>0</v>
      </c>
      <c r="I149" s="1">
        <f>SUM(E149:H149)</f>
        <v>1</v>
      </c>
      <c r="K149" s="1" t="s">
        <v>141</v>
      </c>
      <c r="L149" s="1">
        <v>4.7</v>
      </c>
      <c r="M149" s="1">
        <v>3</v>
      </c>
      <c r="N149" s="1">
        <v>7</v>
      </c>
      <c r="O149" s="1">
        <f>IF(AND((10&gt;N149),(N149&gt;=M149),(M149&gt;=2)),1,0)</f>
        <v>1</v>
      </c>
      <c r="P149" s="1">
        <f>IF(AND((N149&lt;M149),(N149&gt;2),(M149&lt;10)),1,0)</f>
        <v>0</v>
      </c>
      <c r="Q149" s="1">
        <f>IF(N149&lt;=2,1,0)</f>
        <v>0</v>
      </c>
      <c r="R149" s="1">
        <f>IF(N149&gt;=10,1,0)</f>
        <v>0</v>
      </c>
      <c r="S149" s="1">
        <f>SUM(O149:R149)</f>
        <v>1</v>
      </c>
    </row>
    <row r="150" spans="1:19" x14ac:dyDescent="0.25">
      <c r="A150" s="1" t="s">
        <v>87</v>
      </c>
      <c r="B150" s="1">
        <v>5</v>
      </c>
      <c r="C150" s="1">
        <v>3.9172121899999994</v>
      </c>
      <c r="D150" s="1">
        <v>7</v>
      </c>
      <c r="E150" s="1">
        <f>IF(AND((10&gt;D150),(D150&gt;C150),(C150&gt;2)),1,0)</f>
        <v>1</v>
      </c>
      <c r="F150" s="1">
        <f>IF(AND((D150&lt;C150),(D150&gt;2),(C150&lt;10)),1,0)</f>
        <v>0</v>
      </c>
      <c r="G150" s="1">
        <f>IF(D150&gt;=10,1,0)</f>
        <v>0</v>
      </c>
      <c r="H150" s="1">
        <f>IF(D150&lt;=2,1,0)</f>
        <v>0</v>
      </c>
      <c r="I150" s="1">
        <f>SUM(E150:H150)</f>
        <v>1</v>
      </c>
      <c r="K150" s="1" t="s">
        <v>97</v>
      </c>
      <c r="L150" s="1">
        <v>4.5</v>
      </c>
      <c r="M150" s="1">
        <v>4</v>
      </c>
      <c r="N150" s="1">
        <v>7</v>
      </c>
      <c r="O150" s="1">
        <f>IF(AND((10&gt;N150),(N150&gt;=M150),(M150&gt;=2)),1,0)</f>
        <v>1</v>
      </c>
      <c r="P150" s="1">
        <f>IF(AND((N150&lt;M150),(N150&gt;2),(M150&lt;10)),1,0)</f>
        <v>0</v>
      </c>
      <c r="Q150" s="1">
        <f>IF(N150&lt;=2,1,0)</f>
        <v>0</v>
      </c>
      <c r="R150" s="1">
        <f>IF(N150&gt;=10,1,0)</f>
        <v>0</v>
      </c>
      <c r="S150" s="1">
        <f>SUM(O150:R150)</f>
        <v>1</v>
      </c>
    </row>
    <row r="151" spans="1:19" x14ac:dyDescent="0.25">
      <c r="A151" s="1" t="s">
        <v>141</v>
      </c>
      <c r="B151" s="1">
        <v>4.7</v>
      </c>
      <c r="C151" s="1">
        <v>3.1608355999999991</v>
      </c>
      <c r="D151" s="1">
        <v>7</v>
      </c>
      <c r="E151" s="1">
        <f>IF(AND((10&gt;D151),(D151&gt;C151),(C151&gt;2)),1,0)</f>
        <v>1</v>
      </c>
      <c r="F151" s="1">
        <f>IF(AND((D151&lt;C151),(D151&gt;2),(C151&lt;10)),1,0)</f>
        <v>0</v>
      </c>
      <c r="G151" s="1">
        <f>IF(D151&gt;=10,1,0)</f>
        <v>0</v>
      </c>
      <c r="H151" s="1">
        <f>IF(D151&lt;=2,1,0)</f>
        <v>0</v>
      </c>
      <c r="I151" s="1">
        <f>SUM(E151:H151)</f>
        <v>1</v>
      </c>
      <c r="K151" s="1" t="s">
        <v>65</v>
      </c>
      <c r="L151" s="1">
        <v>5.0999999999999996</v>
      </c>
      <c r="M151" s="1">
        <v>4</v>
      </c>
      <c r="N151" s="1">
        <v>7</v>
      </c>
      <c r="O151" s="1">
        <f>IF(AND((10&gt;N151),(N151&gt;=M151),(M151&gt;=2)),1,0)</f>
        <v>1</v>
      </c>
      <c r="P151" s="1">
        <f>IF(AND((N151&lt;M151),(N151&gt;2),(M151&lt;10)),1,0)</f>
        <v>0</v>
      </c>
      <c r="Q151" s="1">
        <f>IF(N151&lt;=2,1,0)</f>
        <v>0</v>
      </c>
      <c r="R151" s="1">
        <f>IF(N151&gt;=10,1,0)</f>
        <v>0</v>
      </c>
      <c r="S151" s="1">
        <f>SUM(O151:R151)</f>
        <v>1</v>
      </c>
    </row>
    <row r="152" spans="1:19" x14ac:dyDescent="0.25">
      <c r="A152" s="1" t="s">
        <v>155</v>
      </c>
      <c r="B152" s="1">
        <v>8.5</v>
      </c>
      <c r="C152" s="1">
        <v>4.1143613299999986</v>
      </c>
      <c r="D152" s="1">
        <v>7</v>
      </c>
      <c r="E152" s="1">
        <f>IF(AND((10&gt;D152),(D152&gt;C152),(C152&gt;2)),1,0)</f>
        <v>1</v>
      </c>
      <c r="F152" s="1">
        <f>IF(AND((D152&lt;C152),(D152&gt;2),(C152&lt;10)),1,0)</f>
        <v>0</v>
      </c>
      <c r="G152" s="1">
        <f>IF(D152&gt;=10,1,0)</f>
        <v>0</v>
      </c>
      <c r="H152" s="1">
        <f>IF(D152&lt;=2,1,0)</f>
        <v>0</v>
      </c>
      <c r="I152" s="1">
        <f>SUM(E152:H152)</f>
        <v>1</v>
      </c>
      <c r="K152" s="1" t="s">
        <v>132</v>
      </c>
      <c r="L152" s="1">
        <v>5.0999999999999996</v>
      </c>
      <c r="M152" s="1">
        <v>4</v>
      </c>
      <c r="N152" s="1">
        <v>7</v>
      </c>
      <c r="O152" s="1">
        <f>IF(AND((10&gt;N152),(N152&gt;=M152),(M152&gt;=2)),1,0)</f>
        <v>1</v>
      </c>
      <c r="P152" s="1">
        <f>IF(AND((N152&lt;M152),(N152&gt;2),(M152&lt;10)),1,0)</f>
        <v>0</v>
      </c>
      <c r="Q152" s="1">
        <f>IF(N152&lt;=2,1,0)</f>
        <v>0</v>
      </c>
      <c r="R152" s="1">
        <f>IF(N152&gt;=10,1,0)</f>
        <v>0</v>
      </c>
      <c r="S152" s="1">
        <f>SUM(O152:R152)</f>
        <v>1</v>
      </c>
    </row>
    <row r="153" spans="1:19" x14ac:dyDescent="0.25">
      <c r="A153" s="1" t="s">
        <v>92</v>
      </c>
      <c r="B153" s="1">
        <v>5.4</v>
      </c>
      <c r="C153" s="1">
        <v>3.5015690000000004</v>
      </c>
      <c r="D153" s="1">
        <v>7</v>
      </c>
      <c r="E153" s="1">
        <f>IF(AND((10&gt;D153),(D153&gt;C153),(C153&gt;2)),1,0)</f>
        <v>1</v>
      </c>
      <c r="F153" s="1">
        <f>IF(AND((D153&lt;C153),(D153&gt;2),(C153&lt;10)),1,0)</f>
        <v>0</v>
      </c>
      <c r="G153" s="1">
        <f>IF(D153&gt;=10,1,0)</f>
        <v>0</v>
      </c>
      <c r="H153" s="1">
        <f>IF(D153&lt;=2,1,0)</f>
        <v>0</v>
      </c>
      <c r="I153" s="1">
        <f>SUM(E153:H153)</f>
        <v>1</v>
      </c>
      <c r="K153" s="1" t="s">
        <v>184</v>
      </c>
      <c r="L153" s="1">
        <v>5.4</v>
      </c>
      <c r="M153" s="1">
        <v>3</v>
      </c>
      <c r="N153" s="1">
        <v>7</v>
      </c>
      <c r="O153" s="1">
        <f>IF(AND((10&gt;N153),(N153&gt;=M153),(M153&gt;=2)),1,0)</f>
        <v>1</v>
      </c>
      <c r="P153" s="1">
        <f>IF(AND((N153&lt;M153),(N153&gt;2),(M153&lt;10)),1,0)</f>
        <v>0</v>
      </c>
      <c r="Q153" s="1">
        <f>IF(N153&lt;=2,1,0)</f>
        <v>0</v>
      </c>
      <c r="R153" s="1">
        <f>IF(N153&gt;=10,1,0)</f>
        <v>0</v>
      </c>
      <c r="S153" s="1">
        <f>SUM(O153:R153)</f>
        <v>1</v>
      </c>
    </row>
    <row r="154" spans="1:19" x14ac:dyDescent="0.25">
      <c r="A154" s="1" t="s">
        <v>189</v>
      </c>
      <c r="B154" s="1">
        <v>4.4000000000000004</v>
      </c>
      <c r="C154" s="1">
        <v>3.6606447899999992</v>
      </c>
      <c r="D154" s="1">
        <v>7</v>
      </c>
      <c r="E154" s="1">
        <f>IF(AND((10&gt;D154),(D154&gt;C154),(C154&gt;2)),1,0)</f>
        <v>1</v>
      </c>
      <c r="F154" s="1">
        <f>IF(AND((D154&lt;C154),(D154&gt;2),(C154&lt;10)),1,0)</f>
        <v>0</v>
      </c>
      <c r="G154" s="1">
        <f>IF(D154&gt;=10,1,0)</f>
        <v>0</v>
      </c>
      <c r="H154" s="1">
        <f>IF(D154&lt;=2,1,0)</f>
        <v>0</v>
      </c>
      <c r="I154" s="1">
        <f>SUM(E154:H154)</f>
        <v>1</v>
      </c>
      <c r="K154" s="1" t="s">
        <v>118</v>
      </c>
      <c r="L154" s="1">
        <v>6.2</v>
      </c>
      <c r="M154" s="1">
        <v>5</v>
      </c>
      <c r="N154" s="1">
        <v>7</v>
      </c>
      <c r="O154" s="1">
        <f>IF(AND((10&gt;N154),(N154&gt;=M154),(M154&gt;=2)),1,0)</f>
        <v>1</v>
      </c>
      <c r="P154" s="1">
        <f>IF(AND((N154&lt;M154),(N154&gt;2),(M154&lt;10)),1,0)</f>
        <v>0</v>
      </c>
      <c r="Q154" s="1">
        <f>IF(N154&lt;=2,1,0)</f>
        <v>0</v>
      </c>
      <c r="R154" s="1">
        <f>IF(N154&gt;=10,1,0)</f>
        <v>0</v>
      </c>
      <c r="S154" s="1">
        <f>SUM(O154:R154)</f>
        <v>1</v>
      </c>
    </row>
    <row r="155" spans="1:19" x14ac:dyDescent="0.25">
      <c r="A155" s="1" t="s">
        <v>111</v>
      </c>
      <c r="B155" s="1">
        <v>4.5</v>
      </c>
      <c r="C155" s="1">
        <v>2.8631164000000004</v>
      </c>
      <c r="D155" s="1">
        <v>7</v>
      </c>
      <c r="E155" s="1">
        <f>IF(AND((10&gt;D155),(D155&gt;C155),(C155&gt;2)),1,0)</f>
        <v>1</v>
      </c>
      <c r="F155" s="1">
        <f>IF(AND((D155&lt;C155),(D155&gt;2),(C155&lt;10)),1,0)</f>
        <v>0</v>
      </c>
      <c r="G155" s="1">
        <f>IF(D155&gt;=10,1,0)</f>
        <v>0</v>
      </c>
      <c r="H155" s="1">
        <f>IF(D155&lt;=2,1,0)</f>
        <v>0</v>
      </c>
      <c r="I155" s="1">
        <f>SUM(E155:H155)</f>
        <v>1</v>
      </c>
      <c r="K155" s="1" t="s">
        <v>124</v>
      </c>
      <c r="L155" s="1">
        <v>4.5</v>
      </c>
      <c r="M155" s="1">
        <v>3</v>
      </c>
      <c r="N155" s="1">
        <v>7</v>
      </c>
      <c r="O155" s="1">
        <f>IF(AND((10&gt;N155),(N155&gt;=M155),(M155&gt;=2)),1,0)</f>
        <v>1</v>
      </c>
      <c r="P155" s="1">
        <f>IF(AND((N155&lt;M155),(N155&gt;2),(M155&lt;10)),1,0)</f>
        <v>0</v>
      </c>
      <c r="Q155" s="1">
        <f>IF(N155&lt;=2,1,0)</f>
        <v>0</v>
      </c>
      <c r="R155" s="1">
        <f>IF(N155&gt;=10,1,0)</f>
        <v>0</v>
      </c>
      <c r="S155" s="1">
        <f>SUM(O155:R155)</f>
        <v>1</v>
      </c>
    </row>
    <row r="156" spans="1:19" x14ac:dyDescent="0.25">
      <c r="A156" s="1" t="s">
        <v>170</v>
      </c>
      <c r="B156" s="1">
        <v>5.3</v>
      </c>
      <c r="C156" s="1">
        <v>3.7170212</v>
      </c>
      <c r="D156" s="1">
        <v>7</v>
      </c>
      <c r="E156" s="1">
        <f>IF(AND((10&gt;D156),(D156&gt;C156),(C156&gt;2)),1,0)</f>
        <v>1</v>
      </c>
      <c r="F156" s="1">
        <f>IF(AND((D156&lt;C156),(D156&gt;2),(C156&lt;10)),1,0)</f>
        <v>0</v>
      </c>
      <c r="G156" s="1">
        <f>IF(D156&gt;=10,1,0)</f>
        <v>0</v>
      </c>
      <c r="H156" s="1">
        <f>IF(D156&lt;=2,1,0)</f>
        <v>0</v>
      </c>
      <c r="I156" s="1">
        <f>SUM(E156:H156)</f>
        <v>1</v>
      </c>
      <c r="K156" s="1" t="s">
        <v>67</v>
      </c>
      <c r="L156" s="1">
        <v>5.4</v>
      </c>
      <c r="M156" s="1">
        <v>4</v>
      </c>
      <c r="N156" s="1">
        <v>7</v>
      </c>
      <c r="O156" s="1">
        <f>IF(AND((10&gt;N156),(N156&gt;=M156),(M156&gt;=2)),1,0)</f>
        <v>1</v>
      </c>
      <c r="P156" s="1">
        <f>IF(AND((N156&lt;M156),(N156&gt;2),(M156&lt;10)),1,0)</f>
        <v>0</v>
      </c>
      <c r="Q156" s="1">
        <f>IF(N156&lt;=2,1,0)</f>
        <v>0</v>
      </c>
      <c r="R156" s="1">
        <f>IF(N156&gt;=10,1,0)</f>
        <v>0</v>
      </c>
      <c r="S156" s="1">
        <f>SUM(O156:R156)</f>
        <v>1</v>
      </c>
    </row>
    <row r="157" spans="1:19" x14ac:dyDescent="0.25">
      <c r="A157" s="1" t="s">
        <v>173</v>
      </c>
      <c r="B157" s="1">
        <v>4.3</v>
      </c>
      <c r="C157" s="1">
        <v>3.3472403999999996</v>
      </c>
      <c r="D157" s="1">
        <v>7</v>
      </c>
      <c r="E157" s="1">
        <f>IF(AND((10&gt;D157),(D157&gt;C157),(C157&gt;2)),1,0)</f>
        <v>1</v>
      </c>
      <c r="F157" s="1">
        <f>IF(AND((D157&lt;C157),(D157&gt;2),(C157&lt;10)),1,0)</f>
        <v>0</v>
      </c>
      <c r="G157" s="1">
        <f>IF(D157&gt;=10,1,0)</f>
        <v>0</v>
      </c>
      <c r="H157" s="1">
        <f>IF(D157&lt;=2,1,0)</f>
        <v>0</v>
      </c>
      <c r="I157" s="1">
        <f>SUM(E157:H157)</f>
        <v>1</v>
      </c>
      <c r="K157" s="1" t="s">
        <v>77</v>
      </c>
      <c r="L157" s="1">
        <v>4.7</v>
      </c>
      <c r="M157" s="1">
        <v>3</v>
      </c>
      <c r="N157" s="1">
        <v>7</v>
      </c>
      <c r="O157" s="1">
        <f>IF(AND((10&gt;N157),(N157&gt;=M157),(M157&gt;=2)),1,0)</f>
        <v>1</v>
      </c>
      <c r="P157" s="1">
        <f>IF(AND((N157&lt;M157),(N157&gt;2),(M157&lt;10)),1,0)</f>
        <v>0</v>
      </c>
      <c r="Q157" s="1">
        <f>IF(N157&lt;=2,1,0)</f>
        <v>0</v>
      </c>
      <c r="R157" s="1">
        <f>IF(N157&gt;=10,1,0)</f>
        <v>0</v>
      </c>
      <c r="S157" s="1">
        <f>SUM(O157:R157)</f>
        <v>1</v>
      </c>
    </row>
    <row r="158" spans="1:19" x14ac:dyDescent="0.25">
      <c r="A158" s="1" t="s">
        <v>109</v>
      </c>
      <c r="B158" s="1">
        <v>5.7</v>
      </c>
      <c r="C158" s="1">
        <v>3.8532965000000012</v>
      </c>
      <c r="D158" s="1">
        <v>7</v>
      </c>
      <c r="E158" s="1">
        <f>IF(AND((10&gt;D158),(D158&gt;C158),(C158&gt;2)),1,0)</f>
        <v>1</v>
      </c>
      <c r="F158" s="1">
        <f>IF(AND((D158&lt;C158),(D158&gt;2),(C158&lt;10)),1,0)</f>
        <v>0</v>
      </c>
      <c r="G158" s="1">
        <f>IF(D158&gt;=10,1,0)</f>
        <v>0</v>
      </c>
      <c r="H158" s="1">
        <f>IF(D158&lt;=2,1,0)</f>
        <v>0</v>
      </c>
      <c r="I158" s="1">
        <f>SUM(E158:H158)</f>
        <v>1</v>
      </c>
      <c r="K158" s="1" t="s">
        <v>87</v>
      </c>
      <c r="L158" s="1">
        <v>5</v>
      </c>
      <c r="M158" s="1">
        <v>3</v>
      </c>
      <c r="N158" s="1">
        <v>7</v>
      </c>
      <c r="O158" s="1">
        <f>IF(AND((10&gt;N158),(N158&gt;=M158),(M158&gt;=2)),1,0)</f>
        <v>1</v>
      </c>
      <c r="P158" s="1">
        <f>IF(AND((N158&lt;M158),(N158&gt;2),(M158&lt;10)),1,0)</f>
        <v>0</v>
      </c>
      <c r="Q158" s="1">
        <f>IF(N158&lt;=2,1,0)</f>
        <v>0</v>
      </c>
      <c r="R158" s="1">
        <f>IF(N158&gt;=10,1,0)</f>
        <v>0</v>
      </c>
      <c r="S158" s="1">
        <f>SUM(O158:R158)</f>
        <v>1</v>
      </c>
    </row>
    <row r="159" spans="1:19" x14ac:dyDescent="0.25">
      <c r="A159" s="1" t="s">
        <v>63</v>
      </c>
      <c r="B159" s="1">
        <v>4.4000000000000004</v>
      </c>
      <c r="C159" s="1">
        <v>4.0857137999999997</v>
      </c>
      <c r="D159" s="1">
        <v>6.5</v>
      </c>
      <c r="E159" s="1">
        <f>IF(AND((10&gt;D159),(D159&gt;C159),(C159&gt;2)),1,0)</f>
        <v>1</v>
      </c>
      <c r="F159" s="1">
        <f>IF(AND((D159&lt;C159),(D159&gt;2),(C159&lt;10)),1,0)</f>
        <v>0</v>
      </c>
      <c r="G159" s="1">
        <f>IF(D159&gt;=10,1,0)</f>
        <v>0</v>
      </c>
      <c r="H159" s="1">
        <f>IF(D159&lt;=2,1,0)</f>
        <v>0</v>
      </c>
      <c r="I159" s="1">
        <f>SUM(E159:H159)</f>
        <v>1</v>
      </c>
      <c r="K159" s="1" t="s">
        <v>100</v>
      </c>
      <c r="L159" s="1">
        <v>4.8</v>
      </c>
      <c r="M159" s="1">
        <v>3</v>
      </c>
      <c r="N159" s="1">
        <v>7</v>
      </c>
      <c r="O159" s="1">
        <f>IF(AND((10&gt;N159),(N159&gt;=M159),(M159&gt;=2)),1,0)</f>
        <v>1</v>
      </c>
      <c r="P159" s="1">
        <f>IF(AND((N159&lt;M159),(N159&gt;2),(M159&lt;10)),1,0)</f>
        <v>0</v>
      </c>
      <c r="Q159" s="1">
        <f>IF(N159&lt;=2,1,0)</f>
        <v>0</v>
      </c>
      <c r="R159" s="1">
        <f>IF(N159&gt;=10,1,0)</f>
        <v>0</v>
      </c>
      <c r="S159" s="1">
        <f>SUM(O159:R159)</f>
        <v>1</v>
      </c>
    </row>
    <row r="160" spans="1:19" x14ac:dyDescent="0.25">
      <c r="A160" s="1" t="s">
        <v>109</v>
      </c>
      <c r="B160" s="1">
        <v>5.7</v>
      </c>
      <c r="C160" s="1">
        <v>3.3892943900000003</v>
      </c>
      <c r="D160" s="1">
        <v>6</v>
      </c>
      <c r="E160" s="1">
        <f>IF(AND((10&gt;D160),(D160&gt;C160),(C160&gt;2)),1,0)</f>
        <v>1</v>
      </c>
      <c r="F160" s="1">
        <f>IF(AND((D160&lt;C160),(D160&gt;2),(C160&lt;10)),1,0)</f>
        <v>0</v>
      </c>
      <c r="G160" s="1">
        <f>IF(D160&gt;=10,1,0)</f>
        <v>0</v>
      </c>
      <c r="H160" s="1">
        <f>IF(D160&lt;=2,1,0)</f>
        <v>0</v>
      </c>
      <c r="I160" s="1">
        <f>SUM(E160:H160)</f>
        <v>1</v>
      </c>
      <c r="K160" s="1" t="s">
        <v>122</v>
      </c>
      <c r="L160" s="1">
        <v>4.5</v>
      </c>
      <c r="M160" s="1">
        <v>4</v>
      </c>
      <c r="N160" s="1">
        <v>7</v>
      </c>
      <c r="O160" s="1">
        <f>IF(AND((10&gt;N160),(N160&gt;=M160),(M160&gt;=2)),1,0)</f>
        <v>1</v>
      </c>
      <c r="P160" s="1">
        <f>IF(AND((N160&lt;M160),(N160&gt;2),(M160&lt;10)),1,0)</f>
        <v>0</v>
      </c>
      <c r="Q160" s="1">
        <f>IF(N160&lt;=2,1,0)</f>
        <v>0</v>
      </c>
      <c r="R160" s="1">
        <f>IF(N160&gt;=10,1,0)</f>
        <v>0</v>
      </c>
      <c r="S160" s="1">
        <f>SUM(O160:R160)</f>
        <v>1</v>
      </c>
    </row>
    <row r="161" spans="1:19" x14ac:dyDescent="0.25">
      <c r="A161" s="1" t="s">
        <v>119</v>
      </c>
      <c r="B161" s="1">
        <v>4.2</v>
      </c>
      <c r="C161" s="1">
        <v>3.5305321999999983</v>
      </c>
      <c r="D161" s="1">
        <v>6</v>
      </c>
      <c r="E161" s="1">
        <f>IF(AND((10&gt;D161),(D161&gt;C161),(C161&gt;2)),1,0)</f>
        <v>1</v>
      </c>
      <c r="F161" s="1">
        <f>IF(AND((D161&lt;C161),(D161&gt;2),(C161&lt;10)),1,0)</f>
        <v>0</v>
      </c>
      <c r="G161" s="1">
        <f>IF(D161&gt;=10,1,0)</f>
        <v>0</v>
      </c>
      <c r="H161" s="1">
        <f>IF(D161&lt;=2,1,0)</f>
        <v>0</v>
      </c>
      <c r="I161" s="1">
        <f>SUM(E161:H161)</f>
        <v>1</v>
      </c>
      <c r="K161" s="1" t="s">
        <v>124</v>
      </c>
      <c r="L161" s="1">
        <v>4.5</v>
      </c>
      <c r="M161" s="1">
        <v>3</v>
      </c>
      <c r="N161" s="1">
        <v>7</v>
      </c>
      <c r="O161" s="1">
        <f>IF(AND((10&gt;N161),(N161&gt;=M161),(M161&gt;=2)),1,0)</f>
        <v>1</v>
      </c>
      <c r="P161" s="1">
        <f>IF(AND((N161&lt;M161),(N161&gt;2),(M161&lt;10)),1,0)</f>
        <v>0</v>
      </c>
      <c r="Q161" s="1">
        <f>IF(N161&lt;=2,1,0)</f>
        <v>0</v>
      </c>
      <c r="R161" s="1">
        <f>IF(N161&gt;=10,1,0)</f>
        <v>0</v>
      </c>
      <c r="S161" s="1">
        <f>SUM(O161:R161)</f>
        <v>1</v>
      </c>
    </row>
    <row r="162" spans="1:19" x14ac:dyDescent="0.25">
      <c r="A162" s="1" t="s">
        <v>78</v>
      </c>
      <c r="B162" s="1">
        <v>4.2</v>
      </c>
      <c r="C162" s="1">
        <v>3.2344541999999992</v>
      </c>
      <c r="D162" s="1">
        <v>6</v>
      </c>
      <c r="E162" s="1">
        <f>IF(AND((10&gt;D162),(D162&gt;C162),(C162&gt;2)),1,0)</f>
        <v>1</v>
      </c>
      <c r="F162" s="1">
        <f>IF(AND((D162&lt;C162),(D162&gt;2),(C162&lt;10)),1,0)</f>
        <v>0</v>
      </c>
      <c r="G162" s="1">
        <f>IF(D162&gt;=10,1,0)</f>
        <v>0</v>
      </c>
      <c r="H162" s="1">
        <f>IF(D162&lt;=2,1,0)</f>
        <v>0</v>
      </c>
      <c r="I162" s="1">
        <f>SUM(E162:H162)</f>
        <v>1</v>
      </c>
      <c r="K162" s="1" t="s">
        <v>160</v>
      </c>
      <c r="L162" s="1">
        <v>3.9</v>
      </c>
      <c r="M162" s="1">
        <v>3</v>
      </c>
      <c r="N162" s="1">
        <v>7</v>
      </c>
      <c r="O162" s="1">
        <f>IF(AND((10&gt;N162),(N162&gt;=M162),(M162&gt;=2)),1,0)</f>
        <v>1</v>
      </c>
      <c r="P162" s="1">
        <f>IF(AND((N162&lt;M162),(N162&gt;2),(M162&lt;10)),1,0)</f>
        <v>0</v>
      </c>
      <c r="Q162" s="1">
        <f>IF(N162&lt;=2,1,0)</f>
        <v>0</v>
      </c>
      <c r="R162" s="1">
        <f>IF(N162&gt;=10,1,0)</f>
        <v>0</v>
      </c>
      <c r="S162" s="1">
        <f>SUM(O162:R162)</f>
        <v>1</v>
      </c>
    </row>
    <row r="163" spans="1:19" x14ac:dyDescent="0.25">
      <c r="A163" s="1" t="s">
        <v>81</v>
      </c>
      <c r="B163" s="1">
        <v>4.5999999999999996</v>
      </c>
      <c r="C163" s="1">
        <v>2.6449243599999988</v>
      </c>
      <c r="D163" s="1">
        <v>6</v>
      </c>
      <c r="E163" s="1">
        <f>IF(AND((10&gt;D163),(D163&gt;C163),(C163&gt;2)),1,0)</f>
        <v>1</v>
      </c>
      <c r="F163" s="1">
        <f>IF(AND((D163&lt;C163),(D163&gt;2),(C163&lt;10)),1,0)</f>
        <v>0</v>
      </c>
      <c r="G163" s="1">
        <f>IF(D163&gt;=10,1,0)</f>
        <v>0</v>
      </c>
      <c r="H163" s="1">
        <f>IF(D163&lt;=2,1,0)</f>
        <v>0</v>
      </c>
      <c r="I163" s="1">
        <f>SUM(E163:H163)</f>
        <v>1</v>
      </c>
      <c r="K163" s="1" t="s">
        <v>165</v>
      </c>
      <c r="L163" s="1">
        <v>7.1</v>
      </c>
      <c r="M163" s="1">
        <v>4</v>
      </c>
      <c r="N163" s="1">
        <v>7</v>
      </c>
      <c r="O163" s="1">
        <f>IF(AND((10&gt;N163),(N163&gt;=M163),(M163&gt;=2)),1,0)</f>
        <v>1</v>
      </c>
      <c r="P163" s="1">
        <f>IF(AND((N163&lt;M163),(N163&gt;2),(M163&lt;10)),1,0)</f>
        <v>0</v>
      </c>
      <c r="Q163" s="1">
        <f>IF(N163&lt;=2,1,0)</f>
        <v>0</v>
      </c>
      <c r="R163" s="1">
        <f>IF(N163&gt;=10,1,0)</f>
        <v>0</v>
      </c>
      <c r="S163" s="1">
        <f>SUM(O163:R163)</f>
        <v>1</v>
      </c>
    </row>
    <row r="164" spans="1:19" x14ac:dyDescent="0.25">
      <c r="A164" s="1" t="s">
        <v>84</v>
      </c>
      <c r="B164" s="1">
        <v>5</v>
      </c>
      <c r="C164" s="1">
        <v>4.7449936799999985</v>
      </c>
      <c r="D164" s="1">
        <v>6</v>
      </c>
      <c r="E164" s="1">
        <f>IF(AND((10&gt;D164),(D164&gt;C164),(C164&gt;2)),1,0)</f>
        <v>1</v>
      </c>
      <c r="F164" s="1">
        <f>IF(AND((D164&lt;C164),(D164&gt;2),(C164&lt;10)),1,0)</f>
        <v>0</v>
      </c>
      <c r="G164" s="1">
        <f>IF(D164&gt;=10,1,0)</f>
        <v>0</v>
      </c>
      <c r="H164" s="1">
        <f>IF(D164&lt;=2,1,0)</f>
        <v>0</v>
      </c>
      <c r="I164" s="1">
        <f>SUM(E164:H164)</f>
        <v>1</v>
      </c>
      <c r="K164" s="1" t="s">
        <v>167</v>
      </c>
      <c r="L164" s="1">
        <v>4.5</v>
      </c>
      <c r="M164" s="1">
        <v>4</v>
      </c>
      <c r="N164" s="1">
        <v>7</v>
      </c>
      <c r="O164" s="1">
        <f>IF(AND((10&gt;N164),(N164&gt;=M164),(M164&gt;=2)),1,0)</f>
        <v>1</v>
      </c>
      <c r="P164" s="1">
        <f>IF(AND((N164&lt;M164),(N164&gt;2),(M164&lt;10)),1,0)</f>
        <v>0</v>
      </c>
      <c r="Q164" s="1">
        <f>IF(N164&lt;=2,1,0)</f>
        <v>0</v>
      </c>
      <c r="R164" s="1">
        <f>IF(N164&gt;=10,1,0)</f>
        <v>0</v>
      </c>
      <c r="S164" s="1">
        <f>SUM(O164:R164)</f>
        <v>1</v>
      </c>
    </row>
    <row r="165" spans="1:19" x14ac:dyDescent="0.25">
      <c r="A165" s="1" t="s">
        <v>105</v>
      </c>
      <c r="B165" s="1">
        <v>4.4000000000000004</v>
      </c>
      <c r="C165" s="1">
        <v>3.6983303799999998</v>
      </c>
      <c r="D165" s="1">
        <v>6</v>
      </c>
      <c r="E165" s="1">
        <f>IF(AND((10&gt;D165),(D165&gt;C165),(C165&gt;2)),1,0)</f>
        <v>1</v>
      </c>
      <c r="F165" s="1">
        <f>IF(AND((D165&lt;C165),(D165&gt;2),(C165&lt;10)),1,0)</f>
        <v>0</v>
      </c>
      <c r="G165" s="1">
        <f>IF(D165&gt;=10,1,0)</f>
        <v>0</v>
      </c>
      <c r="H165" s="1">
        <f>IF(D165&lt;=2,1,0)</f>
        <v>0</v>
      </c>
      <c r="I165" s="1">
        <f>SUM(E165:H165)</f>
        <v>1</v>
      </c>
      <c r="K165" s="1" t="s">
        <v>179</v>
      </c>
      <c r="L165" s="1">
        <v>5.4</v>
      </c>
      <c r="M165" s="1">
        <v>5</v>
      </c>
      <c r="N165" s="1">
        <v>7</v>
      </c>
      <c r="O165" s="1">
        <f>IF(AND((10&gt;N165),(N165&gt;=M165),(M165&gt;=2)),1,0)</f>
        <v>1</v>
      </c>
      <c r="P165" s="1">
        <f>IF(AND((N165&lt;M165),(N165&gt;2),(M165&lt;10)),1,0)</f>
        <v>0</v>
      </c>
      <c r="Q165" s="1">
        <f>IF(N165&lt;=2,1,0)</f>
        <v>0</v>
      </c>
      <c r="R165" s="1">
        <f>IF(N165&gt;=10,1,0)</f>
        <v>0</v>
      </c>
      <c r="S165" s="1">
        <f>SUM(O165:R165)</f>
        <v>1</v>
      </c>
    </row>
    <row r="166" spans="1:19" x14ac:dyDescent="0.25">
      <c r="A166" s="1" t="s">
        <v>115</v>
      </c>
      <c r="B166" s="1">
        <v>4.9000000000000004</v>
      </c>
      <c r="C166" s="1">
        <v>3.3925143200000005</v>
      </c>
      <c r="D166" s="1">
        <v>6</v>
      </c>
      <c r="E166" s="1">
        <f>IF(AND((10&gt;D166),(D166&gt;C166),(C166&gt;2)),1,0)</f>
        <v>1</v>
      </c>
      <c r="F166" s="1">
        <f>IF(AND((D166&lt;C166),(D166&gt;2),(C166&lt;10)),1,0)</f>
        <v>0</v>
      </c>
      <c r="G166" s="1">
        <f>IF(D166&gt;=10,1,0)</f>
        <v>0</v>
      </c>
      <c r="H166" s="1">
        <f>IF(D166&lt;=2,1,0)</f>
        <v>0</v>
      </c>
      <c r="I166" s="1">
        <f>SUM(E166:H166)</f>
        <v>1</v>
      </c>
      <c r="K166" s="1" t="s">
        <v>104</v>
      </c>
      <c r="L166" s="1">
        <v>5.4</v>
      </c>
      <c r="M166" s="1">
        <v>3</v>
      </c>
      <c r="N166" s="1">
        <v>7</v>
      </c>
      <c r="O166" s="1">
        <f>IF(AND((10&gt;N166),(N166&gt;=M166),(M166&gt;=2)),1,0)</f>
        <v>1</v>
      </c>
      <c r="P166" s="1">
        <f>IF(AND((N166&lt;M166),(N166&gt;2),(M166&lt;10)),1,0)</f>
        <v>0</v>
      </c>
      <c r="Q166" s="1">
        <f>IF(N166&lt;=2,1,0)</f>
        <v>0</v>
      </c>
      <c r="R166" s="1">
        <f>IF(N166&gt;=10,1,0)</f>
        <v>0</v>
      </c>
      <c r="S166" s="1">
        <f>SUM(O166:R166)</f>
        <v>1</v>
      </c>
    </row>
    <row r="167" spans="1:19" x14ac:dyDescent="0.25">
      <c r="A167" s="1" t="s">
        <v>132</v>
      </c>
      <c r="B167" s="1">
        <v>5.0999999999999996</v>
      </c>
      <c r="C167" s="1">
        <v>4.1962414899999994</v>
      </c>
      <c r="D167" s="1">
        <v>6</v>
      </c>
      <c r="E167" s="1">
        <f>IF(AND((10&gt;D167),(D167&gt;C167),(C167&gt;2)),1,0)</f>
        <v>1</v>
      </c>
      <c r="F167" s="1">
        <f>IF(AND((D167&lt;C167),(D167&gt;2),(C167&lt;10)),1,0)</f>
        <v>0</v>
      </c>
      <c r="G167" s="1">
        <f>IF(D167&gt;=10,1,0)</f>
        <v>0</v>
      </c>
      <c r="H167" s="1">
        <f>IF(D167&lt;=2,1,0)</f>
        <v>0</v>
      </c>
      <c r="I167" s="1">
        <f>SUM(E167:H167)</f>
        <v>1</v>
      </c>
      <c r="K167" s="1" t="s">
        <v>108</v>
      </c>
      <c r="L167" s="1">
        <v>4.4000000000000004</v>
      </c>
      <c r="M167" s="1">
        <v>5</v>
      </c>
      <c r="N167" s="1">
        <v>7</v>
      </c>
      <c r="O167" s="1">
        <f>IF(AND((10&gt;N167),(N167&gt;=M167),(M167&gt;=2)),1,0)</f>
        <v>1</v>
      </c>
      <c r="P167" s="1">
        <f>IF(AND((N167&lt;M167),(N167&gt;2),(M167&lt;10)),1,0)</f>
        <v>0</v>
      </c>
      <c r="Q167" s="1">
        <f>IF(N167&lt;=2,1,0)</f>
        <v>0</v>
      </c>
      <c r="R167" s="1">
        <f>IF(N167&gt;=10,1,0)</f>
        <v>0</v>
      </c>
      <c r="S167" s="1">
        <f>SUM(O167:R167)</f>
        <v>1</v>
      </c>
    </row>
    <row r="168" spans="1:19" x14ac:dyDescent="0.25">
      <c r="A168" s="1" t="s">
        <v>134</v>
      </c>
      <c r="B168" s="1">
        <v>6.3</v>
      </c>
      <c r="C168" s="1">
        <v>3.8293381199999992</v>
      </c>
      <c r="D168" s="1">
        <v>6</v>
      </c>
      <c r="E168" s="1">
        <f>IF(AND((10&gt;D168),(D168&gt;C168),(C168&gt;2)),1,0)</f>
        <v>1</v>
      </c>
      <c r="F168" s="1">
        <f>IF(AND((D168&lt;C168),(D168&gt;2),(C168&lt;10)),1,0)</f>
        <v>0</v>
      </c>
      <c r="G168" s="1">
        <f>IF(D168&gt;=10,1,0)</f>
        <v>0</v>
      </c>
      <c r="H168" s="1">
        <f>IF(D168&lt;=2,1,0)</f>
        <v>0</v>
      </c>
      <c r="I168" s="1">
        <f>SUM(E168:H168)</f>
        <v>1</v>
      </c>
      <c r="K168" s="1" t="s">
        <v>59</v>
      </c>
      <c r="L168" s="1">
        <v>6.7</v>
      </c>
      <c r="M168" s="1">
        <v>3</v>
      </c>
      <c r="N168" s="1">
        <v>7</v>
      </c>
      <c r="O168" s="1">
        <f>IF(AND((10&gt;N168),(N168&gt;=M168),(M168&gt;=2)),1,0)</f>
        <v>1</v>
      </c>
      <c r="P168" s="1">
        <f>IF(AND((N168&lt;M168),(N168&gt;2),(M168&lt;10)),1,0)</f>
        <v>0</v>
      </c>
      <c r="Q168" s="1">
        <f>IF(N168&lt;=2,1,0)</f>
        <v>0</v>
      </c>
      <c r="R168" s="1">
        <f>IF(N168&gt;=10,1,0)</f>
        <v>0</v>
      </c>
      <c r="S168" s="1">
        <f>SUM(O168:R168)</f>
        <v>1</v>
      </c>
    </row>
    <row r="169" spans="1:19" x14ac:dyDescent="0.25">
      <c r="A169" s="1" t="s">
        <v>148</v>
      </c>
      <c r="B169" s="1">
        <v>7.1</v>
      </c>
      <c r="C169" s="1">
        <v>4.4086745799999996</v>
      </c>
      <c r="D169" s="1">
        <v>6</v>
      </c>
      <c r="E169" s="1">
        <f>IF(AND((10&gt;D169),(D169&gt;C169),(C169&gt;2)),1,0)</f>
        <v>1</v>
      </c>
      <c r="F169" s="1">
        <f>IF(AND((D169&lt;C169),(D169&gt;2),(C169&lt;10)),1,0)</f>
        <v>0</v>
      </c>
      <c r="G169" s="1">
        <f>IF(D169&gt;=10,1,0)</f>
        <v>0</v>
      </c>
      <c r="H169" s="1">
        <f>IF(D169&lt;=2,1,0)</f>
        <v>0</v>
      </c>
      <c r="I169" s="1">
        <f>SUM(E169:H169)</f>
        <v>1</v>
      </c>
      <c r="K169" s="1" t="s">
        <v>200</v>
      </c>
      <c r="L169" s="1">
        <v>4.4000000000000004</v>
      </c>
      <c r="M169" s="1">
        <v>3</v>
      </c>
      <c r="N169" s="1">
        <v>7</v>
      </c>
      <c r="O169" s="1">
        <f>IF(AND((10&gt;N169),(N169&gt;=M169),(M169&gt;=2)),1,0)</f>
        <v>1</v>
      </c>
      <c r="P169" s="1">
        <f>IF(AND((N169&lt;M169),(N169&gt;2),(M169&lt;10)),1,0)</f>
        <v>0</v>
      </c>
      <c r="Q169" s="1">
        <f>IF(N169&lt;=2,1,0)</f>
        <v>0</v>
      </c>
      <c r="R169" s="1">
        <f>IF(N169&gt;=10,1,0)</f>
        <v>0</v>
      </c>
      <c r="S169" s="1">
        <f>SUM(O169:R169)</f>
        <v>1</v>
      </c>
    </row>
    <row r="170" spans="1:19" x14ac:dyDescent="0.25">
      <c r="A170" s="1" t="s">
        <v>161</v>
      </c>
      <c r="B170" s="1">
        <v>4.2</v>
      </c>
      <c r="C170" s="1">
        <v>4.2230222099999999</v>
      </c>
      <c r="D170" s="1">
        <v>6</v>
      </c>
      <c r="E170" s="1">
        <f>IF(AND((10&gt;D170),(D170&gt;C170),(C170&gt;2)),1,0)</f>
        <v>1</v>
      </c>
      <c r="F170" s="1">
        <f>IF(AND((D170&lt;C170),(D170&gt;2),(C170&lt;10)),1,0)</f>
        <v>0</v>
      </c>
      <c r="G170" s="1">
        <f>IF(D170&gt;=10,1,0)</f>
        <v>0</v>
      </c>
      <c r="H170" s="1">
        <f>IF(D170&lt;=2,1,0)</f>
        <v>0</v>
      </c>
      <c r="I170" s="1">
        <f>SUM(E170:H170)</f>
        <v>1</v>
      </c>
      <c r="K170" s="1" t="s">
        <v>109</v>
      </c>
      <c r="L170" s="1">
        <v>5.7</v>
      </c>
      <c r="M170" s="1">
        <v>5</v>
      </c>
      <c r="N170" s="1">
        <v>7</v>
      </c>
      <c r="O170" s="1">
        <f>IF(AND((10&gt;N170),(N170&gt;=M170),(M170&gt;=2)),1,0)</f>
        <v>1</v>
      </c>
      <c r="P170" s="1">
        <f>IF(AND((N170&lt;M170),(N170&gt;2),(M170&lt;10)),1,0)</f>
        <v>0</v>
      </c>
      <c r="Q170" s="1">
        <f>IF(N170&lt;=2,1,0)</f>
        <v>0</v>
      </c>
      <c r="R170" s="1">
        <f>IF(N170&gt;=10,1,0)</f>
        <v>0</v>
      </c>
      <c r="S170" s="1">
        <f>SUM(O170:R170)</f>
        <v>1</v>
      </c>
    </row>
    <row r="171" spans="1:19" x14ac:dyDescent="0.25">
      <c r="A171" s="1" t="s">
        <v>163</v>
      </c>
      <c r="B171" s="1">
        <v>5.6</v>
      </c>
      <c r="C171" s="1">
        <v>3.5796915999999994</v>
      </c>
      <c r="D171" s="1">
        <v>6</v>
      </c>
      <c r="E171" s="1">
        <f>IF(AND((10&gt;D171),(D171&gt;C171),(C171&gt;2)),1,0)</f>
        <v>1</v>
      </c>
      <c r="F171" s="1">
        <f>IF(AND((D171&lt;C171),(D171&gt;2),(C171&lt;10)),1,0)</f>
        <v>0</v>
      </c>
      <c r="G171" s="1">
        <f>IF(D171&gt;=10,1,0)</f>
        <v>0</v>
      </c>
      <c r="H171" s="1">
        <f>IF(D171&lt;=2,1,0)</f>
        <v>0</v>
      </c>
      <c r="I171" s="1">
        <f>SUM(E171:H171)</f>
        <v>1</v>
      </c>
      <c r="K171" s="1" t="s">
        <v>101</v>
      </c>
      <c r="L171" s="1">
        <v>4.9000000000000004</v>
      </c>
      <c r="M171" s="1">
        <v>4</v>
      </c>
      <c r="N171" s="1">
        <v>7</v>
      </c>
      <c r="O171" s="1">
        <f>IF(AND((10&gt;N171),(N171&gt;=M171),(M171&gt;=2)),1,0)</f>
        <v>1</v>
      </c>
      <c r="P171" s="1">
        <f>IF(AND((N171&lt;M171),(N171&gt;2),(M171&lt;10)),1,0)</f>
        <v>0</v>
      </c>
      <c r="Q171" s="1">
        <f>IF(N171&lt;=2,1,0)</f>
        <v>0</v>
      </c>
      <c r="R171" s="1">
        <f>IF(N171&gt;=10,1,0)</f>
        <v>0</v>
      </c>
      <c r="S171" s="1">
        <f>SUM(O171:R171)</f>
        <v>1</v>
      </c>
    </row>
    <row r="172" spans="1:19" x14ac:dyDescent="0.25">
      <c r="A172" s="1" t="s">
        <v>94</v>
      </c>
      <c r="B172" s="1">
        <v>4.8</v>
      </c>
      <c r="C172" s="1">
        <v>3.8419437999999997</v>
      </c>
      <c r="D172" s="1">
        <v>6</v>
      </c>
      <c r="E172" s="1">
        <f>IF(AND((10&gt;D172),(D172&gt;C172),(C172&gt;2)),1,0)</f>
        <v>1</v>
      </c>
      <c r="F172" s="1">
        <f>IF(AND((D172&lt;C172),(D172&gt;2),(C172&lt;10)),1,0)</f>
        <v>0</v>
      </c>
      <c r="G172" s="1">
        <f>IF(D172&gt;=10,1,0)</f>
        <v>0</v>
      </c>
      <c r="H172" s="1">
        <f>IF(D172&lt;=2,1,0)</f>
        <v>0</v>
      </c>
      <c r="I172" s="1">
        <f>SUM(E172:H172)</f>
        <v>1</v>
      </c>
      <c r="K172" s="1" t="s">
        <v>105</v>
      </c>
      <c r="L172" s="1">
        <v>4.4000000000000004</v>
      </c>
      <c r="M172" s="1">
        <v>4</v>
      </c>
      <c r="N172" s="1">
        <v>7</v>
      </c>
      <c r="O172" s="1">
        <f>IF(AND((10&gt;N172),(N172&gt;=M172),(M172&gt;=2)),1,0)</f>
        <v>1</v>
      </c>
      <c r="P172" s="1">
        <f>IF(AND((N172&lt;M172),(N172&gt;2),(M172&lt;10)),1,0)</f>
        <v>0</v>
      </c>
      <c r="Q172" s="1">
        <f>IF(N172&lt;=2,1,0)</f>
        <v>0</v>
      </c>
      <c r="R172" s="1">
        <f>IF(N172&gt;=10,1,0)</f>
        <v>0</v>
      </c>
      <c r="S172" s="1">
        <f>SUM(O172:R172)</f>
        <v>1</v>
      </c>
    </row>
    <row r="173" spans="1:19" x14ac:dyDescent="0.25">
      <c r="A173" s="1" t="s">
        <v>145</v>
      </c>
      <c r="B173" s="1">
        <v>4.7</v>
      </c>
      <c r="C173" s="1">
        <v>3.8157103999999999</v>
      </c>
      <c r="D173" s="1">
        <v>6</v>
      </c>
      <c r="E173" s="1">
        <f>IF(AND((10&gt;D173),(D173&gt;C173),(C173&gt;2)),1,0)</f>
        <v>1</v>
      </c>
      <c r="F173" s="1">
        <f>IF(AND((D173&lt;C173),(D173&gt;2),(C173&lt;10)),1,0)</f>
        <v>0</v>
      </c>
      <c r="G173" s="1">
        <f>IF(D173&gt;=10,1,0)</f>
        <v>0</v>
      </c>
      <c r="H173" s="1">
        <f>IF(D173&lt;=2,1,0)</f>
        <v>0</v>
      </c>
      <c r="I173" s="1">
        <f>SUM(E173:H173)</f>
        <v>1</v>
      </c>
      <c r="K173" s="1" t="s">
        <v>107</v>
      </c>
      <c r="L173" s="1">
        <v>4.8</v>
      </c>
      <c r="M173" s="1">
        <v>3</v>
      </c>
      <c r="N173" s="1">
        <v>7</v>
      </c>
      <c r="O173" s="1">
        <f>IF(AND((10&gt;N173),(N173&gt;=M173),(M173&gt;=2)),1,0)</f>
        <v>1</v>
      </c>
      <c r="P173" s="1">
        <f>IF(AND((N173&lt;M173),(N173&gt;2),(M173&lt;10)),1,0)</f>
        <v>0</v>
      </c>
      <c r="Q173" s="1">
        <f>IF(N173&lt;=2,1,0)</f>
        <v>0</v>
      </c>
      <c r="R173" s="1">
        <f>IF(N173&gt;=10,1,0)</f>
        <v>0</v>
      </c>
      <c r="S173" s="1">
        <f>SUM(O173:R173)</f>
        <v>1</v>
      </c>
    </row>
    <row r="174" spans="1:19" x14ac:dyDescent="0.25">
      <c r="A174" s="1" t="s">
        <v>59</v>
      </c>
      <c r="B174" s="1">
        <v>6.7</v>
      </c>
      <c r="C174" s="1">
        <v>4.0895052499999993</v>
      </c>
      <c r="D174" s="1">
        <v>6</v>
      </c>
      <c r="E174" s="1">
        <f>IF(AND((10&gt;D174),(D174&gt;C174),(C174&gt;2)),1,0)</f>
        <v>1</v>
      </c>
      <c r="F174" s="1">
        <f>IF(AND((D174&lt;C174),(D174&gt;2),(C174&lt;10)),1,0)</f>
        <v>0</v>
      </c>
      <c r="G174" s="1">
        <f>IF(D174&gt;=10,1,0)</f>
        <v>0</v>
      </c>
      <c r="H174" s="1">
        <f>IF(D174&lt;=2,1,0)</f>
        <v>0</v>
      </c>
      <c r="I174" s="1">
        <f>SUM(E174:H174)</f>
        <v>1</v>
      </c>
      <c r="K174" s="1" t="s">
        <v>148</v>
      </c>
      <c r="L174" s="1">
        <v>7.1</v>
      </c>
      <c r="M174" s="1">
        <v>4</v>
      </c>
      <c r="N174" s="1">
        <v>7</v>
      </c>
      <c r="O174" s="1">
        <f>IF(AND((10&gt;N174),(N174&gt;=M174),(M174&gt;=2)),1,0)</f>
        <v>1</v>
      </c>
      <c r="P174" s="1">
        <f>IF(AND((N174&lt;M174),(N174&gt;2),(M174&lt;10)),1,0)</f>
        <v>0</v>
      </c>
      <c r="Q174" s="1">
        <f>IF(N174&lt;=2,1,0)</f>
        <v>0</v>
      </c>
      <c r="R174" s="1">
        <f>IF(N174&gt;=10,1,0)</f>
        <v>0</v>
      </c>
      <c r="S174" s="1">
        <f>SUM(O174:R174)</f>
        <v>1</v>
      </c>
    </row>
    <row r="175" spans="1:19" x14ac:dyDescent="0.25">
      <c r="A175" s="1" t="s">
        <v>64</v>
      </c>
      <c r="B175" s="1">
        <v>4.5</v>
      </c>
      <c r="C175" s="1">
        <v>3.6806942199999995</v>
      </c>
      <c r="D175" s="1">
        <v>6</v>
      </c>
      <c r="E175" s="1">
        <f>IF(AND((10&gt;D175),(D175&gt;C175),(C175&gt;2)),1,0)</f>
        <v>1</v>
      </c>
      <c r="F175" s="1">
        <f>IF(AND((D175&lt;C175),(D175&gt;2),(C175&lt;10)),1,0)</f>
        <v>0</v>
      </c>
      <c r="G175" s="1">
        <f>IF(D175&gt;=10,1,0)</f>
        <v>0</v>
      </c>
      <c r="H175" s="1">
        <f>IF(D175&lt;=2,1,0)</f>
        <v>0</v>
      </c>
      <c r="I175" s="1">
        <f>SUM(E175:H175)</f>
        <v>1</v>
      </c>
      <c r="K175" s="1" t="s">
        <v>72</v>
      </c>
      <c r="L175" s="1">
        <v>5.0999999999999996</v>
      </c>
      <c r="M175" s="1">
        <v>3</v>
      </c>
      <c r="N175" s="1">
        <v>7</v>
      </c>
      <c r="O175" s="1">
        <f>IF(AND((10&gt;N175),(N175&gt;=M175),(M175&gt;=2)),1,0)</f>
        <v>1</v>
      </c>
      <c r="P175" s="1">
        <f>IF(AND((N175&lt;M175),(N175&gt;2),(M175&lt;10)),1,0)</f>
        <v>0</v>
      </c>
      <c r="Q175" s="1">
        <f>IF(N175&lt;=2,1,0)</f>
        <v>0</v>
      </c>
      <c r="R175" s="1">
        <f>IF(N175&gt;=10,1,0)</f>
        <v>0</v>
      </c>
      <c r="S175" s="1">
        <f>SUM(O175:R175)</f>
        <v>1</v>
      </c>
    </row>
    <row r="176" spans="1:19" x14ac:dyDescent="0.25">
      <c r="A176" s="1" t="s">
        <v>67</v>
      </c>
      <c r="B176" s="1">
        <v>5.4</v>
      </c>
      <c r="C176" s="1">
        <v>4.7794552499999998</v>
      </c>
      <c r="D176" s="1">
        <v>6</v>
      </c>
      <c r="E176" s="1">
        <f>IF(AND((10&gt;D176),(D176&gt;C176),(C176&gt;2)),1,0)</f>
        <v>1</v>
      </c>
      <c r="F176" s="1">
        <f>IF(AND((D176&lt;C176),(D176&gt;2),(C176&lt;10)),1,0)</f>
        <v>0</v>
      </c>
      <c r="G176" s="1">
        <f>IF(D176&gt;=10,1,0)</f>
        <v>0</v>
      </c>
      <c r="H176" s="1">
        <f>IF(D176&lt;=2,1,0)</f>
        <v>0</v>
      </c>
      <c r="I176" s="1">
        <f>SUM(E176:H176)</f>
        <v>1</v>
      </c>
      <c r="K176" s="1" t="s">
        <v>98</v>
      </c>
      <c r="L176" s="1">
        <v>5</v>
      </c>
      <c r="M176" s="1">
        <v>3</v>
      </c>
      <c r="N176" s="1">
        <v>7</v>
      </c>
      <c r="O176" s="1">
        <f>IF(AND((10&gt;N176),(N176&gt;=M176),(M176&gt;=2)),1,0)</f>
        <v>1</v>
      </c>
      <c r="P176" s="1">
        <f>IF(AND((N176&lt;M176),(N176&gt;2),(M176&lt;10)),1,0)</f>
        <v>0</v>
      </c>
      <c r="Q176" s="1">
        <f>IF(N176&lt;=2,1,0)</f>
        <v>0</v>
      </c>
      <c r="R176" s="1">
        <f>IF(N176&gt;=10,1,0)</f>
        <v>0</v>
      </c>
      <c r="S176" s="1">
        <f>SUM(O176:R176)</f>
        <v>1</v>
      </c>
    </row>
    <row r="177" spans="1:19" x14ac:dyDescent="0.25">
      <c r="A177" s="1" t="s">
        <v>85</v>
      </c>
      <c r="B177" s="1">
        <v>4.8</v>
      </c>
      <c r="C177" s="1">
        <v>4.2614164900000002</v>
      </c>
      <c r="D177" s="1">
        <v>6</v>
      </c>
      <c r="E177" s="1">
        <f>IF(AND((10&gt;D177),(D177&gt;C177),(C177&gt;2)),1,0)</f>
        <v>1</v>
      </c>
      <c r="F177" s="1">
        <f>IF(AND((D177&lt;C177),(D177&gt;2),(C177&lt;10)),1,0)</f>
        <v>0</v>
      </c>
      <c r="G177" s="1">
        <f>IF(D177&gt;=10,1,0)</f>
        <v>0</v>
      </c>
      <c r="H177" s="1">
        <f>IF(D177&lt;=2,1,0)</f>
        <v>0</v>
      </c>
      <c r="I177" s="1">
        <f>SUM(E177:H177)</f>
        <v>1</v>
      </c>
      <c r="K177" s="1" t="s">
        <v>87</v>
      </c>
      <c r="L177" s="1">
        <v>5</v>
      </c>
      <c r="M177" s="1">
        <v>4</v>
      </c>
      <c r="N177" s="1">
        <v>7</v>
      </c>
      <c r="O177" s="1">
        <f>IF(AND((10&gt;N177),(N177&gt;=M177),(M177&gt;=2)),1,0)</f>
        <v>1</v>
      </c>
      <c r="P177" s="1">
        <f>IF(AND((N177&lt;M177),(N177&gt;2),(M177&lt;10)),1,0)</f>
        <v>0</v>
      </c>
      <c r="Q177" s="1">
        <f>IF(N177&lt;=2,1,0)</f>
        <v>0</v>
      </c>
      <c r="R177" s="1">
        <f>IF(N177&gt;=10,1,0)</f>
        <v>0</v>
      </c>
      <c r="S177" s="1">
        <f>SUM(O177:R177)</f>
        <v>1</v>
      </c>
    </row>
    <row r="178" spans="1:19" x14ac:dyDescent="0.25">
      <c r="A178" s="1" t="s">
        <v>87</v>
      </c>
      <c r="B178" s="1">
        <v>5</v>
      </c>
      <c r="C178" s="1">
        <v>4.2117508700000021</v>
      </c>
      <c r="D178" s="1">
        <v>6</v>
      </c>
      <c r="E178" s="1">
        <f>IF(AND((10&gt;D178),(D178&gt;C178),(C178&gt;2)),1,0)</f>
        <v>1</v>
      </c>
      <c r="F178" s="1">
        <f>IF(AND((D178&lt;C178),(D178&gt;2),(C178&lt;10)),1,0)</f>
        <v>0</v>
      </c>
      <c r="G178" s="1">
        <f>IF(D178&gt;=10,1,0)</f>
        <v>0</v>
      </c>
      <c r="H178" s="1">
        <f>IF(D178&lt;=2,1,0)</f>
        <v>0</v>
      </c>
      <c r="I178" s="1">
        <f>SUM(E178:H178)</f>
        <v>1</v>
      </c>
      <c r="K178" s="1" t="s">
        <v>141</v>
      </c>
      <c r="L178" s="1">
        <v>4.7</v>
      </c>
      <c r="M178" s="1">
        <v>3</v>
      </c>
      <c r="N178" s="1">
        <v>7</v>
      </c>
      <c r="O178" s="1">
        <f>IF(AND((10&gt;N178),(N178&gt;=M178),(M178&gt;=2)),1,0)</f>
        <v>1</v>
      </c>
      <c r="P178" s="1">
        <f>IF(AND((N178&lt;M178),(N178&gt;2),(M178&lt;10)),1,0)</f>
        <v>0</v>
      </c>
      <c r="Q178" s="1">
        <f>IF(N178&lt;=2,1,0)</f>
        <v>0</v>
      </c>
      <c r="R178" s="1">
        <f>IF(N178&gt;=10,1,0)</f>
        <v>0</v>
      </c>
      <c r="S178" s="1">
        <f>SUM(O178:R178)</f>
        <v>1</v>
      </c>
    </row>
    <row r="179" spans="1:19" x14ac:dyDescent="0.25">
      <c r="A179" s="1" t="s">
        <v>89</v>
      </c>
      <c r="B179" s="1">
        <v>6.2</v>
      </c>
      <c r="C179" s="1">
        <v>3.4844449999999991</v>
      </c>
      <c r="D179" s="1">
        <v>6</v>
      </c>
      <c r="E179" s="1">
        <f>IF(AND((10&gt;D179),(D179&gt;C179),(C179&gt;2)),1,0)</f>
        <v>1</v>
      </c>
      <c r="F179" s="1">
        <f>IF(AND((D179&lt;C179),(D179&gt;2),(C179&lt;10)),1,0)</f>
        <v>0</v>
      </c>
      <c r="G179" s="1">
        <f>IF(D179&gt;=10,1,0)</f>
        <v>0</v>
      </c>
      <c r="H179" s="1">
        <f>IF(D179&lt;=2,1,0)</f>
        <v>0</v>
      </c>
      <c r="I179" s="1">
        <f>SUM(E179:H179)</f>
        <v>1</v>
      </c>
      <c r="K179" s="1" t="s">
        <v>155</v>
      </c>
      <c r="L179" s="1">
        <v>8.5</v>
      </c>
      <c r="M179" s="1">
        <v>4</v>
      </c>
      <c r="N179" s="1">
        <v>7</v>
      </c>
      <c r="O179" s="1">
        <f>IF(AND((10&gt;N179),(N179&gt;=M179),(M179&gt;=2)),1,0)</f>
        <v>1</v>
      </c>
      <c r="P179" s="1">
        <f>IF(AND((N179&lt;M179),(N179&gt;2),(M179&lt;10)),1,0)</f>
        <v>0</v>
      </c>
      <c r="Q179" s="1">
        <f>IF(N179&lt;=2,1,0)</f>
        <v>0</v>
      </c>
      <c r="R179" s="1">
        <f>IF(N179&gt;=10,1,0)</f>
        <v>0</v>
      </c>
      <c r="S179" s="1">
        <f>SUM(O179:R179)</f>
        <v>1</v>
      </c>
    </row>
    <row r="180" spans="1:19" x14ac:dyDescent="0.25">
      <c r="A180" s="1" t="s">
        <v>97</v>
      </c>
      <c r="B180" s="1">
        <v>4.5</v>
      </c>
      <c r="C180" s="1">
        <v>3.7075345199999981</v>
      </c>
      <c r="D180" s="1">
        <v>6</v>
      </c>
      <c r="E180" s="1">
        <f>IF(AND((10&gt;D180),(D180&gt;C180),(C180&gt;2)),1,0)</f>
        <v>1</v>
      </c>
      <c r="F180" s="1">
        <f>IF(AND((D180&lt;C180),(D180&gt;2),(C180&lt;10)),1,0)</f>
        <v>0</v>
      </c>
      <c r="G180" s="1">
        <f>IF(D180&gt;=10,1,0)</f>
        <v>0</v>
      </c>
      <c r="H180" s="1">
        <f>IF(D180&lt;=2,1,0)</f>
        <v>0</v>
      </c>
      <c r="I180" s="1">
        <f>SUM(E180:H180)</f>
        <v>1</v>
      </c>
      <c r="K180" s="1" t="s">
        <v>92</v>
      </c>
      <c r="L180" s="1">
        <v>5.4</v>
      </c>
      <c r="M180" s="1">
        <v>4</v>
      </c>
      <c r="N180" s="1">
        <v>7</v>
      </c>
      <c r="O180" s="1">
        <f>IF(AND((10&gt;N180),(N180&gt;=M180),(M180&gt;=2)),1,0)</f>
        <v>1</v>
      </c>
      <c r="P180" s="1">
        <f>IF(AND((N180&lt;M180),(N180&gt;2),(M180&lt;10)),1,0)</f>
        <v>0</v>
      </c>
      <c r="Q180" s="1">
        <f>IF(N180&lt;=2,1,0)</f>
        <v>0</v>
      </c>
      <c r="R180" s="1">
        <f>IF(N180&gt;=10,1,0)</f>
        <v>0</v>
      </c>
      <c r="S180" s="1">
        <f>SUM(O180:R180)</f>
        <v>1</v>
      </c>
    </row>
    <row r="181" spans="1:19" x14ac:dyDescent="0.25">
      <c r="A181" s="1" t="s">
        <v>101</v>
      </c>
      <c r="B181" s="1">
        <v>4.9000000000000004</v>
      </c>
      <c r="C181" s="1">
        <v>4.6428208399999988</v>
      </c>
      <c r="D181" s="1">
        <v>6</v>
      </c>
      <c r="E181" s="1">
        <f>IF(AND((10&gt;D181),(D181&gt;C181),(C181&gt;2)),1,0)</f>
        <v>1</v>
      </c>
      <c r="F181" s="1">
        <f>IF(AND((D181&lt;C181),(D181&gt;2),(C181&lt;10)),1,0)</f>
        <v>0</v>
      </c>
      <c r="G181" s="1">
        <f>IF(D181&gt;=10,1,0)</f>
        <v>0</v>
      </c>
      <c r="H181" s="1">
        <f>IF(D181&lt;=2,1,0)</f>
        <v>0</v>
      </c>
      <c r="I181" s="1">
        <f>SUM(E181:H181)</f>
        <v>1</v>
      </c>
      <c r="K181" s="1" t="s">
        <v>189</v>
      </c>
      <c r="L181" s="1">
        <v>4.4000000000000004</v>
      </c>
      <c r="M181" s="1">
        <v>4</v>
      </c>
      <c r="N181" s="1">
        <v>7</v>
      </c>
      <c r="O181" s="1">
        <f>IF(AND((10&gt;N181),(N181&gt;=M181),(M181&gt;=2)),1,0)</f>
        <v>1</v>
      </c>
      <c r="P181" s="1">
        <f>IF(AND((N181&lt;M181),(N181&gt;2),(M181&lt;10)),1,0)</f>
        <v>0</v>
      </c>
      <c r="Q181" s="1">
        <f>IF(N181&lt;=2,1,0)</f>
        <v>0</v>
      </c>
      <c r="R181" s="1">
        <f>IF(N181&gt;=10,1,0)</f>
        <v>0</v>
      </c>
      <c r="S181" s="1">
        <f>SUM(O181:R181)</f>
        <v>1</v>
      </c>
    </row>
    <row r="182" spans="1:19" x14ac:dyDescent="0.25">
      <c r="A182" s="1" t="s">
        <v>106</v>
      </c>
      <c r="B182" s="1">
        <v>4.3</v>
      </c>
      <c r="C182" s="1">
        <v>3.7068584299999996</v>
      </c>
      <c r="D182" s="1">
        <v>6</v>
      </c>
      <c r="E182" s="1">
        <f>IF(AND((10&gt;D182),(D182&gt;C182),(C182&gt;2)),1,0)</f>
        <v>1</v>
      </c>
      <c r="F182" s="1">
        <f>IF(AND((D182&lt;C182),(D182&gt;2),(C182&lt;10)),1,0)</f>
        <v>0</v>
      </c>
      <c r="G182" s="1">
        <f>IF(D182&gt;=10,1,0)</f>
        <v>0</v>
      </c>
      <c r="H182" s="1">
        <f>IF(D182&lt;=2,1,0)</f>
        <v>0</v>
      </c>
      <c r="I182" s="1">
        <f>SUM(E182:H182)</f>
        <v>1</v>
      </c>
      <c r="K182" s="1" t="s">
        <v>111</v>
      </c>
      <c r="L182" s="1">
        <v>4.5</v>
      </c>
      <c r="M182" s="1">
        <v>3</v>
      </c>
      <c r="N182" s="1">
        <v>7</v>
      </c>
      <c r="O182" s="1">
        <f>IF(AND((10&gt;N182),(N182&gt;=M182),(M182&gt;=2)),1,0)</f>
        <v>1</v>
      </c>
      <c r="P182" s="1">
        <f>IF(AND((N182&lt;M182),(N182&gt;2),(M182&lt;10)),1,0)</f>
        <v>0</v>
      </c>
      <c r="Q182" s="1">
        <f>IF(N182&lt;=2,1,0)</f>
        <v>0</v>
      </c>
      <c r="R182" s="1">
        <f>IF(N182&gt;=10,1,0)</f>
        <v>0</v>
      </c>
      <c r="S182" s="1">
        <f>SUM(O182:R182)</f>
        <v>1</v>
      </c>
    </row>
    <row r="183" spans="1:19" x14ac:dyDescent="0.25">
      <c r="A183" s="1" t="s">
        <v>111</v>
      </c>
      <c r="B183" s="1">
        <v>4.5</v>
      </c>
      <c r="C183" s="1">
        <v>3.9436134999999988</v>
      </c>
      <c r="D183" s="1">
        <v>6</v>
      </c>
      <c r="E183" s="1">
        <f>IF(AND((10&gt;D183),(D183&gt;C183),(C183&gt;2)),1,0)</f>
        <v>1</v>
      </c>
      <c r="F183" s="1">
        <f>IF(AND((D183&lt;C183),(D183&gt;2),(C183&lt;10)),1,0)</f>
        <v>0</v>
      </c>
      <c r="G183" s="1">
        <f>IF(D183&gt;=10,1,0)</f>
        <v>0</v>
      </c>
      <c r="H183" s="1">
        <f>IF(D183&lt;=2,1,0)</f>
        <v>0</v>
      </c>
      <c r="I183" s="1">
        <f>SUM(E183:H183)</f>
        <v>1</v>
      </c>
      <c r="K183" s="1" t="s">
        <v>170</v>
      </c>
      <c r="L183" s="1">
        <v>5.3</v>
      </c>
      <c r="M183" s="1">
        <v>4</v>
      </c>
      <c r="N183" s="1">
        <v>7</v>
      </c>
      <c r="O183" s="1">
        <f>IF(AND((10&gt;N183),(N183&gt;=M183),(M183&gt;=2)),1,0)</f>
        <v>1</v>
      </c>
      <c r="P183" s="1">
        <f>IF(AND((N183&lt;M183),(N183&gt;2),(M183&lt;10)),1,0)</f>
        <v>0</v>
      </c>
      <c r="Q183" s="1">
        <f>IF(N183&lt;=2,1,0)</f>
        <v>0</v>
      </c>
      <c r="R183" s="1">
        <f>IF(N183&gt;=10,1,0)</f>
        <v>0</v>
      </c>
      <c r="S183" s="1">
        <f>SUM(O183:R183)</f>
        <v>1</v>
      </c>
    </row>
    <row r="184" spans="1:19" x14ac:dyDescent="0.25">
      <c r="A184" s="1" t="s">
        <v>124</v>
      </c>
      <c r="B184" s="1">
        <v>4.5</v>
      </c>
      <c r="C184" s="1">
        <v>4.0161912300000004</v>
      </c>
      <c r="D184" s="1">
        <v>6</v>
      </c>
      <c r="E184" s="1">
        <f>IF(AND((10&gt;D184),(D184&gt;C184),(C184&gt;2)),1,0)</f>
        <v>1</v>
      </c>
      <c r="F184" s="1">
        <f>IF(AND((D184&lt;C184),(D184&gt;2),(C184&lt;10)),1,0)</f>
        <v>0</v>
      </c>
      <c r="G184" s="1">
        <f>IF(D184&gt;=10,1,0)</f>
        <v>0</v>
      </c>
      <c r="H184" s="1">
        <f>IF(D184&lt;=2,1,0)</f>
        <v>0</v>
      </c>
      <c r="I184" s="1">
        <f>SUM(E184:H184)</f>
        <v>1</v>
      </c>
      <c r="K184" s="1" t="s">
        <v>173</v>
      </c>
      <c r="L184" s="1">
        <v>4.3</v>
      </c>
      <c r="M184" s="1">
        <v>3</v>
      </c>
      <c r="N184" s="1">
        <v>7</v>
      </c>
      <c r="O184" s="1">
        <f>IF(AND((10&gt;N184),(N184&gt;=M184),(M184&gt;=2)),1,0)</f>
        <v>1</v>
      </c>
      <c r="P184" s="1">
        <f>IF(AND((N184&lt;M184),(N184&gt;2),(M184&lt;10)),1,0)</f>
        <v>0</v>
      </c>
      <c r="Q184" s="1">
        <f>IF(N184&lt;=2,1,0)</f>
        <v>0</v>
      </c>
      <c r="R184" s="1">
        <f>IF(N184&gt;=10,1,0)</f>
        <v>0</v>
      </c>
      <c r="S184" s="1">
        <f>SUM(O184:R184)</f>
        <v>1</v>
      </c>
    </row>
    <row r="185" spans="1:19" x14ac:dyDescent="0.25">
      <c r="A185" s="1" t="s">
        <v>135</v>
      </c>
      <c r="B185" s="1">
        <v>4.9000000000000004</v>
      </c>
      <c r="C185" s="1">
        <v>3.5675570199999984</v>
      </c>
      <c r="D185" s="1">
        <v>6</v>
      </c>
      <c r="E185" s="1">
        <f>IF(AND((10&gt;D185),(D185&gt;C185),(C185&gt;2)),1,0)</f>
        <v>1</v>
      </c>
      <c r="F185" s="1">
        <f>IF(AND((D185&lt;C185),(D185&gt;2),(C185&lt;10)),1,0)</f>
        <v>0</v>
      </c>
      <c r="G185" s="1">
        <f>IF(D185&gt;=10,1,0)</f>
        <v>0</v>
      </c>
      <c r="H185" s="1">
        <f>IF(D185&lt;=2,1,0)</f>
        <v>0</v>
      </c>
      <c r="I185" s="1">
        <f>SUM(E185:H185)</f>
        <v>1</v>
      </c>
      <c r="K185" s="1" t="s">
        <v>109</v>
      </c>
      <c r="L185" s="1">
        <v>5.7</v>
      </c>
      <c r="M185" s="1">
        <v>4</v>
      </c>
      <c r="N185" s="1">
        <v>7</v>
      </c>
      <c r="O185" s="1">
        <f>IF(AND((10&gt;N185),(N185&gt;=M185),(M185&gt;=2)),1,0)</f>
        <v>1</v>
      </c>
      <c r="P185" s="1">
        <f>IF(AND((N185&lt;M185),(N185&gt;2),(M185&lt;10)),1,0)</f>
        <v>0</v>
      </c>
      <c r="Q185" s="1">
        <f>IF(N185&lt;=2,1,0)</f>
        <v>0</v>
      </c>
      <c r="R185" s="1">
        <f>IF(N185&gt;=10,1,0)</f>
        <v>0</v>
      </c>
      <c r="S185" s="1">
        <f>SUM(O185:R185)</f>
        <v>1</v>
      </c>
    </row>
    <row r="186" spans="1:19" x14ac:dyDescent="0.25">
      <c r="A186" s="1" t="s">
        <v>138</v>
      </c>
      <c r="B186" s="1">
        <v>4.7</v>
      </c>
      <c r="C186" s="1">
        <v>4.525124319999998</v>
      </c>
      <c r="D186" s="1">
        <v>6</v>
      </c>
      <c r="E186" s="1">
        <f>IF(AND((10&gt;D186),(D186&gt;C186),(C186&gt;2)),1,0)</f>
        <v>1</v>
      </c>
      <c r="F186" s="1">
        <f>IF(AND((D186&lt;C186),(D186&gt;2),(C186&lt;10)),1,0)</f>
        <v>0</v>
      </c>
      <c r="G186" s="1">
        <f>IF(D186&gt;=10,1,0)</f>
        <v>0</v>
      </c>
      <c r="H186" s="1">
        <f>IF(D186&lt;=2,1,0)</f>
        <v>0</v>
      </c>
      <c r="I186" s="1">
        <f>SUM(E186:H186)</f>
        <v>1</v>
      </c>
      <c r="K186" s="1" t="s">
        <v>63</v>
      </c>
      <c r="L186" s="1">
        <v>4.4000000000000004</v>
      </c>
      <c r="M186" s="1">
        <v>4</v>
      </c>
      <c r="N186" s="1">
        <v>6.5</v>
      </c>
      <c r="O186" s="1">
        <f>IF(AND((10&gt;N186),(N186&gt;=M186),(M186&gt;=2)),1,0)</f>
        <v>1</v>
      </c>
      <c r="P186" s="1">
        <f>IF(AND((N186&lt;M186),(N186&gt;2),(M186&lt;10)),1,0)</f>
        <v>0</v>
      </c>
      <c r="Q186" s="1">
        <f>IF(N186&lt;=2,1,0)</f>
        <v>0</v>
      </c>
      <c r="R186" s="1">
        <f>IF(N186&gt;=10,1,0)</f>
        <v>0</v>
      </c>
      <c r="S186" s="1">
        <f>SUM(O186:R186)</f>
        <v>1</v>
      </c>
    </row>
    <row r="187" spans="1:19" x14ac:dyDescent="0.25">
      <c r="A187" s="1" t="s">
        <v>141</v>
      </c>
      <c r="B187" s="1">
        <v>4.7</v>
      </c>
      <c r="C187" s="1">
        <v>3.3804389599999984</v>
      </c>
      <c r="D187" s="1">
        <v>6</v>
      </c>
      <c r="E187" s="1">
        <f>IF(AND((10&gt;D187),(D187&gt;C187),(C187&gt;2)),1,0)</f>
        <v>1</v>
      </c>
      <c r="F187" s="1">
        <f>IF(AND((D187&lt;C187),(D187&gt;2),(C187&lt;10)),1,0)</f>
        <v>0</v>
      </c>
      <c r="G187" s="1">
        <f>IF(D187&gt;=10,1,0)</f>
        <v>0</v>
      </c>
      <c r="H187" s="1">
        <f>IF(D187&lt;=2,1,0)</f>
        <v>0</v>
      </c>
      <c r="I187" s="1">
        <f>SUM(E187:H187)</f>
        <v>1</v>
      </c>
      <c r="K187" s="1" t="s">
        <v>109</v>
      </c>
      <c r="L187" s="1">
        <v>5.7</v>
      </c>
      <c r="M187" s="1">
        <v>3</v>
      </c>
      <c r="N187" s="1">
        <v>6</v>
      </c>
      <c r="O187" s="1">
        <f>IF(AND((10&gt;N187),(N187&gt;=M187),(M187&gt;=2)),1,0)</f>
        <v>1</v>
      </c>
      <c r="P187" s="1">
        <f>IF(AND((N187&lt;M187),(N187&gt;2),(M187&lt;10)),1,0)</f>
        <v>0</v>
      </c>
      <c r="Q187" s="1">
        <f>IF(N187&lt;=2,1,0)</f>
        <v>0</v>
      </c>
      <c r="R187" s="1">
        <f>IF(N187&gt;=10,1,0)</f>
        <v>0</v>
      </c>
      <c r="S187" s="1">
        <f>SUM(O187:R187)</f>
        <v>1</v>
      </c>
    </row>
    <row r="188" spans="1:19" x14ac:dyDescent="0.25">
      <c r="A188" s="1" t="s">
        <v>171</v>
      </c>
      <c r="B188" s="1">
        <v>4.7</v>
      </c>
      <c r="C188" s="1">
        <v>4.0787673500000006</v>
      </c>
      <c r="D188" s="1">
        <v>6</v>
      </c>
      <c r="E188" s="1">
        <f>IF(AND((10&gt;D188),(D188&gt;C188),(C188&gt;2)),1,0)</f>
        <v>1</v>
      </c>
      <c r="F188" s="1">
        <f>IF(AND((D188&lt;C188),(D188&gt;2),(C188&lt;10)),1,0)</f>
        <v>0</v>
      </c>
      <c r="G188" s="1">
        <f>IF(D188&gt;=10,1,0)</f>
        <v>0</v>
      </c>
      <c r="H188" s="1">
        <f>IF(D188&lt;=2,1,0)</f>
        <v>0</v>
      </c>
      <c r="I188" s="1">
        <f>SUM(E188:H188)</f>
        <v>1</v>
      </c>
      <c r="K188" s="1" t="s">
        <v>119</v>
      </c>
      <c r="L188" s="1">
        <v>4.2</v>
      </c>
      <c r="M188" s="1">
        <v>4</v>
      </c>
      <c r="N188" s="1">
        <v>6</v>
      </c>
      <c r="O188" s="1">
        <f>IF(AND((10&gt;N188),(N188&gt;=M188),(M188&gt;=2)),1,0)</f>
        <v>1</v>
      </c>
      <c r="P188" s="1">
        <f>IF(AND((N188&lt;M188),(N188&gt;2),(M188&lt;10)),1,0)</f>
        <v>0</v>
      </c>
      <c r="Q188" s="1">
        <f>IF(N188&lt;=2,1,0)</f>
        <v>0</v>
      </c>
      <c r="R188" s="1">
        <f>IF(N188&gt;=10,1,0)</f>
        <v>0</v>
      </c>
      <c r="S188" s="1">
        <f>SUM(O188:R188)</f>
        <v>1</v>
      </c>
    </row>
    <row r="189" spans="1:19" x14ac:dyDescent="0.25">
      <c r="A189" s="1" t="s">
        <v>98</v>
      </c>
      <c r="B189" s="1">
        <v>5</v>
      </c>
      <c r="C189" s="1">
        <v>4.4977461100000005</v>
      </c>
      <c r="D189" s="1">
        <v>6</v>
      </c>
      <c r="E189" s="1">
        <f>IF(AND((10&gt;D189),(D189&gt;C189),(C189&gt;2)),1,0)</f>
        <v>1</v>
      </c>
      <c r="F189" s="1">
        <f>IF(AND((D189&lt;C189),(D189&gt;2),(C189&lt;10)),1,0)</f>
        <v>0</v>
      </c>
      <c r="G189" s="1">
        <f>IF(D189&gt;=10,1,0)</f>
        <v>0</v>
      </c>
      <c r="H189" s="1">
        <f>IF(D189&lt;=2,1,0)</f>
        <v>0</v>
      </c>
      <c r="I189" s="1">
        <f>SUM(E189:H189)</f>
        <v>1</v>
      </c>
      <c r="K189" s="1" t="s">
        <v>78</v>
      </c>
      <c r="L189" s="1">
        <v>4.2</v>
      </c>
      <c r="M189" s="1">
        <v>3</v>
      </c>
      <c r="N189" s="1">
        <v>6</v>
      </c>
      <c r="O189" s="1">
        <f>IF(AND((10&gt;N189),(N189&gt;=M189),(M189&gt;=2)),1,0)</f>
        <v>1</v>
      </c>
      <c r="P189" s="1">
        <f>IF(AND((N189&lt;M189),(N189&gt;2),(M189&lt;10)),1,0)</f>
        <v>0</v>
      </c>
      <c r="Q189" s="1">
        <f>IF(N189&lt;=2,1,0)</f>
        <v>0</v>
      </c>
      <c r="R189" s="1">
        <f>IF(N189&gt;=10,1,0)</f>
        <v>0</v>
      </c>
      <c r="S189" s="1">
        <f>SUM(O189:R189)</f>
        <v>1</v>
      </c>
    </row>
    <row r="190" spans="1:19" x14ac:dyDescent="0.25">
      <c r="A190" s="1" t="s">
        <v>143</v>
      </c>
      <c r="B190" s="1">
        <v>4.5999999999999996</v>
      </c>
      <c r="C190" s="1">
        <v>3.2694979999999982</v>
      </c>
      <c r="D190" s="1">
        <v>6</v>
      </c>
      <c r="E190" s="1">
        <f>IF(AND((10&gt;D190),(D190&gt;C190),(C190&gt;2)),1,0)</f>
        <v>1</v>
      </c>
      <c r="F190" s="1">
        <f>IF(AND((D190&lt;C190),(D190&gt;2),(C190&lt;10)),1,0)</f>
        <v>0</v>
      </c>
      <c r="G190" s="1">
        <f>IF(D190&gt;=10,1,0)</f>
        <v>0</v>
      </c>
      <c r="H190" s="1">
        <f>IF(D190&lt;=2,1,0)</f>
        <v>0</v>
      </c>
      <c r="I190" s="1">
        <f>SUM(E190:H190)</f>
        <v>1</v>
      </c>
      <c r="K190" s="1" t="s">
        <v>81</v>
      </c>
      <c r="L190" s="1">
        <v>4.5999999999999996</v>
      </c>
      <c r="M190" s="1">
        <v>3</v>
      </c>
      <c r="N190" s="1">
        <v>6</v>
      </c>
      <c r="O190" s="1">
        <f>IF(AND((10&gt;N190),(N190&gt;=M190),(M190&gt;=2)),1,0)</f>
        <v>1</v>
      </c>
      <c r="P190" s="1">
        <f>IF(AND((N190&lt;M190),(N190&gt;2),(M190&lt;10)),1,0)</f>
        <v>0</v>
      </c>
      <c r="Q190" s="1">
        <f>IF(N190&lt;=2,1,0)</f>
        <v>0</v>
      </c>
      <c r="R190" s="1">
        <f>IF(N190&gt;=10,1,0)</f>
        <v>0</v>
      </c>
      <c r="S190" s="1">
        <f>SUM(O190:R190)</f>
        <v>1</v>
      </c>
    </row>
    <row r="191" spans="1:19" x14ac:dyDescent="0.25">
      <c r="A191" s="1" t="s">
        <v>67</v>
      </c>
      <c r="B191" s="1">
        <v>5.4</v>
      </c>
      <c r="C191" s="1">
        <v>4.3348297399999991</v>
      </c>
      <c r="D191" s="1">
        <v>6</v>
      </c>
      <c r="E191" s="1">
        <f>IF(AND((10&gt;D191),(D191&gt;C191),(C191&gt;2)),1,0)</f>
        <v>1</v>
      </c>
      <c r="F191" s="1">
        <f>IF(AND((D191&lt;C191),(D191&gt;2),(C191&lt;10)),1,0)</f>
        <v>0</v>
      </c>
      <c r="G191" s="1">
        <f>IF(D191&gt;=10,1,0)</f>
        <v>0</v>
      </c>
      <c r="H191" s="1">
        <f>IF(D191&lt;=2,1,0)</f>
        <v>0</v>
      </c>
      <c r="I191" s="1">
        <f>SUM(E191:H191)</f>
        <v>1</v>
      </c>
      <c r="K191" s="1" t="s">
        <v>84</v>
      </c>
      <c r="L191" s="1">
        <v>5</v>
      </c>
      <c r="M191" s="1">
        <v>5</v>
      </c>
      <c r="N191" s="1">
        <v>6</v>
      </c>
      <c r="O191" s="1">
        <f>IF(AND((10&gt;N191),(N191&gt;=M191),(M191&gt;=2)),1,0)</f>
        <v>1</v>
      </c>
      <c r="P191" s="1">
        <f>IF(AND((N191&lt;M191),(N191&gt;2),(M191&lt;10)),1,0)</f>
        <v>0</v>
      </c>
      <c r="Q191" s="1">
        <f>IF(N191&lt;=2,1,0)</f>
        <v>0</v>
      </c>
      <c r="R191" s="1">
        <f>IF(N191&gt;=10,1,0)</f>
        <v>0</v>
      </c>
      <c r="S191" s="1">
        <f>SUM(O191:R191)</f>
        <v>1</v>
      </c>
    </row>
    <row r="192" spans="1:19" x14ac:dyDescent="0.25">
      <c r="A192" s="1" t="s">
        <v>69</v>
      </c>
      <c r="B192" s="1">
        <v>4.4000000000000004</v>
      </c>
      <c r="C192" s="1">
        <v>3.5056757000000003</v>
      </c>
      <c r="D192" s="1">
        <v>6</v>
      </c>
      <c r="E192" s="1">
        <f>IF(AND((10&gt;D192),(D192&gt;C192),(C192&gt;2)),1,0)</f>
        <v>1</v>
      </c>
      <c r="F192" s="1">
        <f>IF(AND((D192&lt;C192),(D192&gt;2),(C192&lt;10)),1,0)</f>
        <v>0</v>
      </c>
      <c r="G192" s="1">
        <f>IF(D192&gt;=10,1,0)</f>
        <v>0</v>
      </c>
      <c r="H192" s="1">
        <f>IF(D192&lt;=2,1,0)</f>
        <v>0</v>
      </c>
      <c r="I192" s="1">
        <f>SUM(E192:H192)</f>
        <v>1</v>
      </c>
      <c r="K192" s="1" t="s">
        <v>105</v>
      </c>
      <c r="L192" s="1">
        <v>4.4000000000000004</v>
      </c>
      <c r="M192" s="1">
        <v>4</v>
      </c>
      <c r="N192" s="1">
        <v>6</v>
      </c>
      <c r="O192" s="1">
        <f>IF(AND((10&gt;N192),(N192&gt;=M192),(M192&gt;=2)),1,0)</f>
        <v>1</v>
      </c>
      <c r="P192" s="1">
        <f>IF(AND((N192&lt;M192),(N192&gt;2),(M192&lt;10)),1,0)</f>
        <v>0</v>
      </c>
      <c r="Q192" s="1">
        <f>IF(N192&lt;=2,1,0)</f>
        <v>0</v>
      </c>
      <c r="R192" s="1">
        <f>IF(N192&gt;=10,1,0)</f>
        <v>0</v>
      </c>
      <c r="S192" s="1">
        <f>SUM(O192:R192)</f>
        <v>1</v>
      </c>
    </row>
    <row r="193" spans="1:19" x14ac:dyDescent="0.25">
      <c r="A193" s="1" t="s">
        <v>72</v>
      </c>
      <c r="B193" s="1">
        <v>5.0999999999999996</v>
      </c>
      <c r="C193" s="1">
        <v>3.3628159199999987</v>
      </c>
      <c r="D193" s="1">
        <v>6</v>
      </c>
      <c r="E193" s="1">
        <f>IF(AND((10&gt;D193),(D193&gt;C193),(C193&gt;2)),1,0)</f>
        <v>1</v>
      </c>
      <c r="F193" s="1">
        <f>IF(AND((D193&lt;C193),(D193&gt;2),(C193&lt;10)),1,0)</f>
        <v>0</v>
      </c>
      <c r="G193" s="1">
        <f>IF(D193&gt;=10,1,0)</f>
        <v>0</v>
      </c>
      <c r="H193" s="1">
        <f>IF(D193&lt;=2,1,0)</f>
        <v>0</v>
      </c>
      <c r="I193" s="1">
        <f>SUM(E193:H193)</f>
        <v>1</v>
      </c>
      <c r="K193" s="1" t="s">
        <v>115</v>
      </c>
      <c r="L193" s="1">
        <v>4.9000000000000004</v>
      </c>
      <c r="M193" s="1">
        <v>3</v>
      </c>
      <c r="N193" s="1">
        <v>6</v>
      </c>
      <c r="O193" s="1">
        <f>IF(AND((10&gt;N193),(N193&gt;=M193),(M193&gt;=2)),1,0)</f>
        <v>1</v>
      </c>
      <c r="P193" s="1">
        <f>IF(AND((N193&lt;M193),(N193&gt;2),(M193&lt;10)),1,0)</f>
        <v>0</v>
      </c>
      <c r="Q193" s="1">
        <f>IF(N193&lt;=2,1,0)</f>
        <v>0</v>
      </c>
      <c r="R193" s="1">
        <f>IF(N193&gt;=10,1,0)</f>
        <v>0</v>
      </c>
      <c r="S193" s="1">
        <f>SUM(O193:R193)</f>
        <v>1</v>
      </c>
    </row>
    <row r="194" spans="1:19" x14ac:dyDescent="0.25">
      <c r="A194" s="1" t="s">
        <v>77</v>
      </c>
      <c r="B194" s="1">
        <v>4.7</v>
      </c>
      <c r="C194" s="1">
        <v>3.4147711599999986</v>
      </c>
      <c r="D194" s="1">
        <v>6</v>
      </c>
      <c r="E194" s="1">
        <f>IF(AND((10&gt;D194),(D194&gt;C194),(C194&gt;2)),1,0)</f>
        <v>1</v>
      </c>
      <c r="F194" s="1">
        <f>IF(AND((D194&lt;C194),(D194&gt;2),(C194&lt;10)),1,0)</f>
        <v>0</v>
      </c>
      <c r="G194" s="1">
        <f>IF(D194&gt;=10,1,0)</f>
        <v>0</v>
      </c>
      <c r="H194" s="1">
        <f>IF(D194&lt;=2,1,0)</f>
        <v>0</v>
      </c>
      <c r="I194" s="1">
        <f>SUM(E194:H194)</f>
        <v>1</v>
      </c>
      <c r="K194" s="1" t="s">
        <v>132</v>
      </c>
      <c r="L194" s="1">
        <v>5.0999999999999996</v>
      </c>
      <c r="M194" s="1">
        <v>4</v>
      </c>
      <c r="N194" s="1">
        <v>6</v>
      </c>
      <c r="O194" s="1">
        <f>IF(AND((10&gt;N194),(N194&gt;=M194),(M194&gt;=2)),1,0)</f>
        <v>1</v>
      </c>
      <c r="P194" s="1">
        <f>IF(AND((N194&lt;M194),(N194&gt;2),(M194&lt;10)),1,0)</f>
        <v>0</v>
      </c>
      <c r="Q194" s="1">
        <f>IF(N194&lt;=2,1,0)</f>
        <v>0</v>
      </c>
      <c r="R194" s="1">
        <f>IF(N194&gt;=10,1,0)</f>
        <v>0</v>
      </c>
      <c r="S194" s="1">
        <f>SUM(O194:R194)</f>
        <v>1</v>
      </c>
    </row>
    <row r="195" spans="1:19" x14ac:dyDescent="0.25">
      <c r="A195" s="1" t="s">
        <v>112</v>
      </c>
      <c r="B195" s="1">
        <v>4.9000000000000004</v>
      </c>
      <c r="C195" s="1">
        <v>3.6374291599999986</v>
      </c>
      <c r="D195" s="1">
        <v>6</v>
      </c>
      <c r="E195" s="1">
        <f>IF(AND((10&gt;D195),(D195&gt;C195),(C195&gt;2)),1,0)</f>
        <v>1</v>
      </c>
      <c r="F195" s="1">
        <f>IF(AND((D195&lt;C195),(D195&gt;2),(C195&lt;10)),1,0)</f>
        <v>0</v>
      </c>
      <c r="G195" s="1">
        <f>IF(D195&gt;=10,1,0)</f>
        <v>0</v>
      </c>
      <c r="H195" s="1">
        <f>IF(D195&lt;=2,1,0)</f>
        <v>0</v>
      </c>
      <c r="I195" s="1">
        <f>SUM(E195:H195)</f>
        <v>1</v>
      </c>
      <c r="K195" s="1" t="s">
        <v>134</v>
      </c>
      <c r="L195" s="1">
        <v>6.3</v>
      </c>
      <c r="M195" s="1">
        <v>4</v>
      </c>
      <c r="N195" s="1">
        <v>6</v>
      </c>
      <c r="O195" s="1">
        <f>IF(AND((10&gt;N195),(N195&gt;=M195),(M195&gt;=2)),1,0)</f>
        <v>1</v>
      </c>
      <c r="P195" s="1">
        <f>IF(AND((N195&lt;M195),(N195&gt;2),(M195&lt;10)),1,0)</f>
        <v>0</v>
      </c>
      <c r="Q195" s="1">
        <f>IF(N195&lt;=2,1,0)</f>
        <v>0</v>
      </c>
      <c r="R195" s="1">
        <f>IF(N195&gt;=10,1,0)</f>
        <v>0</v>
      </c>
      <c r="S195" s="1">
        <f>SUM(O195:R195)</f>
        <v>1</v>
      </c>
    </row>
    <row r="196" spans="1:19" x14ac:dyDescent="0.25">
      <c r="A196" s="1" t="s">
        <v>150</v>
      </c>
      <c r="B196" s="1">
        <v>5.7</v>
      </c>
      <c r="C196" s="1">
        <v>3.3008963799999989</v>
      </c>
      <c r="D196" s="1">
        <v>6</v>
      </c>
      <c r="E196" s="1">
        <f>IF(AND((10&gt;D196),(D196&gt;C196),(C196&gt;2)),1,0)</f>
        <v>1</v>
      </c>
      <c r="F196" s="1">
        <f>IF(AND((D196&lt;C196),(D196&gt;2),(C196&lt;10)),1,0)</f>
        <v>0</v>
      </c>
      <c r="G196" s="1">
        <f>IF(D196&gt;=10,1,0)</f>
        <v>0</v>
      </c>
      <c r="H196" s="1">
        <f>IF(D196&lt;=2,1,0)</f>
        <v>0</v>
      </c>
      <c r="I196" s="1">
        <f>SUM(E196:H196)</f>
        <v>1</v>
      </c>
      <c r="K196" s="1" t="s">
        <v>148</v>
      </c>
      <c r="L196" s="1">
        <v>7.1</v>
      </c>
      <c r="M196" s="1">
        <v>4</v>
      </c>
      <c r="N196" s="1">
        <v>6</v>
      </c>
      <c r="O196" s="1">
        <f>IF(AND((10&gt;N196),(N196&gt;=M196),(M196&gt;=2)),1,0)</f>
        <v>1</v>
      </c>
      <c r="P196" s="1">
        <f>IF(AND((N196&lt;M196),(N196&gt;2),(M196&lt;10)),1,0)</f>
        <v>0</v>
      </c>
      <c r="Q196" s="1">
        <f>IF(N196&lt;=2,1,0)</f>
        <v>0</v>
      </c>
      <c r="R196" s="1">
        <f>IF(N196&gt;=10,1,0)</f>
        <v>0</v>
      </c>
      <c r="S196" s="1">
        <f>SUM(O196:R196)</f>
        <v>1</v>
      </c>
    </row>
    <row r="197" spans="1:19" x14ac:dyDescent="0.25">
      <c r="A197" s="1" t="s">
        <v>77</v>
      </c>
      <c r="B197" s="1">
        <v>4.7</v>
      </c>
      <c r="C197" s="1">
        <v>3.2651680800000009</v>
      </c>
      <c r="D197" s="1">
        <v>6</v>
      </c>
      <c r="E197" s="1">
        <f>IF(AND((10&gt;D197),(D197&gt;C197),(C197&gt;2)),1,0)</f>
        <v>1</v>
      </c>
      <c r="F197" s="1">
        <f>IF(AND((D197&lt;C197),(D197&gt;2),(C197&lt;10)),1,0)</f>
        <v>0</v>
      </c>
      <c r="G197" s="1">
        <f>IF(D197&gt;=10,1,0)</f>
        <v>0</v>
      </c>
      <c r="H197" s="1">
        <f>IF(D197&lt;=2,1,0)</f>
        <v>0</v>
      </c>
      <c r="I197" s="1">
        <f>SUM(E197:H197)</f>
        <v>1</v>
      </c>
      <c r="K197" s="1" t="s">
        <v>161</v>
      </c>
      <c r="L197" s="1">
        <v>4.2</v>
      </c>
      <c r="M197" s="1">
        <v>4</v>
      </c>
      <c r="N197" s="1">
        <v>6</v>
      </c>
      <c r="O197" s="1">
        <f>IF(AND((10&gt;N197),(N197&gt;=M197),(M197&gt;=2)),1,0)</f>
        <v>1</v>
      </c>
      <c r="P197" s="1">
        <f>IF(AND((N197&lt;M197),(N197&gt;2),(M197&lt;10)),1,0)</f>
        <v>0</v>
      </c>
      <c r="Q197" s="1">
        <f>IF(N197&lt;=2,1,0)</f>
        <v>0</v>
      </c>
      <c r="R197" s="1">
        <f>IF(N197&gt;=10,1,0)</f>
        <v>0</v>
      </c>
      <c r="S197" s="1">
        <f>SUM(O197:R197)</f>
        <v>1</v>
      </c>
    </row>
    <row r="198" spans="1:19" x14ac:dyDescent="0.25">
      <c r="A198" s="1" t="s">
        <v>85</v>
      </c>
      <c r="B198" s="1">
        <v>4.8</v>
      </c>
      <c r="C198" s="1">
        <v>4.529146690000001</v>
      </c>
      <c r="D198" s="1">
        <v>6</v>
      </c>
      <c r="E198" s="1">
        <f>IF(AND((10&gt;D198),(D198&gt;C198),(C198&gt;2)),1,0)</f>
        <v>1</v>
      </c>
      <c r="F198" s="1">
        <f>IF(AND((D198&lt;C198),(D198&gt;2),(C198&lt;10)),1,0)</f>
        <v>0</v>
      </c>
      <c r="G198" s="1">
        <f>IF(D198&gt;=10,1,0)</f>
        <v>0</v>
      </c>
      <c r="H198" s="1">
        <f>IF(D198&lt;=2,1,0)</f>
        <v>0</v>
      </c>
      <c r="I198" s="1">
        <f>SUM(E198:H198)</f>
        <v>1</v>
      </c>
      <c r="K198" s="1" t="s">
        <v>163</v>
      </c>
      <c r="L198" s="1">
        <v>5.6</v>
      </c>
      <c r="M198" s="1">
        <v>4</v>
      </c>
      <c r="N198" s="1">
        <v>6</v>
      </c>
      <c r="O198" s="1">
        <f>IF(AND((10&gt;N198),(N198&gt;=M198),(M198&gt;=2)),1,0)</f>
        <v>1</v>
      </c>
      <c r="P198" s="1">
        <f>IF(AND((N198&lt;M198),(N198&gt;2),(M198&lt;10)),1,0)</f>
        <v>0</v>
      </c>
      <c r="Q198" s="1">
        <f>IF(N198&lt;=2,1,0)</f>
        <v>0</v>
      </c>
      <c r="R198" s="1">
        <f>IF(N198&gt;=10,1,0)</f>
        <v>0</v>
      </c>
      <c r="S198" s="1">
        <f>SUM(O198:R198)</f>
        <v>1</v>
      </c>
    </row>
    <row r="199" spans="1:19" x14ac:dyDescent="0.25">
      <c r="A199" s="1" t="s">
        <v>99</v>
      </c>
      <c r="B199" s="1">
        <v>4.9000000000000004</v>
      </c>
      <c r="C199" s="1">
        <v>3.410273800000001</v>
      </c>
      <c r="D199" s="1">
        <v>6</v>
      </c>
      <c r="E199" s="1">
        <f>IF(AND((10&gt;D199),(D199&gt;C199),(C199&gt;2)),1,0)</f>
        <v>1</v>
      </c>
      <c r="F199" s="1">
        <f>IF(AND((D199&lt;C199),(D199&gt;2),(C199&lt;10)),1,0)</f>
        <v>0</v>
      </c>
      <c r="G199" s="1">
        <f>IF(D199&gt;=10,1,0)</f>
        <v>0</v>
      </c>
      <c r="H199" s="1">
        <f>IF(D199&lt;=2,1,0)</f>
        <v>0</v>
      </c>
      <c r="I199" s="1">
        <f>SUM(E199:H199)</f>
        <v>1</v>
      </c>
      <c r="K199" s="1" t="s">
        <v>94</v>
      </c>
      <c r="L199" s="1">
        <v>4.8</v>
      </c>
      <c r="M199" s="1">
        <v>4</v>
      </c>
      <c r="N199" s="1">
        <v>6</v>
      </c>
      <c r="O199" s="1">
        <f>IF(AND((10&gt;N199),(N199&gt;=M199),(M199&gt;=2)),1,0)</f>
        <v>1</v>
      </c>
      <c r="P199" s="1">
        <f>IF(AND((N199&lt;M199),(N199&gt;2),(M199&lt;10)),1,0)</f>
        <v>0</v>
      </c>
      <c r="Q199" s="1">
        <f>IF(N199&lt;=2,1,0)</f>
        <v>0</v>
      </c>
      <c r="R199" s="1">
        <f>IF(N199&gt;=10,1,0)</f>
        <v>0</v>
      </c>
      <c r="S199" s="1">
        <f>SUM(O199:R199)</f>
        <v>1</v>
      </c>
    </row>
    <row r="200" spans="1:19" x14ac:dyDescent="0.25">
      <c r="A200" s="1" t="s">
        <v>103</v>
      </c>
      <c r="B200" s="1">
        <v>4.2</v>
      </c>
      <c r="C200" s="1">
        <v>5.4008590399999985</v>
      </c>
      <c r="D200" s="1">
        <v>6</v>
      </c>
      <c r="E200" s="1">
        <f>IF(AND((10&gt;D200),(D200&gt;C200),(C200&gt;2)),1,0)</f>
        <v>1</v>
      </c>
      <c r="F200" s="1">
        <f>IF(AND((D200&lt;C200),(D200&gt;2),(C200&lt;10)),1,0)</f>
        <v>0</v>
      </c>
      <c r="G200" s="1">
        <f>IF(D200&gt;=10,1,0)</f>
        <v>0</v>
      </c>
      <c r="H200" s="1">
        <f>IF(D200&lt;=2,1,0)</f>
        <v>0</v>
      </c>
      <c r="I200" s="1">
        <f>SUM(E200:H200)</f>
        <v>1</v>
      </c>
      <c r="K200" s="1" t="s">
        <v>145</v>
      </c>
      <c r="L200" s="1">
        <v>4.7</v>
      </c>
      <c r="M200" s="1">
        <v>4</v>
      </c>
      <c r="N200" s="1">
        <v>6</v>
      </c>
      <c r="O200" s="1">
        <f>IF(AND((10&gt;N200),(N200&gt;=M200),(M200&gt;=2)),1,0)</f>
        <v>1</v>
      </c>
      <c r="P200" s="1">
        <f>IF(AND((N200&lt;M200),(N200&gt;2),(M200&lt;10)),1,0)</f>
        <v>0</v>
      </c>
      <c r="Q200" s="1">
        <f>IF(N200&lt;=2,1,0)</f>
        <v>0</v>
      </c>
      <c r="R200" s="1">
        <f>IF(N200&gt;=10,1,0)</f>
        <v>0</v>
      </c>
      <c r="S200" s="1">
        <f>SUM(O200:R200)</f>
        <v>1</v>
      </c>
    </row>
    <row r="201" spans="1:19" x14ac:dyDescent="0.25">
      <c r="A201" s="1" t="s">
        <v>112</v>
      </c>
      <c r="B201" s="1">
        <v>4.9000000000000004</v>
      </c>
      <c r="C201" s="1">
        <v>3.7353060599999988</v>
      </c>
      <c r="D201" s="1">
        <v>6</v>
      </c>
      <c r="E201" s="1">
        <f>IF(AND((10&gt;D201),(D201&gt;C201),(C201&gt;2)),1,0)</f>
        <v>1</v>
      </c>
      <c r="F201" s="1">
        <f>IF(AND((D201&lt;C201),(D201&gt;2),(C201&lt;10)),1,0)</f>
        <v>0</v>
      </c>
      <c r="G201" s="1">
        <f>IF(D201&gt;=10,1,0)</f>
        <v>0</v>
      </c>
      <c r="H201" s="1">
        <f>IF(D201&lt;=2,1,0)</f>
        <v>0</v>
      </c>
      <c r="I201" s="1">
        <f>SUM(E201:H201)</f>
        <v>1</v>
      </c>
      <c r="K201" s="1" t="s">
        <v>59</v>
      </c>
      <c r="L201" s="1">
        <v>6.7</v>
      </c>
      <c r="M201" s="1">
        <v>4</v>
      </c>
      <c r="N201" s="1">
        <v>6</v>
      </c>
      <c r="O201" s="1">
        <f>IF(AND((10&gt;N201),(N201&gt;=M201),(M201&gt;=2)),1,0)</f>
        <v>1</v>
      </c>
      <c r="P201" s="1">
        <f>IF(AND((N201&lt;M201),(N201&gt;2),(M201&lt;10)),1,0)</f>
        <v>0</v>
      </c>
      <c r="Q201" s="1">
        <f>IF(N201&lt;=2,1,0)</f>
        <v>0</v>
      </c>
      <c r="R201" s="1">
        <f>IF(N201&gt;=10,1,0)</f>
        <v>0</v>
      </c>
      <c r="S201" s="1">
        <f>SUM(O201:R201)</f>
        <v>1</v>
      </c>
    </row>
    <row r="202" spans="1:19" x14ac:dyDescent="0.25">
      <c r="A202" s="1" t="s">
        <v>114</v>
      </c>
      <c r="B202" s="1">
        <v>4.5</v>
      </c>
      <c r="C202" s="1">
        <v>4.0378723599999997</v>
      </c>
      <c r="D202" s="1">
        <v>6</v>
      </c>
      <c r="E202" s="1">
        <f>IF(AND((10&gt;D202),(D202&gt;C202),(C202&gt;2)),1,0)</f>
        <v>1</v>
      </c>
      <c r="F202" s="1">
        <f>IF(AND((D202&lt;C202),(D202&gt;2),(C202&lt;10)),1,0)</f>
        <v>0</v>
      </c>
      <c r="G202" s="1">
        <f>IF(D202&gt;=10,1,0)</f>
        <v>0</v>
      </c>
      <c r="H202" s="1">
        <f>IF(D202&lt;=2,1,0)</f>
        <v>0</v>
      </c>
      <c r="I202" s="1">
        <f>SUM(E202:H202)</f>
        <v>1</v>
      </c>
      <c r="K202" s="1" t="s">
        <v>64</v>
      </c>
      <c r="L202" s="1">
        <v>4.5</v>
      </c>
      <c r="M202" s="1">
        <v>4</v>
      </c>
      <c r="N202" s="1">
        <v>6</v>
      </c>
      <c r="O202" s="1">
        <f>IF(AND((10&gt;N202),(N202&gt;=M202),(M202&gt;=2)),1,0)</f>
        <v>1</v>
      </c>
      <c r="P202" s="1">
        <f>IF(AND((N202&lt;M202),(N202&gt;2),(M202&lt;10)),1,0)</f>
        <v>0</v>
      </c>
      <c r="Q202" s="1">
        <f>IF(N202&lt;=2,1,0)</f>
        <v>0</v>
      </c>
      <c r="R202" s="1">
        <f>IF(N202&gt;=10,1,0)</f>
        <v>0</v>
      </c>
      <c r="S202" s="1">
        <f>SUM(O202:R202)</f>
        <v>1</v>
      </c>
    </row>
    <row r="203" spans="1:19" x14ac:dyDescent="0.25">
      <c r="A203" s="1" t="s">
        <v>177</v>
      </c>
      <c r="B203" s="1">
        <v>4.8</v>
      </c>
      <c r="C203" s="1">
        <v>2.8856501199999993</v>
      </c>
      <c r="D203" s="1">
        <v>6</v>
      </c>
      <c r="E203" s="1">
        <f>IF(AND((10&gt;D203),(D203&gt;C203),(C203&gt;2)),1,0)</f>
        <v>1</v>
      </c>
      <c r="F203" s="1">
        <f>IF(AND((D203&lt;C203),(D203&gt;2),(C203&lt;10)),1,0)</f>
        <v>0</v>
      </c>
      <c r="G203" s="1">
        <f>IF(D203&gt;=10,1,0)</f>
        <v>0</v>
      </c>
      <c r="H203" s="1">
        <f>IF(D203&lt;=2,1,0)</f>
        <v>0</v>
      </c>
      <c r="I203" s="1">
        <f>SUM(E203:H203)</f>
        <v>1</v>
      </c>
      <c r="K203" s="1" t="s">
        <v>67</v>
      </c>
      <c r="L203" s="1">
        <v>5.4</v>
      </c>
      <c r="M203" s="1">
        <v>5</v>
      </c>
      <c r="N203" s="1">
        <v>6</v>
      </c>
      <c r="O203" s="1">
        <f>IF(AND((10&gt;N203),(N203&gt;=M203),(M203&gt;=2)),1,0)</f>
        <v>1</v>
      </c>
      <c r="P203" s="1">
        <f>IF(AND((N203&lt;M203),(N203&gt;2),(M203&lt;10)),1,0)</f>
        <v>0</v>
      </c>
      <c r="Q203" s="1">
        <f>IF(N203&lt;=2,1,0)</f>
        <v>0</v>
      </c>
      <c r="R203" s="1">
        <f>IF(N203&gt;=10,1,0)</f>
        <v>0</v>
      </c>
      <c r="S203" s="1">
        <f>SUM(O203:R203)</f>
        <v>1</v>
      </c>
    </row>
    <row r="204" spans="1:19" x14ac:dyDescent="0.25">
      <c r="A204" s="1" t="s">
        <v>141</v>
      </c>
      <c r="B204" s="1">
        <v>4.7</v>
      </c>
      <c r="C204" s="1">
        <v>3.4895567599999993</v>
      </c>
      <c r="D204" s="1">
        <v>6</v>
      </c>
      <c r="E204" s="1">
        <f>IF(AND((10&gt;D204),(D204&gt;C204),(C204&gt;2)),1,0)</f>
        <v>1</v>
      </c>
      <c r="F204" s="1">
        <f>IF(AND((D204&lt;C204),(D204&gt;2),(C204&lt;10)),1,0)</f>
        <v>0</v>
      </c>
      <c r="G204" s="1">
        <f>IF(D204&gt;=10,1,0)</f>
        <v>0</v>
      </c>
      <c r="H204" s="1">
        <f>IF(D204&lt;=2,1,0)</f>
        <v>0</v>
      </c>
      <c r="I204" s="1">
        <f>SUM(E204:H204)</f>
        <v>1</v>
      </c>
      <c r="K204" s="1" t="s">
        <v>85</v>
      </c>
      <c r="L204" s="1">
        <v>4.8</v>
      </c>
      <c r="M204" s="1">
        <v>4</v>
      </c>
      <c r="N204" s="1">
        <v>6</v>
      </c>
      <c r="O204" s="1">
        <f>IF(AND((10&gt;N204),(N204&gt;=M204),(M204&gt;=2)),1,0)</f>
        <v>1</v>
      </c>
      <c r="P204" s="1">
        <f>IF(AND((N204&lt;M204),(N204&gt;2),(M204&lt;10)),1,0)</f>
        <v>0</v>
      </c>
      <c r="Q204" s="1">
        <f>IF(N204&lt;=2,1,0)</f>
        <v>0</v>
      </c>
      <c r="R204" s="1">
        <f>IF(N204&gt;=10,1,0)</f>
        <v>0</v>
      </c>
      <c r="S204" s="1">
        <f>SUM(O204:R204)</f>
        <v>1</v>
      </c>
    </row>
    <row r="205" spans="1:19" x14ac:dyDescent="0.25">
      <c r="A205" s="1" t="s">
        <v>125</v>
      </c>
      <c r="B205" s="1">
        <v>4.4000000000000004</v>
      </c>
      <c r="C205" s="1">
        <v>3.5670441399999988</v>
      </c>
      <c r="D205" s="1">
        <v>6</v>
      </c>
      <c r="E205" s="1">
        <f>IF(AND((10&gt;D205),(D205&gt;C205),(C205&gt;2)),1,0)</f>
        <v>1</v>
      </c>
      <c r="F205" s="1">
        <f>IF(AND((D205&lt;C205),(D205&gt;2),(C205&lt;10)),1,0)</f>
        <v>0</v>
      </c>
      <c r="G205" s="1">
        <f>IF(D205&gt;=10,1,0)</f>
        <v>0</v>
      </c>
      <c r="H205" s="1">
        <f>IF(D205&lt;=2,1,0)</f>
        <v>0</v>
      </c>
      <c r="I205" s="1">
        <f>SUM(E205:H205)</f>
        <v>1</v>
      </c>
      <c r="K205" s="1" t="s">
        <v>87</v>
      </c>
      <c r="L205" s="1">
        <v>5</v>
      </c>
      <c r="M205" s="1">
        <v>4</v>
      </c>
      <c r="N205" s="1">
        <v>6</v>
      </c>
      <c r="O205" s="1">
        <f>IF(AND((10&gt;N205),(N205&gt;=M205),(M205&gt;=2)),1,0)</f>
        <v>1</v>
      </c>
      <c r="P205" s="1">
        <f>IF(AND((N205&lt;M205),(N205&gt;2),(M205&lt;10)),1,0)</f>
        <v>0</v>
      </c>
      <c r="Q205" s="1">
        <f>IF(N205&lt;=2,1,0)</f>
        <v>0</v>
      </c>
      <c r="R205" s="1">
        <f>IF(N205&gt;=10,1,0)</f>
        <v>0</v>
      </c>
      <c r="S205" s="1">
        <f>SUM(O205:R205)</f>
        <v>1</v>
      </c>
    </row>
    <row r="206" spans="1:19" x14ac:dyDescent="0.25">
      <c r="A206" s="1" t="s">
        <v>126</v>
      </c>
      <c r="B206" s="1">
        <v>4.4000000000000004</v>
      </c>
      <c r="C206" s="1">
        <v>3.0714568000000004</v>
      </c>
      <c r="D206" s="1">
        <v>6</v>
      </c>
      <c r="E206" s="1">
        <f>IF(AND((10&gt;D206),(D206&gt;C206),(C206&gt;2)),1,0)</f>
        <v>1</v>
      </c>
      <c r="F206" s="1">
        <f>IF(AND((D206&lt;C206),(D206&gt;2),(C206&lt;10)),1,0)</f>
        <v>0</v>
      </c>
      <c r="G206" s="1">
        <f>IF(D206&gt;=10,1,0)</f>
        <v>0</v>
      </c>
      <c r="H206" s="1">
        <f>IF(D206&lt;=2,1,0)</f>
        <v>0</v>
      </c>
      <c r="I206" s="1">
        <f>SUM(E206:H206)</f>
        <v>1</v>
      </c>
      <c r="K206" s="1" t="s">
        <v>89</v>
      </c>
      <c r="L206" s="1">
        <v>6.2</v>
      </c>
      <c r="M206" s="1">
        <v>3</v>
      </c>
      <c r="N206" s="1">
        <v>6</v>
      </c>
      <c r="O206" s="1">
        <f>IF(AND((10&gt;N206),(N206&gt;=M206),(M206&gt;=2)),1,0)</f>
        <v>1</v>
      </c>
      <c r="P206" s="1">
        <f>IF(AND((N206&lt;M206),(N206&gt;2),(M206&lt;10)),1,0)</f>
        <v>0</v>
      </c>
      <c r="Q206" s="1">
        <f>IF(N206&lt;=2,1,0)</f>
        <v>0</v>
      </c>
      <c r="R206" s="1">
        <f>IF(N206&gt;=10,1,0)</f>
        <v>0</v>
      </c>
      <c r="S206" s="1">
        <f>SUM(O206:R206)</f>
        <v>1</v>
      </c>
    </row>
    <row r="207" spans="1:19" x14ac:dyDescent="0.25">
      <c r="A207" s="1" t="s">
        <v>171</v>
      </c>
      <c r="B207" s="1">
        <v>4.7</v>
      </c>
      <c r="C207" s="1">
        <v>3.5644212399999997</v>
      </c>
      <c r="D207" s="1">
        <v>6</v>
      </c>
      <c r="E207" s="1">
        <f>IF(AND((10&gt;D207),(D207&gt;C207),(C207&gt;2)),1,0)</f>
        <v>1</v>
      </c>
      <c r="F207" s="1">
        <f>IF(AND((D207&lt;C207),(D207&gt;2),(C207&lt;10)),1,0)</f>
        <v>0</v>
      </c>
      <c r="G207" s="1">
        <f>IF(D207&gt;=10,1,0)</f>
        <v>0</v>
      </c>
      <c r="H207" s="1">
        <f>IF(D207&lt;=2,1,0)</f>
        <v>0</v>
      </c>
      <c r="I207" s="1">
        <f>SUM(E207:H207)</f>
        <v>1</v>
      </c>
      <c r="K207" s="1" t="s">
        <v>97</v>
      </c>
      <c r="L207" s="1">
        <v>4.5</v>
      </c>
      <c r="M207" s="1">
        <v>4</v>
      </c>
      <c r="N207" s="1">
        <v>6</v>
      </c>
      <c r="O207" s="1">
        <f>IF(AND((10&gt;N207),(N207&gt;=M207),(M207&gt;=2)),1,0)</f>
        <v>1</v>
      </c>
      <c r="P207" s="1">
        <f>IF(AND((N207&lt;M207),(N207&gt;2),(M207&lt;10)),1,0)</f>
        <v>0</v>
      </c>
      <c r="Q207" s="1">
        <f>IF(N207&lt;=2,1,0)</f>
        <v>0</v>
      </c>
      <c r="R207" s="1">
        <f>IF(N207&gt;=10,1,0)</f>
        <v>0</v>
      </c>
      <c r="S207" s="1">
        <f>SUM(O207:R207)</f>
        <v>1</v>
      </c>
    </row>
    <row r="208" spans="1:19" x14ac:dyDescent="0.25">
      <c r="A208" s="1" t="s">
        <v>72</v>
      </c>
      <c r="B208" s="1">
        <v>5.0999999999999996</v>
      </c>
      <c r="C208" s="1">
        <v>3.0386506599999987</v>
      </c>
      <c r="D208" s="1">
        <v>6</v>
      </c>
      <c r="E208" s="1">
        <f>IF(AND((10&gt;D208),(D208&gt;C208),(C208&gt;2)),1,0)</f>
        <v>1</v>
      </c>
      <c r="F208" s="1">
        <f>IF(AND((D208&lt;C208),(D208&gt;2),(C208&lt;10)),1,0)</f>
        <v>0</v>
      </c>
      <c r="G208" s="1">
        <f>IF(D208&gt;=10,1,0)</f>
        <v>0</v>
      </c>
      <c r="H208" s="1">
        <f>IF(D208&lt;=2,1,0)</f>
        <v>0</v>
      </c>
      <c r="I208" s="1">
        <f>SUM(E208:H208)</f>
        <v>1</v>
      </c>
      <c r="K208" s="1" t="s">
        <v>101</v>
      </c>
      <c r="L208" s="1">
        <v>4.9000000000000004</v>
      </c>
      <c r="M208" s="1">
        <v>5</v>
      </c>
      <c r="N208" s="1">
        <v>6</v>
      </c>
      <c r="O208" s="1">
        <f>IF(AND((10&gt;N208),(N208&gt;=M208),(M208&gt;=2)),1,0)</f>
        <v>1</v>
      </c>
      <c r="P208" s="1">
        <f>IF(AND((N208&lt;M208),(N208&gt;2),(M208&lt;10)),1,0)</f>
        <v>0</v>
      </c>
      <c r="Q208" s="1">
        <f>IF(N208&lt;=2,1,0)</f>
        <v>0</v>
      </c>
      <c r="R208" s="1">
        <f>IF(N208&gt;=10,1,0)</f>
        <v>0</v>
      </c>
      <c r="S208" s="1">
        <f>SUM(O208:R208)</f>
        <v>1</v>
      </c>
    </row>
    <row r="209" spans="1:19" x14ac:dyDescent="0.25">
      <c r="A209" s="1" t="s">
        <v>187</v>
      </c>
      <c r="B209" s="1">
        <v>4.4000000000000004</v>
      </c>
      <c r="C209" s="1">
        <v>3.6114717199999991</v>
      </c>
      <c r="D209" s="1">
        <v>6</v>
      </c>
      <c r="E209" s="1">
        <f>IF(AND((10&gt;D209),(D209&gt;C209),(C209&gt;2)),1,0)</f>
        <v>1</v>
      </c>
      <c r="F209" s="1">
        <f>IF(AND((D209&lt;C209),(D209&gt;2),(C209&lt;10)),1,0)</f>
        <v>0</v>
      </c>
      <c r="G209" s="1">
        <f>IF(D209&gt;=10,1,0)</f>
        <v>0</v>
      </c>
      <c r="H209" s="1">
        <f>IF(D209&lt;=2,1,0)</f>
        <v>0</v>
      </c>
      <c r="I209" s="1">
        <f>SUM(E209:H209)</f>
        <v>1</v>
      </c>
      <c r="K209" s="1" t="s">
        <v>106</v>
      </c>
      <c r="L209" s="1">
        <v>4.3</v>
      </c>
      <c r="M209" s="1">
        <v>4</v>
      </c>
      <c r="N209" s="1">
        <v>6</v>
      </c>
      <c r="O209" s="1">
        <f>IF(AND((10&gt;N209),(N209&gt;=M209),(M209&gt;=2)),1,0)</f>
        <v>1</v>
      </c>
      <c r="P209" s="1">
        <f>IF(AND((N209&lt;M209),(N209&gt;2),(M209&lt;10)),1,0)</f>
        <v>0</v>
      </c>
      <c r="Q209" s="1">
        <f>IF(N209&lt;=2,1,0)</f>
        <v>0</v>
      </c>
      <c r="R209" s="1">
        <f>IF(N209&gt;=10,1,0)</f>
        <v>0</v>
      </c>
      <c r="S209" s="1">
        <f>SUM(O209:R209)</f>
        <v>1</v>
      </c>
    </row>
    <row r="210" spans="1:19" x14ac:dyDescent="0.25">
      <c r="A210" s="1" t="s">
        <v>178</v>
      </c>
      <c r="B210" s="1">
        <v>5.3</v>
      </c>
      <c r="C210" s="1">
        <v>2.8869575199999993</v>
      </c>
      <c r="D210" s="1">
        <v>6</v>
      </c>
      <c r="E210" s="1">
        <f>IF(AND((10&gt;D210),(D210&gt;C210),(C210&gt;2)),1,0)</f>
        <v>1</v>
      </c>
      <c r="F210" s="1">
        <f>IF(AND((D210&lt;C210),(D210&gt;2),(C210&lt;10)),1,0)</f>
        <v>0</v>
      </c>
      <c r="G210" s="1">
        <f>IF(D210&gt;=10,1,0)</f>
        <v>0</v>
      </c>
      <c r="H210" s="1">
        <f>IF(D210&lt;=2,1,0)</f>
        <v>0</v>
      </c>
      <c r="I210" s="1">
        <f>SUM(E210:H210)</f>
        <v>1</v>
      </c>
      <c r="K210" s="1" t="s">
        <v>111</v>
      </c>
      <c r="L210" s="1">
        <v>4.5</v>
      </c>
      <c r="M210" s="1">
        <v>4</v>
      </c>
      <c r="N210" s="1">
        <v>6</v>
      </c>
      <c r="O210" s="1">
        <f>IF(AND((10&gt;N210),(N210&gt;=M210),(M210&gt;=2)),1,0)</f>
        <v>1</v>
      </c>
      <c r="P210" s="1">
        <f>IF(AND((N210&lt;M210),(N210&gt;2),(M210&lt;10)),1,0)</f>
        <v>0</v>
      </c>
      <c r="Q210" s="1">
        <f>IF(N210&lt;=2,1,0)</f>
        <v>0</v>
      </c>
      <c r="R210" s="1">
        <f>IF(N210&gt;=10,1,0)</f>
        <v>0</v>
      </c>
      <c r="S210" s="1">
        <f>SUM(O210:R210)</f>
        <v>1</v>
      </c>
    </row>
    <row r="211" spans="1:19" x14ac:dyDescent="0.25">
      <c r="A211" s="1" t="s">
        <v>130</v>
      </c>
      <c r="B211" s="1">
        <v>4.0999999999999996</v>
      </c>
      <c r="C211" s="1">
        <v>5.004837509999998</v>
      </c>
      <c r="D211" s="1">
        <v>6</v>
      </c>
      <c r="E211" s="1">
        <f>IF(AND((10&gt;D211),(D211&gt;C211),(C211&gt;2)),1,0)</f>
        <v>1</v>
      </c>
      <c r="F211" s="1">
        <f>IF(AND((D211&lt;C211),(D211&gt;2),(C211&lt;10)),1,0)</f>
        <v>0</v>
      </c>
      <c r="G211" s="1">
        <f>IF(D211&gt;=10,1,0)</f>
        <v>0</v>
      </c>
      <c r="H211" s="1">
        <f>IF(D211&lt;=2,1,0)</f>
        <v>0</v>
      </c>
      <c r="I211" s="1">
        <f>SUM(E211:H211)</f>
        <v>1</v>
      </c>
      <c r="K211" s="1" t="s">
        <v>124</v>
      </c>
      <c r="L211" s="1">
        <v>4.5</v>
      </c>
      <c r="M211" s="1">
        <v>4</v>
      </c>
      <c r="N211" s="1">
        <v>6</v>
      </c>
      <c r="O211" s="1">
        <f>IF(AND((10&gt;N211),(N211&gt;=M211),(M211&gt;=2)),1,0)</f>
        <v>1</v>
      </c>
      <c r="P211" s="1">
        <f>IF(AND((N211&lt;M211),(N211&gt;2),(M211&lt;10)),1,0)</f>
        <v>0</v>
      </c>
      <c r="Q211" s="1">
        <f>IF(N211&lt;=2,1,0)</f>
        <v>0</v>
      </c>
      <c r="R211" s="1">
        <f>IF(N211&gt;=10,1,0)</f>
        <v>0</v>
      </c>
      <c r="S211" s="1">
        <f>SUM(O211:R211)</f>
        <v>1</v>
      </c>
    </row>
    <row r="212" spans="1:19" x14ac:dyDescent="0.25">
      <c r="A212" s="1" t="s">
        <v>189</v>
      </c>
      <c r="B212" s="1">
        <v>4.4000000000000004</v>
      </c>
      <c r="C212" s="1">
        <v>4.3679599000000007</v>
      </c>
      <c r="D212" s="1">
        <v>6</v>
      </c>
      <c r="E212" s="1">
        <f>IF(AND((10&gt;D212),(D212&gt;C212),(C212&gt;2)),1,0)</f>
        <v>1</v>
      </c>
      <c r="F212" s="1">
        <f>IF(AND((D212&lt;C212),(D212&gt;2),(C212&lt;10)),1,0)</f>
        <v>0</v>
      </c>
      <c r="G212" s="1">
        <f>IF(D212&gt;=10,1,0)</f>
        <v>0</v>
      </c>
      <c r="H212" s="1">
        <f>IF(D212&lt;=2,1,0)</f>
        <v>0</v>
      </c>
      <c r="I212" s="1">
        <f>SUM(E212:H212)</f>
        <v>1</v>
      </c>
      <c r="K212" s="1" t="s">
        <v>135</v>
      </c>
      <c r="L212" s="1">
        <v>4.9000000000000004</v>
      </c>
      <c r="M212" s="1">
        <v>4</v>
      </c>
      <c r="N212" s="1">
        <v>6</v>
      </c>
      <c r="O212" s="1">
        <f>IF(AND((10&gt;N212),(N212&gt;=M212),(M212&gt;=2)),1,0)</f>
        <v>1</v>
      </c>
      <c r="P212" s="1">
        <f>IF(AND((N212&lt;M212),(N212&gt;2),(M212&lt;10)),1,0)</f>
        <v>0</v>
      </c>
      <c r="Q212" s="1">
        <f>IF(N212&lt;=2,1,0)</f>
        <v>0</v>
      </c>
      <c r="R212" s="1">
        <f>IF(N212&gt;=10,1,0)</f>
        <v>0</v>
      </c>
      <c r="S212" s="1">
        <f>SUM(O212:R212)</f>
        <v>1</v>
      </c>
    </row>
    <row r="213" spans="1:19" x14ac:dyDescent="0.25">
      <c r="A213" s="1" t="s">
        <v>143</v>
      </c>
      <c r="B213" s="1">
        <v>4.5999999999999996</v>
      </c>
      <c r="C213" s="1">
        <v>4.0110871999999986</v>
      </c>
      <c r="D213" s="1">
        <v>6</v>
      </c>
      <c r="E213" s="1">
        <f>IF(AND((10&gt;D213),(D213&gt;C213),(C213&gt;2)),1,0)</f>
        <v>1</v>
      </c>
      <c r="F213" s="1">
        <f>IF(AND((D213&lt;C213),(D213&gt;2),(C213&lt;10)),1,0)</f>
        <v>0</v>
      </c>
      <c r="G213" s="1">
        <f>IF(D213&gt;=10,1,0)</f>
        <v>0</v>
      </c>
      <c r="H213" s="1">
        <f>IF(D213&lt;=2,1,0)</f>
        <v>0</v>
      </c>
      <c r="I213" s="1">
        <f>SUM(E213:H213)</f>
        <v>1</v>
      </c>
      <c r="K213" s="1" t="s">
        <v>138</v>
      </c>
      <c r="L213" s="1">
        <v>4.7</v>
      </c>
      <c r="M213" s="1">
        <v>5</v>
      </c>
      <c r="N213" s="1">
        <v>6</v>
      </c>
      <c r="O213" s="1">
        <f>IF(AND((10&gt;N213),(N213&gt;=M213),(M213&gt;=2)),1,0)</f>
        <v>1</v>
      </c>
      <c r="P213" s="1">
        <f>IF(AND((N213&lt;M213),(N213&gt;2),(M213&lt;10)),1,0)</f>
        <v>0</v>
      </c>
      <c r="Q213" s="1">
        <f>IF(N213&lt;=2,1,0)</f>
        <v>0</v>
      </c>
      <c r="R213" s="1">
        <f>IF(N213&gt;=10,1,0)</f>
        <v>0</v>
      </c>
      <c r="S213" s="1">
        <f>SUM(O213:R213)</f>
        <v>1</v>
      </c>
    </row>
    <row r="214" spans="1:19" x14ac:dyDescent="0.25">
      <c r="A214" s="1" t="s">
        <v>145</v>
      </c>
      <c r="B214" s="1">
        <v>4.7</v>
      </c>
      <c r="C214" s="1">
        <v>2.5493400799999977</v>
      </c>
      <c r="D214" s="1">
        <v>6</v>
      </c>
      <c r="E214" s="1">
        <f>IF(AND((10&gt;D214),(D214&gt;C214),(C214&gt;2)),1,0)</f>
        <v>1</v>
      </c>
      <c r="F214" s="1">
        <f>IF(AND((D214&lt;C214),(D214&gt;2),(C214&lt;10)),1,0)</f>
        <v>0</v>
      </c>
      <c r="G214" s="1">
        <f>IF(D214&gt;=10,1,0)</f>
        <v>0</v>
      </c>
      <c r="H214" s="1">
        <f>IF(D214&lt;=2,1,0)</f>
        <v>0</v>
      </c>
      <c r="I214" s="1">
        <f>SUM(E214:H214)</f>
        <v>1</v>
      </c>
      <c r="K214" s="1" t="s">
        <v>141</v>
      </c>
      <c r="L214" s="1">
        <v>4.7</v>
      </c>
      <c r="M214" s="1">
        <v>3</v>
      </c>
      <c r="N214" s="1">
        <v>6</v>
      </c>
      <c r="O214" s="1">
        <f>IF(AND((10&gt;N214),(N214&gt;=M214),(M214&gt;=2)),1,0)</f>
        <v>1</v>
      </c>
      <c r="P214" s="1">
        <f>IF(AND((N214&lt;M214),(N214&gt;2),(M214&lt;10)),1,0)</f>
        <v>0</v>
      </c>
      <c r="Q214" s="1">
        <f>IF(N214&lt;=2,1,0)</f>
        <v>0</v>
      </c>
      <c r="R214" s="1">
        <f>IF(N214&gt;=10,1,0)</f>
        <v>0</v>
      </c>
      <c r="S214" s="1">
        <f>SUM(O214:R214)</f>
        <v>1</v>
      </c>
    </row>
    <row r="215" spans="1:19" x14ac:dyDescent="0.25">
      <c r="A215" s="1" t="s">
        <v>155</v>
      </c>
      <c r="B215" s="1">
        <v>8.5</v>
      </c>
      <c r="C215" s="1">
        <v>5.9764320599999996</v>
      </c>
      <c r="D215" s="1">
        <v>6</v>
      </c>
      <c r="E215" s="1">
        <f>IF(AND((10&gt;D215),(D215&gt;C215),(C215&gt;2)),1,0)</f>
        <v>1</v>
      </c>
      <c r="F215" s="1">
        <f>IF(AND((D215&lt;C215),(D215&gt;2),(C215&lt;10)),1,0)</f>
        <v>0</v>
      </c>
      <c r="G215" s="1">
        <f>IF(D215&gt;=10,1,0)</f>
        <v>0</v>
      </c>
      <c r="H215" s="1">
        <f>IF(D215&lt;=2,1,0)</f>
        <v>0</v>
      </c>
      <c r="I215" s="1">
        <f>SUM(E215:H215)</f>
        <v>1</v>
      </c>
      <c r="K215" s="1" t="s">
        <v>171</v>
      </c>
      <c r="L215" s="1">
        <v>4.7</v>
      </c>
      <c r="M215" s="1">
        <v>4</v>
      </c>
      <c r="N215" s="1">
        <v>6</v>
      </c>
      <c r="O215" s="1">
        <f>IF(AND((10&gt;N215),(N215&gt;=M215),(M215&gt;=2)),1,0)</f>
        <v>1</v>
      </c>
      <c r="P215" s="1">
        <f>IF(AND((N215&lt;M215),(N215&gt;2),(M215&lt;10)),1,0)</f>
        <v>0</v>
      </c>
      <c r="Q215" s="1">
        <f>IF(N215&lt;=2,1,0)</f>
        <v>0</v>
      </c>
      <c r="R215" s="1">
        <f>IF(N215&gt;=10,1,0)</f>
        <v>0</v>
      </c>
      <c r="S215" s="1">
        <f>SUM(O215:R215)</f>
        <v>1</v>
      </c>
    </row>
    <row r="216" spans="1:19" x14ac:dyDescent="0.25">
      <c r="A216" s="1" t="s">
        <v>59</v>
      </c>
      <c r="B216" s="1">
        <v>6.7</v>
      </c>
      <c r="C216" s="1">
        <v>3.8394763200000002</v>
      </c>
      <c r="D216" s="1">
        <v>6</v>
      </c>
      <c r="E216" s="1">
        <f>IF(AND((10&gt;D216),(D216&gt;C216),(C216&gt;2)),1,0)</f>
        <v>1</v>
      </c>
      <c r="F216" s="1">
        <f>IF(AND((D216&lt;C216),(D216&gt;2),(C216&lt;10)),1,0)</f>
        <v>0</v>
      </c>
      <c r="G216" s="1">
        <f>IF(D216&gt;=10,1,0)</f>
        <v>0</v>
      </c>
      <c r="H216" s="1">
        <f>IF(D216&lt;=2,1,0)</f>
        <v>0</v>
      </c>
      <c r="I216" s="1">
        <f>SUM(E216:H216)</f>
        <v>1</v>
      </c>
      <c r="K216" s="1" t="s">
        <v>98</v>
      </c>
      <c r="L216" s="1">
        <v>5</v>
      </c>
      <c r="M216" s="1">
        <v>4</v>
      </c>
      <c r="N216" s="1">
        <v>6</v>
      </c>
      <c r="O216" s="1">
        <f>IF(AND((10&gt;N216),(N216&gt;=M216),(M216&gt;=2)),1,0)</f>
        <v>1</v>
      </c>
      <c r="P216" s="1">
        <f>IF(AND((N216&lt;M216),(N216&gt;2),(M216&lt;10)),1,0)</f>
        <v>0</v>
      </c>
      <c r="Q216" s="1">
        <f>IF(N216&lt;=2,1,0)</f>
        <v>0</v>
      </c>
      <c r="R216" s="1">
        <f>IF(N216&gt;=10,1,0)</f>
        <v>0</v>
      </c>
      <c r="S216" s="1">
        <f>SUM(O216:R216)</f>
        <v>1</v>
      </c>
    </row>
    <row r="217" spans="1:19" x14ac:dyDescent="0.25">
      <c r="A217" s="1" t="s">
        <v>88</v>
      </c>
      <c r="B217" s="1">
        <v>4.5</v>
      </c>
      <c r="C217" s="1">
        <v>3.7089406599999992</v>
      </c>
      <c r="D217" s="1">
        <v>6</v>
      </c>
      <c r="E217" s="1">
        <f>IF(AND((10&gt;D217),(D217&gt;C217),(C217&gt;2)),1,0)</f>
        <v>1</v>
      </c>
      <c r="F217" s="1">
        <f>IF(AND((D217&lt;C217),(D217&gt;2),(C217&lt;10)),1,0)</f>
        <v>0</v>
      </c>
      <c r="G217" s="1">
        <f>IF(D217&gt;=10,1,0)</f>
        <v>0</v>
      </c>
      <c r="H217" s="1">
        <f>IF(D217&lt;=2,1,0)</f>
        <v>0</v>
      </c>
      <c r="I217" s="1">
        <f>SUM(E217:H217)</f>
        <v>1</v>
      </c>
      <c r="K217" s="1" t="s">
        <v>143</v>
      </c>
      <c r="L217" s="1">
        <v>4.5999999999999996</v>
      </c>
      <c r="M217" s="1">
        <v>3</v>
      </c>
      <c r="N217" s="1">
        <v>6</v>
      </c>
      <c r="O217" s="1">
        <f>IF(AND((10&gt;N217),(N217&gt;=M217),(M217&gt;=2)),1,0)</f>
        <v>1</v>
      </c>
      <c r="P217" s="1">
        <f>IF(AND((N217&lt;M217),(N217&gt;2),(M217&lt;10)),1,0)</f>
        <v>0</v>
      </c>
      <c r="Q217" s="1">
        <f>IF(N217&lt;=2,1,0)</f>
        <v>0</v>
      </c>
      <c r="R217" s="1">
        <f>IF(N217&gt;=10,1,0)</f>
        <v>0</v>
      </c>
      <c r="S217" s="1">
        <f>SUM(O217:R217)</f>
        <v>1</v>
      </c>
    </row>
    <row r="218" spans="1:19" x14ac:dyDescent="0.25">
      <c r="A218" s="1" t="s">
        <v>165</v>
      </c>
      <c r="B218" s="1">
        <v>7.1</v>
      </c>
      <c r="C218" s="1">
        <v>4.6391220099999986</v>
      </c>
      <c r="D218" s="1">
        <v>6</v>
      </c>
      <c r="E218" s="1">
        <f>IF(AND((10&gt;D218),(D218&gt;C218),(C218&gt;2)),1,0)</f>
        <v>1</v>
      </c>
      <c r="F218" s="1">
        <f>IF(AND((D218&lt;C218),(D218&gt;2),(C218&lt;10)),1,0)</f>
        <v>0</v>
      </c>
      <c r="G218" s="1">
        <f>IF(D218&gt;=10,1,0)</f>
        <v>0</v>
      </c>
      <c r="H218" s="1">
        <f>IF(D218&lt;=2,1,0)</f>
        <v>0</v>
      </c>
      <c r="I218" s="1">
        <f>SUM(E218:H218)</f>
        <v>1</v>
      </c>
      <c r="K218" s="1" t="s">
        <v>67</v>
      </c>
      <c r="L218" s="1">
        <v>5.4</v>
      </c>
      <c r="M218" s="1">
        <v>4</v>
      </c>
      <c r="N218" s="1">
        <v>6</v>
      </c>
      <c r="O218" s="1">
        <f>IF(AND((10&gt;N218),(N218&gt;=M218),(M218&gt;=2)),1,0)</f>
        <v>1</v>
      </c>
      <c r="P218" s="1">
        <f>IF(AND((N218&lt;M218),(N218&gt;2),(M218&lt;10)),1,0)</f>
        <v>0</v>
      </c>
      <c r="Q218" s="1">
        <f>IF(N218&lt;=2,1,0)</f>
        <v>0</v>
      </c>
      <c r="R218" s="1">
        <f>IF(N218&gt;=10,1,0)</f>
        <v>0</v>
      </c>
      <c r="S218" s="1">
        <f>SUM(O218:R218)</f>
        <v>1</v>
      </c>
    </row>
    <row r="219" spans="1:19" x14ac:dyDescent="0.25">
      <c r="A219" s="1" t="s">
        <v>101</v>
      </c>
      <c r="B219" s="1">
        <v>4.9000000000000004</v>
      </c>
      <c r="C219" s="1">
        <v>3.217686259999998</v>
      </c>
      <c r="D219" s="1">
        <v>6</v>
      </c>
      <c r="E219" s="1">
        <f>IF(AND((10&gt;D219),(D219&gt;C219),(C219&gt;2)),1,0)</f>
        <v>1</v>
      </c>
      <c r="F219" s="1">
        <f>IF(AND((D219&lt;C219),(D219&gt;2),(C219&lt;10)),1,0)</f>
        <v>0</v>
      </c>
      <c r="G219" s="1">
        <f>IF(D219&gt;=10,1,0)</f>
        <v>0</v>
      </c>
      <c r="H219" s="1">
        <f>IF(D219&lt;=2,1,0)</f>
        <v>0</v>
      </c>
      <c r="I219" s="1">
        <f>SUM(E219:H219)</f>
        <v>1</v>
      </c>
      <c r="K219" s="1" t="s">
        <v>69</v>
      </c>
      <c r="L219" s="1">
        <v>4.4000000000000004</v>
      </c>
      <c r="M219" s="1">
        <v>4</v>
      </c>
      <c r="N219" s="1">
        <v>6</v>
      </c>
      <c r="O219" s="1">
        <f>IF(AND((10&gt;N219),(N219&gt;=M219),(M219&gt;=2)),1,0)</f>
        <v>1</v>
      </c>
      <c r="P219" s="1">
        <f>IF(AND((N219&lt;M219),(N219&gt;2),(M219&lt;10)),1,0)</f>
        <v>0</v>
      </c>
      <c r="Q219" s="1">
        <f>IF(N219&lt;=2,1,0)</f>
        <v>0</v>
      </c>
      <c r="R219" s="1">
        <f>IF(N219&gt;=10,1,0)</f>
        <v>0</v>
      </c>
      <c r="S219" s="1">
        <f>SUM(O219:R219)</f>
        <v>1</v>
      </c>
    </row>
    <row r="220" spans="1:19" x14ac:dyDescent="0.25">
      <c r="A220" s="1" t="s">
        <v>106</v>
      </c>
      <c r="B220" s="1">
        <v>4.3</v>
      </c>
      <c r="C220" s="1">
        <v>4.0203609800000004</v>
      </c>
      <c r="D220" s="1">
        <v>6</v>
      </c>
      <c r="E220" s="1">
        <f>IF(AND((10&gt;D220),(D220&gt;C220),(C220&gt;2)),1,0)</f>
        <v>1</v>
      </c>
      <c r="F220" s="1">
        <f>IF(AND((D220&lt;C220),(D220&gt;2),(C220&lt;10)),1,0)</f>
        <v>0</v>
      </c>
      <c r="G220" s="1">
        <f>IF(D220&gt;=10,1,0)</f>
        <v>0</v>
      </c>
      <c r="H220" s="1">
        <f>IF(D220&lt;=2,1,0)</f>
        <v>0</v>
      </c>
      <c r="I220" s="1">
        <f>SUM(E220:H220)</f>
        <v>1</v>
      </c>
      <c r="K220" s="1" t="s">
        <v>72</v>
      </c>
      <c r="L220" s="1">
        <v>5.0999999999999996</v>
      </c>
      <c r="M220" s="1">
        <v>3</v>
      </c>
      <c r="N220" s="1">
        <v>6</v>
      </c>
      <c r="O220" s="1">
        <f>IF(AND((10&gt;N220),(N220&gt;=M220),(M220&gt;=2)),1,0)</f>
        <v>1</v>
      </c>
      <c r="P220" s="1">
        <f>IF(AND((N220&lt;M220),(N220&gt;2),(M220&lt;10)),1,0)</f>
        <v>0</v>
      </c>
      <c r="Q220" s="1">
        <f>IF(N220&lt;=2,1,0)</f>
        <v>0</v>
      </c>
      <c r="R220" s="1">
        <f>IF(N220&gt;=10,1,0)</f>
        <v>0</v>
      </c>
      <c r="S220" s="1">
        <f>SUM(O220:R220)</f>
        <v>1</v>
      </c>
    </row>
    <row r="221" spans="1:19" x14ac:dyDescent="0.25">
      <c r="A221" s="1" t="s">
        <v>123</v>
      </c>
      <c r="B221" s="1">
        <v>4.4000000000000004</v>
      </c>
      <c r="C221" s="1">
        <v>3.1450647799999993</v>
      </c>
      <c r="D221" s="1">
        <v>6</v>
      </c>
      <c r="E221" s="1">
        <f>IF(AND((10&gt;D221),(D221&gt;C221),(C221&gt;2)),1,0)</f>
        <v>1</v>
      </c>
      <c r="F221" s="1">
        <f>IF(AND((D221&lt;C221),(D221&gt;2),(C221&lt;10)),1,0)</f>
        <v>0</v>
      </c>
      <c r="G221" s="1">
        <f>IF(D221&gt;=10,1,0)</f>
        <v>0</v>
      </c>
      <c r="H221" s="1">
        <f>IF(D221&lt;=2,1,0)</f>
        <v>0</v>
      </c>
      <c r="I221" s="1">
        <f>SUM(E221:H221)</f>
        <v>1</v>
      </c>
      <c r="K221" s="1" t="s">
        <v>77</v>
      </c>
      <c r="L221" s="1">
        <v>4.7</v>
      </c>
      <c r="M221" s="1">
        <v>3</v>
      </c>
      <c r="N221" s="1">
        <v>6</v>
      </c>
      <c r="O221" s="1">
        <f>IF(AND((10&gt;N221),(N221&gt;=M221),(M221&gt;=2)),1,0)</f>
        <v>1</v>
      </c>
      <c r="P221" s="1">
        <f>IF(AND((N221&lt;M221),(N221&gt;2),(M221&lt;10)),1,0)</f>
        <v>0</v>
      </c>
      <c r="Q221" s="1">
        <f>IF(N221&lt;=2,1,0)</f>
        <v>0</v>
      </c>
      <c r="R221" s="1">
        <f>IF(N221&gt;=10,1,0)</f>
        <v>0</v>
      </c>
      <c r="S221" s="1">
        <f>SUM(O221:R221)</f>
        <v>1</v>
      </c>
    </row>
    <row r="222" spans="1:19" x14ac:dyDescent="0.25">
      <c r="A222" s="1" t="s">
        <v>125</v>
      </c>
      <c r="B222" s="1">
        <v>4.4000000000000004</v>
      </c>
      <c r="C222" s="1">
        <v>3.7726099999999994</v>
      </c>
      <c r="D222" s="1">
        <v>6</v>
      </c>
      <c r="E222" s="1">
        <f>IF(AND((10&gt;D222),(D222&gt;C222),(C222&gt;2)),1,0)</f>
        <v>1</v>
      </c>
      <c r="F222" s="1">
        <f>IF(AND((D222&lt;C222),(D222&gt;2),(C222&lt;10)),1,0)</f>
        <v>0</v>
      </c>
      <c r="G222" s="1">
        <f>IF(D222&gt;=10,1,0)</f>
        <v>0</v>
      </c>
      <c r="H222" s="1">
        <f>IF(D222&lt;=2,1,0)</f>
        <v>0</v>
      </c>
      <c r="I222" s="1">
        <f>SUM(E222:H222)</f>
        <v>1</v>
      </c>
      <c r="K222" s="1" t="s">
        <v>112</v>
      </c>
      <c r="L222" s="1">
        <v>4.9000000000000004</v>
      </c>
      <c r="M222" s="1">
        <v>4</v>
      </c>
      <c r="N222" s="1">
        <v>6</v>
      </c>
      <c r="O222" s="1">
        <f>IF(AND((10&gt;N222),(N222&gt;=M222),(M222&gt;=2)),1,0)</f>
        <v>1</v>
      </c>
      <c r="P222" s="1">
        <f>IF(AND((N222&lt;M222),(N222&gt;2),(M222&lt;10)),1,0)</f>
        <v>0</v>
      </c>
      <c r="Q222" s="1">
        <f>IF(N222&lt;=2,1,0)</f>
        <v>0</v>
      </c>
      <c r="R222" s="1">
        <f>IF(N222&gt;=10,1,0)</f>
        <v>0</v>
      </c>
      <c r="S222" s="1">
        <f>SUM(O222:R222)</f>
        <v>1</v>
      </c>
    </row>
    <row r="223" spans="1:19" x14ac:dyDescent="0.25">
      <c r="A223" s="1" t="s">
        <v>147</v>
      </c>
      <c r="B223" s="1">
        <v>5.0999999999999996</v>
      </c>
      <c r="C223" s="1">
        <v>3.82335168</v>
      </c>
      <c r="D223" s="1">
        <v>6</v>
      </c>
      <c r="E223" s="1">
        <f>IF(AND((10&gt;D223),(D223&gt;C223),(C223&gt;2)),1,0)</f>
        <v>1</v>
      </c>
      <c r="F223" s="1">
        <f>IF(AND((D223&lt;C223),(D223&gt;2),(C223&lt;10)),1,0)</f>
        <v>0</v>
      </c>
      <c r="G223" s="1">
        <f>IF(D223&gt;=10,1,0)</f>
        <v>0</v>
      </c>
      <c r="H223" s="1">
        <f>IF(D223&lt;=2,1,0)</f>
        <v>0</v>
      </c>
      <c r="I223" s="1">
        <f>SUM(E223:H223)</f>
        <v>1</v>
      </c>
      <c r="K223" s="1" t="s">
        <v>150</v>
      </c>
      <c r="L223" s="1">
        <v>5.7</v>
      </c>
      <c r="M223" s="1">
        <v>3</v>
      </c>
      <c r="N223" s="1">
        <v>6</v>
      </c>
      <c r="O223" s="1">
        <f>IF(AND((10&gt;N223),(N223&gt;=M223),(M223&gt;=2)),1,0)</f>
        <v>1</v>
      </c>
      <c r="P223" s="1">
        <f>IF(AND((N223&lt;M223),(N223&gt;2),(M223&lt;10)),1,0)</f>
        <v>0</v>
      </c>
      <c r="Q223" s="1">
        <f>IF(N223&lt;=2,1,0)</f>
        <v>0</v>
      </c>
      <c r="R223" s="1">
        <f>IF(N223&gt;=10,1,0)</f>
        <v>0</v>
      </c>
      <c r="S223" s="1">
        <f>SUM(O223:R223)</f>
        <v>1</v>
      </c>
    </row>
    <row r="224" spans="1:19" x14ac:dyDescent="0.25">
      <c r="A224" s="1" t="s">
        <v>148</v>
      </c>
      <c r="B224" s="1">
        <v>7.1</v>
      </c>
      <c r="C224" s="1">
        <v>5.4644286500000003</v>
      </c>
      <c r="D224" s="1">
        <v>6</v>
      </c>
      <c r="E224" s="1">
        <f>IF(AND((10&gt;D224),(D224&gt;C224),(C224&gt;2)),1,0)</f>
        <v>1</v>
      </c>
      <c r="F224" s="1">
        <f>IF(AND((D224&lt;C224),(D224&gt;2),(C224&lt;10)),1,0)</f>
        <v>0</v>
      </c>
      <c r="G224" s="1">
        <f>IF(D224&gt;=10,1,0)</f>
        <v>0</v>
      </c>
      <c r="H224" s="1">
        <f>IF(D224&lt;=2,1,0)</f>
        <v>0</v>
      </c>
      <c r="I224" s="1">
        <f>SUM(E224:H224)</f>
        <v>1</v>
      </c>
      <c r="K224" s="1" t="s">
        <v>77</v>
      </c>
      <c r="L224" s="1">
        <v>4.7</v>
      </c>
      <c r="M224" s="1">
        <v>3</v>
      </c>
      <c r="N224" s="1">
        <v>6</v>
      </c>
      <c r="O224" s="1">
        <f>IF(AND((10&gt;N224),(N224&gt;=M224),(M224&gt;=2)),1,0)</f>
        <v>1</v>
      </c>
      <c r="P224" s="1">
        <f>IF(AND((N224&lt;M224),(N224&gt;2),(M224&lt;10)),1,0)</f>
        <v>0</v>
      </c>
      <c r="Q224" s="1">
        <f>IF(N224&lt;=2,1,0)</f>
        <v>0</v>
      </c>
      <c r="R224" s="1">
        <f>IF(N224&gt;=10,1,0)</f>
        <v>0</v>
      </c>
      <c r="S224" s="1">
        <f>SUM(O224:R224)</f>
        <v>1</v>
      </c>
    </row>
    <row r="225" spans="1:19" x14ac:dyDescent="0.25">
      <c r="A225" s="1" t="s">
        <v>150</v>
      </c>
      <c r="B225" s="1">
        <v>5.7</v>
      </c>
      <c r="C225" s="1">
        <v>4.9247617600000009</v>
      </c>
      <c r="D225" s="1">
        <v>6</v>
      </c>
      <c r="E225" s="1">
        <f>IF(AND((10&gt;D225),(D225&gt;C225),(C225&gt;2)),1,0)</f>
        <v>1</v>
      </c>
      <c r="F225" s="1">
        <f>IF(AND((D225&lt;C225),(D225&gt;2),(C225&lt;10)),1,0)</f>
        <v>0</v>
      </c>
      <c r="G225" s="1">
        <f>IF(D225&gt;=10,1,0)</f>
        <v>0</v>
      </c>
      <c r="H225" s="1">
        <f>IF(D225&lt;=2,1,0)</f>
        <v>0</v>
      </c>
      <c r="I225" s="1">
        <f>SUM(E225:H225)</f>
        <v>1</v>
      </c>
      <c r="K225" s="1" t="s">
        <v>85</v>
      </c>
      <c r="L225" s="1">
        <v>4.8</v>
      </c>
      <c r="M225" s="1">
        <v>5</v>
      </c>
      <c r="N225" s="1">
        <v>6</v>
      </c>
      <c r="O225" s="1">
        <f>IF(AND((10&gt;N225),(N225&gt;=M225),(M225&gt;=2)),1,0)</f>
        <v>1</v>
      </c>
      <c r="P225" s="1">
        <f>IF(AND((N225&lt;M225),(N225&gt;2),(M225&lt;10)),1,0)</f>
        <v>0</v>
      </c>
      <c r="Q225" s="1">
        <f>IF(N225&lt;=2,1,0)</f>
        <v>0</v>
      </c>
      <c r="R225" s="1">
        <f>IF(N225&gt;=10,1,0)</f>
        <v>0</v>
      </c>
      <c r="S225" s="1">
        <f>SUM(O225:R225)</f>
        <v>1</v>
      </c>
    </row>
    <row r="226" spans="1:19" x14ac:dyDescent="0.25">
      <c r="A226" s="1" t="s">
        <v>159</v>
      </c>
      <c r="B226" s="1">
        <v>4.3</v>
      </c>
      <c r="C226" s="1">
        <v>4.4051777600000008</v>
      </c>
      <c r="D226" s="1">
        <v>6</v>
      </c>
      <c r="E226" s="1">
        <f>IF(AND((10&gt;D226),(D226&gt;C226),(C226&gt;2)),1,0)</f>
        <v>1</v>
      </c>
      <c r="F226" s="1">
        <f>IF(AND((D226&lt;C226),(D226&gt;2),(C226&lt;10)),1,0)</f>
        <v>0</v>
      </c>
      <c r="G226" s="1">
        <f>IF(D226&gt;=10,1,0)</f>
        <v>0</v>
      </c>
      <c r="H226" s="1">
        <f>IF(D226&lt;=2,1,0)</f>
        <v>0</v>
      </c>
      <c r="I226" s="1">
        <f>SUM(E226:H226)</f>
        <v>1</v>
      </c>
      <c r="K226" s="1" t="s">
        <v>99</v>
      </c>
      <c r="L226" s="1">
        <v>4.9000000000000004</v>
      </c>
      <c r="M226" s="1">
        <v>3</v>
      </c>
      <c r="N226" s="1">
        <v>6</v>
      </c>
      <c r="O226" s="1">
        <f>IF(AND((10&gt;N226),(N226&gt;=M226),(M226&gt;=2)),1,0)</f>
        <v>1</v>
      </c>
      <c r="P226" s="1">
        <f>IF(AND((N226&lt;M226),(N226&gt;2),(M226&lt;10)),1,0)</f>
        <v>0</v>
      </c>
      <c r="Q226" s="1">
        <f>IF(N226&lt;=2,1,0)</f>
        <v>0</v>
      </c>
      <c r="R226" s="1">
        <f>IF(N226&gt;=10,1,0)</f>
        <v>0</v>
      </c>
      <c r="S226" s="1">
        <f>SUM(O226:R226)</f>
        <v>1</v>
      </c>
    </row>
    <row r="227" spans="1:19" x14ac:dyDescent="0.25">
      <c r="A227" s="1" t="s">
        <v>163</v>
      </c>
      <c r="B227" s="1">
        <v>5.6</v>
      </c>
      <c r="C227" s="1">
        <v>3.9661884599999984</v>
      </c>
      <c r="D227" s="1">
        <v>6</v>
      </c>
      <c r="E227" s="1">
        <f>IF(AND((10&gt;D227),(D227&gt;C227),(C227&gt;2)),1,0)</f>
        <v>1</v>
      </c>
      <c r="F227" s="1">
        <f>IF(AND((D227&lt;C227),(D227&gt;2),(C227&lt;10)),1,0)</f>
        <v>0</v>
      </c>
      <c r="G227" s="1">
        <f>IF(D227&gt;=10,1,0)</f>
        <v>0</v>
      </c>
      <c r="H227" s="1">
        <f>IF(D227&lt;=2,1,0)</f>
        <v>0</v>
      </c>
      <c r="I227" s="1">
        <f>SUM(E227:H227)</f>
        <v>1</v>
      </c>
      <c r="K227" s="1" t="s">
        <v>103</v>
      </c>
      <c r="L227" s="1">
        <v>4.2</v>
      </c>
      <c r="M227" s="1">
        <v>5</v>
      </c>
      <c r="N227" s="1">
        <v>6</v>
      </c>
      <c r="O227" s="1">
        <f>IF(AND((10&gt;N227),(N227&gt;=M227),(M227&gt;=2)),1,0)</f>
        <v>1</v>
      </c>
      <c r="P227" s="1">
        <f>IF(AND((N227&lt;M227),(N227&gt;2),(M227&lt;10)),1,0)</f>
        <v>0</v>
      </c>
      <c r="Q227" s="1">
        <f>IF(N227&lt;=2,1,0)</f>
        <v>0</v>
      </c>
      <c r="R227" s="1">
        <f>IF(N227&gt;=10,1,0)</f>
        <v>0</v>
      </c>
      <c r="S227" s="1">
        <f>SUM(O227:R227)</f>
        <v>1</v>
      </c>
    </row>
    <row r="228" spans="1:19" x14ac:dyDescent="0.25">
      <c r="A228" s="1" t="s">
        <v>116</v>
      </c>
      <c r="B228" s="1">
        <v>4</v>
      </c>
      <c r="C228" s="1">
        <v>3.1743226699999982</v>
      </c>
      <c r="D228" s="1">
        <v>6</v>
      </c>
      <c r="E228" s="1">
        <f>IF(AND((10&gt;D228),(D228&gt;C228),(C228&gt;2)),1,0)</f>
        <v>1</v>
      </c>
      <c r="F228" s="1">
        <f>IF(AND((D228&lt;C228),(D228&gt;2),(C228&lt;10)),1,0)</f>
        <v>0</v>
      </c>
      <c r="G228" s="1">
        <f>IF(D228&gt;=10,1,0)</f>
        <v>0</v>
      </c>
      <c r="H228" s="1">
        <f>IF(D228&lt;=2,1,0)</f>
        <v>0</v>
      </c>
      <c r="I228" s="1">
        <f>SUM(E228:H228)</f>
        <v>1</v>
      </c>
      <c r="K228" s="1" t="s">
        <v>112</v>
      </c>
      <c r="L228" s="1">
        <v>4.9000000000000004</v>
      </c>
      <c r="M228" s="1">
        <v>4</v>
      </c>
      <c r="N228" s="1">
        <v>6</v>
      </c>
      <c r="O228" s="1">
        <f>IF(AND((10&gt;N228),(N228&gt;=M228),(M228&gt;=2)),1,0)</f>
        <v>1</v>
      </c>
      <c r="P228" s="1">
        <f>IF(AND((N228&lt;M228),(N228&gt;2),(M228&lt;10)),1,0)</f>
        <v>0</v>
      </c>
      <c r="Q228" s="1">
        <f>IF(N228&lt;=2,1,0)</f>
        <v>0</v>
      </c>
      <c r="R228" s="1">
        <f>IF(N228&gt;=10,1,0)</f>
        <v>0</v>
      </c>
      <c r="S228" s="1">
        <f>SUM(O228:R228)</f>
        <v>1</v>
      </c>
    </row>
    <row r="229" spans="1:19" x14ac:dyDescent="0.25">
      <c r="A229" s="1" t="s">
        <v>59</v>
      </c>
      <c r="B229" s="1">
        <v>6.7</v>
      </c>
      <c r="C229" s="1">
        <v>4.0047319599999991</v>
      </c>
      <c r="D229" s="1">
        <v>6</v>
      </c>
      <c r="E229" s="1">
        <f>IF(AND((10&gt;D229),(D229&gt;C229),(C229&gt;2)),1,0)</f>
        <v>1</v>
      </c>
      <c r="F229" s="1">
        <f>IF(AND((D229&lt;C229),(D229&gt;2),(C229&lt;10)),1,0)</f>
        <v>0</v>
      </c>
      <c r="G229" s="1">
        <f>IF(D229&gt;=10,1,0)</f>
        <v>0</v>
      </c>
      <c r="H229" s="1">
        <f>IF(D229&lt;=2,1,0)</f>
        <v>0</v>
      </c>
      <c r="I229" s="1">
        <f>SUM(E229:H229)</f>
        <v>1</v>
      </c>
      <c r="K229" s="1" t="s">
        <v>114</v>
      </c>
      <c r="L229" s="1">
        <v>4.5</v>
      </c>
      <c r="M229" s="1">
        <v>4</v>
      </c>
      <c r="N229" s="1">
        <v>6</v>
      </c>
      <c r="O229" s="1">
        <f>IF(AND((10&gt;N229),(N229&gt;=M229),(M229&gt;=2)),1,0)</f>
        <v>1</v>
      </c>
      <c r="P229" s="1">
        <f>IF(AND((N229&lt;M229),(N229&gt;2),(M229&lt;10)),1,0)</f>
        <v>0</v>
      </c>
      <c r="Q229" s="1">
        <f>IF(N229&lt;=2,1,0)</f>
        <v>0</v>
      </c>
      <c r="R229" s="1">
        <f>IF(N229&gt;=10,1,0)</f>
        <v>0</v>
      </c>
      <c r="S229" s="1">
        <f>SUM(O229:R229)</f>
        <v>1</v>
      </c>
    </row>
    <row r="230" spans="1:19" x14ac:dyDescent="0.25">
      <c r="A230" s="1" t="s">
        <v>184</v>
      </c>
      <c r="B230" s="1">
        <v>5.4</v>
      </c>
      <c r="C230" s="1">
        <v>2.6471779599999992</v>
      </c>
      <c r="D230" s="1">
        <v>6</v>
      </c>
      <c r="E230" s="1">
        <f>IF(AND((10&gt;D230),(D230&gt;C230),(C230&gt;2)),1,0)</f>
        <v>1</v>
      </c>
      <c r="F230" s="1">
        <f>IF(AND((D230&lt;C230),(D230&gt;2),(C230&lt;10)),1,0)</f>
        <v>0</v>
      </c>
      <c r="G230" s="1">
        <f>IF(D230&gt;=10,1,0)</f>
        <v>0</v>
      </c>
      <c r="H230" s="1">
        <f>IF(D230&lt;=2,1,0)</f>
        <v>0</v>
      </c>
      <c r="I230" s="1">
        <f>SUM(E230:H230)</f>
        <v>1</v>
      </c>
      <c r="K230" s="1" t="s">
        <v>177</v>
      </c>
      <c r="L230" s="1">
        <v>4.8</v>
      </c>
      <c r="M230" s="1">
        <v>3</v>
      </c>
      <c r="N230" s="1">
        <v>6</v>
      </c>
      <c r="O230" s="1">
        <f>IF(AND((10&gt;N230),(N230&gt;=M230),(M230&gt;=2)),1,0)</f>
        <v>1</v>
      </c>
      <c r="P230" s="1">
        <f>IF(AND((N230&lt;M230),(N230&gt;2),(M230&lt;10)),1,0)</f>
        <v>0</v>
      </c>
      <c r="Q230" s="1">
        <f>IF(N230&lt;=2,1,0)</f>
        <v>0</v>
      </c>
      <c r="R230" s="1">
        <f>IF(N230&gt;=10,1,0)</f>
        <v>0</v>
      </c>
      <c r="S230" s="1">
        <f>SUM(O230:R230)</f>
        <v>1</v>
      </c>
    </row>
    <row r="231" spans="1:19" x14ac:dyDescent="0.25">
      <c r="A231" s="1" t="s">
        <v>185</v>
      </c>
      <c r="B231" s="1">
        <v>4.5</v>
      </c>
      <c r="C231" s="1">
        <v>3.4453945200000002</v>
      </c>
      <c r="D231" s="1">
        <v>6</v>
      </c>
      <c r="E231" s="1">
        <f>IF(AND((10&gt;D231),(D231&gt;C231),(C231&gt;2)),1,0)</f>
        <v>1</v>
      </c>
      <c r="F231" s="1">
        <f>IF(AND((D231&lt;C231),(D231&gt;2),(C231&lt;10)),1,0)</f>
        <v>0</v>
      </c>
      <c r="G231" s="1">
        <f>IF(D231&gt;=10,1,0)</f>
        <v>0</v>
      </c>
      <c r="H231" s="1">
        <f>IF(D231&lt;=2,1,0)</f>
        <v>0</v>
      </c>
      <c r="I231" s="1">
        <f>SUM(E231:H231)</f>
        <v>1</v>
      </c>
      <c r="K231" s="1" t="s">
        <v>141</v>
      </c>
      <c r="L231" s="1">
        <v>4.7</v>
      </c>
      <c r="M231" s="1">
        <v>3</v>
      </c>
      <c r="N231" s="1">
        <v>6</v>
      </c>
      <c r="O231" s="1">
        <f>IF(AND((10&gt;N231),(N231&gt;=M231),(M231&gt;=2)),1,0)</f>
        <v>1</v>
      </c>
      <c r="P231" s="1">
        <f>IF(AND((N231&lt;M231),(N231&gt;2),(M231&lt;10)),1,0)</f>
        <v>0</v>
      </c>
      <c r="Q231" s="1">
        <f>IF(N231&lt;=2,1,0)</f>
        <v>0</v>
      </c>
      <c r="R231" s="1">
        <f>IF(N231&gt;=10,1,0)</f>
        <v>0</v>
      </c>
      <c r="S231" s="1">
        <f>SUM(O231:R231)</f>
        <v>1</v>
      </c>
    </row>
    <row r="232" spans="1:19" x14ac:dyDescent="0.25">
      <c r="A232" s="1" t="s">
        <v>165</v>
      </c>
      <c r="B232" s="1">
        <v>7.1</v>
      </c>
      <c r="C232" s="1">
        <v>4.6462438599999993</v>
      </c>
      <c r="D232" s="1">
        <v>6</v>
      </c>
      <c r="E232" s="1">
        <f>IF(AND((10&gt;D232),(D232&gt;C232),(C232&gt;2)),1,0)</f>
        <v>1</v>
      </c>
      <c r="F232" s="1">
        <f>IF(AND((D232&lt;C232),(D232&gt;2),(C232&lt;10)),1,0)</f>
        <v>0</v>
      </c>
      <c r="G232" s="1">
        <f>IF(D232&gt;=10,1,0)</f>
        <v>0</v>
      </c>
      <c r="H232" s="1">
        <f>IF(D232&lt;=2,1,0)</f>
        <v>0</v>
      </c>
      <c r="I232" s="1">
        <f>SUM(E232:H232)</f>
        <v>1</v>
      </c>
      <c r="K232" s="1" t="s">
        <v>125</v>
      </c>
      <c r="L232" s="1">
        <v>4.4000000000000004</v>
      </c>
      <c r="M232" s="1">
        <v>4</v>
      </c>
      <c r="N232" s="1">
        <v>6</v>
      </c>
      <c r="O232" s="1">
        <f>IF(AND((10&gt;N232),(N232&gt;=M232),(M232&gt;=2)),1,0)</f>
        <v>1</v>
      </c>
      <c r="P232" s="1">
        <f>IF(AND((N232&lt;M232),(N232&gt;2),(M232&lt;10)),1,0)</f>
        <v>0</v>
      </c>
      <c r="Q232" s="1">
        <f>IF(N232&lt;=2,1,0)</f>
        <v>0</v>
      </c>
      <c r="R232" s="1">
        <f>IF(N232&gt;=10,1,0)</f>
        <v>0</v>
      </c>
      <c r="S232" s="1">
        <f>SUM(O232:R232)</f>
        <v>1</v>
      </c>
    </row>
    <row r="233" spans="1:19" x14ac:dyDescent="0.25">
      <c r="A233" s="1" t="s">
        <v>145</v>
      </c>
      <c r="B233" s="1">
        <v>4.7</v>
      </c>
      <c r="C233" s="1">
        <v>2.9619108599999997</v>
      </c>
      <c r="D233" s="1">
        <v>6</v>
      </c>
      <c r="E233" s="1">
        <f>IF(AND((10&gt;D233),(D233&gt;C233),(C233&gt;2)),1,0)</f>
        <v>1</v>
      </c>
      <c r="F233" s="1">
        <f>IF(AND((D233&lt;C233),(D233&gt;2),(C233&lt;10)),1,0)</f>
        <v>0</v>
      </c>
      <c r="G233" s="1">
        <f>IF(D233&gt;=10,1,0)</f>
        <v>0</v>
      </c>
      <c r="H233" s="1">
        <f>IF(D233&lt;=2,1,0)</f>
        <v>0</v>
      </c>
      <c r="I233" s="1">
        <f>SUM(E233:H233)</f>
        <v>1</v>
      </c>
      <c r="K233" s="1" t="s">
        <v>126</v>
      </c>
      <c r="L233" s="1">
        <v>4.4000000000000004</v>
      </c>
      <c r="M233" s="1">
        <v>3</v>
      </c>
      <c r="N233" s="1">
        <v>6</v>
      </c>
      <c r="O233" s="1">
        <f>IF(AND((10&gt;N233),(N233&gt;=M233),(M233&gt;=2)),1,0)</f>
        <v>1</v>
      </c>
      <c r="P233" s="1">
        <f>IF(AND((N233&lt;M233),(N233&gt;2),(M233&lt;10)),1,0)</f>
        <v>0</v>
      </c>
      <c r="Q233" s="1">
        <f>IF(N233&lt;=2,1,0)</f>
        <v>0</v>
      </c>
      <c r="R233" s="1">
        <f>IF(N233&gt;=10,1,0)</f>
        <v>0</v>
      </c>
      <c r="S233" s="1">
        <f>SUM(O233:R233)</f>
        <v>1</v>
      </c>
    </row>
    <row r="234" spans="1:19" x14ac:dyDescent="0.25">
      <c r="A234" s="1" t="s">
        <v>89</v>
      </c>
      <c r="B234" s="1">
        <v>6.2</v>
      </c>
      <c r="C234" s="1">
        <v>4.7923475299999989</v>
      </c>
      <c r="D234" s="1">
        <v>6</v>
      </c>
      <c r="E234" s="1">
        <f>IF(AND((10&gt;D234),(D234&gt;C234),(C234&gt;2)),1,0)</f>
        <v>1</v>
      </c>
      <c r="F234" s="1">
        <f>IF(AND((D234&lt;C234),(D234&gt;2),(C234&lt;10)),1,0)</f>
        <v>0</v>
      </c>
      <c r="G234" s="1">
        <f>IF(D234&gt;=10,1,0)</f>
        <v>0</v>
      </c>
      <c r="H234" s="1">
        <f>IF(D234&lt;=2,1,0)</f>
        <v>0</v>
      </c>
      <c r="I234" s="1">
        <f>SUM(E234:H234)</f>
        <v>1</v>
      </c>
      <c r="K234" s="1" t="s">
        <v>171</v>
      </c>
      <c r="L234" s="1">
        <v>4.7</v>
      </c>
      <c r="M234" s="1">
        <v>4</v>
      </c>
      <c r="N234" s="1">
        <v>6</v>
      </c>
      <c r="O234" s="1">
        <f>IF(AND((10&gt;N234),(N234&gt;=M234),(M234&gt;=2)),1,0)</f>
        <v>1</v>
      </c>
      <c r="P234" s="1">
        <f>IF(AND((N234&lt;M234),(N234&gt;2),(M234&lt;10)),1,0)</f>
        <v>0</v>
      </c>
      <c r="Q234" s="1">
        <f>IF(N234&lt;=2,1,0)</f>
        <v>0</v>
      </c>
      <c r="R234" s="1">
        <f>IF(N234&gt;=10,1,0)</f>
        <v>0</v>
      </c>
      <c r="S234" s="1">
        <f>SUM(O234:R234)</f>
        <v>1</v>
      </c>
    </row>
    <row r="235" spans="1:19" x14ac:dyDescent="0.25">
      <c r="A235" s="1" t="s">
        <v>163</v>
      </c>
      <c r="B235" s="1">
        <v>5.6</v>
      </c>
      <c r="C235" s="1">
        <v>3.8818240599999987</v>
      </c>
      <c r="D235" s="1">
        <v>6</v>
      </c>
      <c r="E235" s="1">
        <f>IF(AND((10&gt;D235),(D235&gt;C235),(C235&gt;2)),1,0)</f>
        <v>1</v>
      </c>
      <c r="F235" s="1">
        <f>IF(AND((D235&lt;C235),(D235&gt;2),(C235&lt;10)),1,0)</f>
        <v>0</v>
      </c>
      <c r="G235" s="1">
        <f>IF(D235&gt;=10,1,0)</f>
        <v>0</v>
      </c>
      <c r="H235" s="1">
        <f>IF(D235&lt;=2,1,0)</f>
        <v>0</v>
      </c>
      <c r="I235" s="1">
        <f>SUM(E235:H235)</f>
        <v>1</v>
      </c>
      <c r="K235" s="1" t="s">
        <v>72</v>
      </c>
      <c r="L235" s="1">
        <v>5.0999999999999996</v>
      </c>
      <c r="M235" s="1">
        <v>3</v>
      </c>
      <c r="N235" s="1">
        <v>6</v>
      </c>
      <c r="O235" s="1">
        <f>IF(AND((10&gt;N235),(N235&gt;=M235),(M235&gt;=2)),1,0)</f>
        <v>1</v>
      </c>
      <c r="P235" s="1">
        <f>IF(AND((N235&lt;M235),(N235&gt;2),(M235&lt;10)),1,0)</f>
        <v>0</v>
      </c>
      <c r="Q235" s="1">
        <f>IF(N235&lt;=2,1,0)</f>
        <v>0</v>
      </c>
      <c r="R235" s="1">
        <f>IF(N235&gt;=10,1,0)</f>
        <v>0</v>
      </c>
      <c r="S235" s="1">
        <f>SUM(O235:R235)</f>
        <v>1</v>
      </c>
    </row>
    <row r="236" spans="1:19" x14ac:dyDescent="0.25">
      <c r="A236" s="1" t="s">
        <v>111</v>
      </c>
      <c r="B236" s="1">
        <v>4.5</v>
      </c>
      <c r="C236" s="1">
        <v>2.4967877999999999</v>
      </c>
      <c r="D236" s="1">
        <v>6</v>
      </c>
      <c r="E236" s="1">
        <f>IF(AND((10&gt;D236),(D236&gt;C236),(C236&gt;2)),1,0)</f>
        <v>1</v>
      </c>
      <c r="F236" s="1">
        <f>IF(AND((D236&lt;C236),(D236&gt;2),(C236&lt;10)),1,0)</f>
        <v>0</v>
      </c>
      <c r="G236" s="1">
        <f>IF(D236&gt;=10,1,0)</f>
        <v>0</v>
      </c>
      <c r="H236" s="1">
        <f>IF(D236&lt;=2,1,0)</f>
        <v>0</v>
      </c>
      <c r="I236" s="1">
        <f>SUM(E236:H236)</f>
        <v>1</v>
      </c>
      <c r="K236" s="1" t="s">
        <v>187</v>
      </c>
      <c r="L236" s="1">
        <v>4.4000000000000004</v>
      </c>
      <c r="M236" s="1">
        <v>4</v>
      </c>
      <c r="N236" s="1">
        <v>6</v>
      </c>
      <c r="O236" s="1">
        <f>IF(AND((10&gt;N236),(N236&gt;=M236),(M236&gt;=2)),1,0)</f>
        <v>1</v>
      </c>
      <c r="P236" s="1">
        <f>IF(AND((N236&lt;M236),(N236&gt;2),(M236&lt;10)),1,0)</f>
        <v>0</v>
      </c>
      <c r="Q236" s="1">
        <f>IF(N236&lt;=2,1,0)</f>
        <v>0</v>
      </c>
      <c r="R236" s="1">
        <f>IF(N236&gt;=10,1,0)</f>
        <v>0</v>
      </c>
      <c r="S236" s="1">
        <f>SUM(O236:R236)</f>
        <v>1</v>
      </c>
    </row>
    <row r="237" spans="1:19" x14ac:dyDescent="0.25">
      <c r="A237" s="1" t="s">
        <v>143</v>
      </c>
      <c r="B237" s="1">
        <v>4.5999999999999996</v>
      </c>
      <c r="C237" s="1">
        <v>3.1433705999999981</v>
      </c>
      <c r="D237" s="1">
        <v>6</v>
      </c>
      <c r="E237" s="1">
        <f>IF(AND((10&gt;D237),(D237&gt;C237),(C237&gt;2)),1,0)</f>
        <v>1</v>
      </c>
      <c r="F237" s="1">
        <f>IF(AND((D237&lt;C237),(D237&gt;2),(C237&lt;10)),1,0)</f>
        <v>0</v>
      </c>
      <c r="G237" s="1">
        <f>IF(D237&gt;=10,1,0)</f>
        <v>0</v>
      </c>
      <c r="H237" s="1">
        <f>IF(D237&lt;=2,1,0)</f>
        <v>0</v>
      </c>
      <c r="I237" s="1">
        <f>SUM(E237:H237)</f>
        <v>1</v>
      </c>
      <c r="K237" s="1" t="s">
        <v>178</v>
      </c>
      <c r="L237" s="1">
        <v>5.3</v>
      </c>
      <c r="M237" s="1">
        <v>3</v>
      </c>
      <c r="N237" s="1">
        <v>6</v>
      </c>
      <c r="O237" s="1">
        <f>IF(AND((10&gt;N237),(N237&gt;=M237),(M237&gt;=2)),1,0)</f>
        <v>1</v>
      </c>
      <c r="P237" s="1">
        <f>IF(AND((N237&lt;M237),(N237&gt;2),(M237&lt;10)),1,0)</f>
        <v>0</v>
      </c>
      <c r="Q237" s="1">
        <f>IF(N237&lt;=2,1,0)</f>
        <v>0</v>
      </c>
      <c r="R237" s="1">
        <f>IF(N237&gt;=10,1,0)</f>
        <v>0</v>
      </c>
      <c r="S237" s="1">
        <f>SUM(O237:R237)</f>
        <v>1</v>
      </c>
    </row>
    <row r="238" spans="1:19" x14ac:dyDescent="0.25">
      <c r="A238" s="1" t="s">
        <v>75</v>
      </c>
      <c r="B238" s="1">
        <v>4.3</v>
      </c>
      <c r="C238" s="1">
        <v>5.4914530699999986</v>
      </c>
      <c r="D238" s="1">
        <v>6</v>
      </c>
      <c r="E238" s="1">
        <f>IF(AND((10&gt;D238),(D238&gt;C238),(C238&gt;2)),1,0)</f>
        <v>1</v>
      </c>
      <c r="F238" s="1">
        <f>IF(AND((D238&lt;C238),(D238&gt;2),(C238&lt;10)),1,0)</f>
        <v>0</v>
      </c>
      <c r="G238" s="1">
        <f>IF(D238&gt;=10,1,0)</f>
        <v>0</v>
      </c>
      <c r="H238" s="1">
        <f>IF(D238&lt;=2,1,0)</f>
        <v>0</v>
      </c>
      <c r="I238" s="1">
        <f>SUM(E238:H238)</f>
        <v>1</v>
      </c>
      <c r="K238" s="1" t="s">
        <v>130</v>
      </c>
      <c r="L238" s="1">
        <v>4.0999999999999996</v>
      </c>
      <c r="M238" s="1">
        <v>5</v>
      </c>
      <c r="N238" s="1">
        <v>6</v>
      </c>
      <c r="O238" s="1">
        <f>IF(AND((10&gt;N238),(N238&gt;=M238),(M238&gt;=2)),1,0)</f>
        <v>1</v>
      </c>
      <c r="P238" s="1">
        <f>IF(AND((N238&lt;M238),(N238&gt;2),(M238&lt;10)),1,0)</f>
        <v>0</v>
      </c>
      <c r="Q238" s="1">
        <f>IF(N238&lt;=2,1,0)</f>
        <v>0</v>
      </c>
      <c r="R238" s="1">
        <f>IF(N238&gt;=10,1,0)</f>
        <v>0</v>
      </c>
      <c r="S238" s="1">
        <f>SUM(O238:R238)</f>
        <v>1</v>
      </c>
    </row>
    <row r="239" spans="1:19" x14ac:dyDescent="0.25">
      <c r="A239" s="1" t="s">
        <v>74</v>
      </c>
      <c r="B239" s="1">
        <v>4.4000000000000004</v>
      </c>
      <c r="C239" s="1">
        <v>3.326465199999999</v>
      </c>
      <c r="D239" s="1">
        <v>6</v>
      </c>
      <c r="E239" s="1">
        <f>IF(AND((10&gt;D239),(D239&gt;C239),(C239&gt;2)),1,0)</f>
        <v>1</v>
      </c>
      <c r="F239" s="1">
        <f>IF(AND((D239&lt;C239),(D239&gt;2),(C239&lt;10)),1,0)</f>
        <v>0</v>
      </c>
      <c r="G239" s="1">
        <f>IF(D239&gt;=10,1,0)</f>
        <v>0</v>
      </c>
      <c r="H239" s="1">
        <f>IF(D239&lt;=2,1,0)</f>
        <v>0</v>
      </c>
      <c r="I239" s="1">
        <f>SUM(E239:H239)</f>
        <v>1</v>
      </c>
      <c r="K239" s="1" t="s">
        <v>189</v>
      </c>
      <c r="L239" s="1">
        <v>4.4000000000000004</v>
      </c>
      <c r="M239" s="1">
        <v>4</v>
      </c>
      <c r="N239" s="1">
        <v>6</v>
      </c>
      <c r="O239" s="1">
        <f>IF(AND((10&gt;N239),(N239&gt;=M239),(M239&gt;=2)),1,0)</f>
        <v>1</v>
      </c>
      <c r="P239" s="1">
        <f>IF(AND((N239&lt;M239),(N239&gt;2),(M239&lt;10)),1,0)</f>
        <v>0</v>
      </c>
      <c r="Q239" s="1">
        <f>IF(N239&lt;=2,1,0)</f>
        <v>0</v>
      </c>
      <c r="R239" s="1">
        <f>IF(N239&gt;=10,1,0)</f>
        <v>0</v>
      </c>
      <c r="S239" s="1">
        <f>SUM(O239:R239)</f>
        <v>1</v>
      </c>
    </row>
    <row r="240" spans="1:19" x14ac:dyDescent="0.25">
      <c r="A240" s="1" t="s">
        <v>106</v>
      </c>
      <c r="B240" s="1">
        <v>4.3</v>
      </c>
      <c r="C240" s="1">
        <v>3.11665328</v>
      </c>
      <c r="D240" s="1">
        <v>6</v>
      </c>
      <c r="E240" s="1">
        <f>IF(AND((10&gt;D240),(D240&gt;C240),(C240&gt;2)),1,0)</f>
        <v>1</v>
      </c>
      <c r="F240" s="1">
        <f>IF(AND((D240&lt;C240),(D240&gt;2),(C240&lt;10)),1,0)</f>
        <v>0</v>
      </c>
      <c r="G240" s="1">
        <f>IF(D240&gt;=10,1,0)</f>
        <v>0</v>
      </c>
      <c r="H240" s="1">
        <f>IF(D240&lt;=2,1,0)</f>
        <v>0</v>
      </c>
      <c r="I240" s="1">
        <f>SUM(E240:H240)</f>
        <v>1</v>
      </c>
      <c r="K240" s="1" t="s">
        <v>143</v>
      </c>
      <c r="L240" s="1">
        <v>4.5999999999999996</v>
      </c>
      <c r="M240" s="1">
        <v>4</v>
      </c>
      <c r="N240" s="1">
        <v>6</v>
      </c>
      <c r="O240" s="1">
        <f>IF(AND((10&gt;N240),(N240&gt;=M240),(M240&gt;=2)),1,0)</f>
        <v>1</v>
      </c>
      <c r="P240" s="1">
        <f>IF(AND((N240&lt;M240),(N240&gt;2),(M240&lt;10)),1,0)</f>
        <v>0</v>
      </c>
      <c r="Q240" s="1">
        <f>IF(N240&lt;=2,1,0)</f>
        <v>0</v>
      </c>
      <c r="R240" s="1">
        <f>IF(N240&gt;=10,1,0)</f>
        <v>0</v>
      </c>
      <c r="S240" s="1">
        <f>SUM(O240:R240)</f>
        <v>1</v>
      </c>
    </row>
    <row r="241" spans="1:19" x14ac:dyDescent="0.25">
      <c r="A241" s="1" t="s">
        <v>97</v>
      </c>
      <c r="B241" s="1">
        <v>4.5</v>
      </c>
      <c r="C241" s="1">
        <v>3.63941436</v>
      </c>
      <c r="D241" s="1">
        <v>6</v>
      </c>
      <c r="E241" s="1">
        <f>IF(AND((10&gt;D241),(D241&gt;C241),(C241&gt;2)),1,0)</f>
        <v>1</v>
      </c>
      <c r="F241" s="1">
        <f>IF(AND((D241&lt;C241),(D241&gt;2),(C241&lt;10)),1,0)</f>
        <v>0</v>
      </c>
      <c r="G241" s="1">
        <f>IF(D241&gt;=10,1,0)</f>
        <v>0</v>
      </c>
      <c r="H241" s="1">
        <f>IF(D241&lt;=2,1,0)</f>
        <v>0</v>
      </c>
      <c r="I241" s="1">
        <f>SUM(E241:H241)</f>
        <v>1</v>
      </c>
      <c r="K241" s="1" t="s">
        <v>145</v>
      </c>
      <c r="L241" s="1">
        <v>4.7</v>
      </c>
      <c r="M241" s="1">
        <v>3</v>
      </c>
      <c r="N241" s="1">
        <v>6</v>
      </c>
      <c r="O241" s="1">
        <f>IF(AND((10&gt;N241),(N241&gt;=M241),(M241&gt;=2)),1,0)</f>
        <v>1</v>
      </c>
      <c r="P241" s="1">
        <f>IF(AND((N241&lt;M241),(N241&gt;2),(M241&lt;10)),1,0)</f>
        <v>0</v>
      </c>
      <c r="Q241" s="1">
        <f>IF(N241&lt;=2,1,0)</f>
        <v>0</v>
      </c>
      <c r="R241" s="1">
        <f>IF(N241&gt;=10,1,0)</f>
        <v>0</v>
      </c>
      <c r="S241" s="1">
        <f>SUM(O241:R241)</f>
        <v>1</v>
      </c>
    </row>
    <row r="242" spans="1:19" x14ac:dyDescent="0.25">
      <c r="A242" s="1" t="s">
        <v>115</v>
      </c>
      <c r="B242" s="1">
        <v>4.9000000000000004</v>
      </c>
      <c r="C242" s="1">
        <v>2.96005568</v>
      </c>
      <c r="D242" s="1">
        <v>6</v>
      </c>
      <c r="E242" s="1">
        <f>IF(AND((10&gt;D242),(D242&gt;C242),(C242&gt;2)),1,0)</f>
        <v>1</v>
      </c>
      <c r="F242" s="1">
        <f>IF(AND((D242&lt;C242),(D242&gt;2),(C242&lt;10)),1,0)</f>
        <v>0</v>
      </c>
      <c r="G242" s="1">
        <f>IF(D242&gt;=10,1,0)</f>
        <v>0</v>
      </c>
      <c r="H242" s="1">
        <f>IF(D242&lt;=2,1,0)</f>
        <v>0</v>
      </c>
      <c r="I242" s="1">
        <f>SUM(E242:H242)</f>
        <v>1</v>
      </c>
      <c r="K242" s="1" t="s">
        <v>59</v>
      </c>
      <c r="L242" s="1">
        <v>6.7</v>
      </c>
      <c r="M242" s="1">
        <v>4</v>
      </c>
      <c r="N242" s="1">
        <v>6</v>
      </c>
      <c r="O242" s="1">
        <f>IF(AND((10&gt;N242),(N242&gt;=M242),(M242&gt;=2)),1,0)</f>
        <v>1</v>
      </c>
      <c r="P242" s="1">
        <f>IF(AND((N242&lt;M242),(N242&gt;2),(M242&lt;10)),1,0)</f>
        <v>0</v>
      </c>
      <c r="Q242" s="1">
        <f>IF(N242&lt;=2,1,0)</f>
        <v>0</v>
      </c>
      <c r="R242" s="1">
        <f>IF(N242&gt;=10,1,0)</f>
        <v>0</v>
      </c>
      <c r="S242" s="1">
        <f>SUM(O242:R242)</f>
        <v>1</v>
      </c>
    </row>
    <row r="243" spans="1:19" x14ac:dyDescent="0.25">
      <c r="A243" s="1" t="s">
        <v>62</v>
      </c>
      <c r="B243" s="1">
        <v>4.5</v>
      </c>
      <c r="C243" s="1">
        <v>3.1319793399999991</v>
      </c>
      <c r="D243" s="1">
        <v>6</v>
      </c>
      <c r="E243" s="1">
        <f>IF(AND((10&gt;D243),(D243&gt;C243),(C243&gt;2)),1,0)</f>
        <v>1</v>
      </c>
      <c r="F243" s="1">
        <f>IF(AND((D243&lt;C243),(D243&gt;2),(C243&lt;10)),1,0)</f>
        <v>0</v>
      </c>
      <c r="G243" s="1">
        <f>IF(D243&gt;=10,1,0)</f>
        <v>0</v>
      </c>
      <c r="H243" s="1">
        <f>IF(D243&lt;=2,1,0)</f>
        <v>0</v>
      </c>
      <c r="I243" s="1">
        <f>SUM(E243:H243)</f>
        <v>1</v>
      </c>
      <c r="K243" s="1" t="s">
        <v>88</v>
      </c>
      <c r="L243" s="1">
        <v>4.5</v>
      </c>
      <c r="M243" s="1">
        <v>4</v>
      </c>
      <c r="N243" s="1">
        <v>6</v>
      </c>
      <c r="O243" s="1">
        <f>IF(AND((10&gt;N243),(N243&gt;=M243),(M243&gt;=2)),1,0)</f>
        <v>1</v>
      </c>
      <c r="P243" s="1">
        <f>IF(AND((N243&lt;M243),(N243&gt;2),(M243&lt;10)),1,0)</f>
        <v>0</v>
      </c>
      <c r="Q243" s="1">
        <f>IF(N243&lt;=2,1,0)</f>
        <v>0</v>
      </c>
      <c r="R243" s="1">
        <f>IF(N243&gt;=10,1,0)</f>
        <v>0</v>
      </c>
      <c r="S243" s="1">
        <f>SUM(O243:R243)</f>
        <v>1</v>
      </c>
    </row>
    <row r="244" spans="1:19" x14ac:dyDescent="0.25">
      <c r="A244" s="1" t="s">
        <v>171</v>
      </c>
      <c r="B244" s="1">
        <v>4.7</v>
      </c>
      <c r="C244" s="1">
        <v>3.6751010599999994</v>
      </c>
      <c r="D244" s="1">
        <v>6</v>
      </c>
      <c r="E244" s="1">
        <f>IF(AND((10&gt;D244),(D244&gt;C244),(C244&gt;2)),1,0)</f>
        <v>1</v>
      </c>
      <c r="F244" s="1">
        <f>IF(AND((D244&lt;C244),(D244&gt;2),(C244&lt;10)),1,0)</f>
        <v>0</v>
      </c>
      <c r="G244" s="1">
        <f>IF(D244&gt;=10,1,0)</f>
        <v>0</v>
      </c>
      <c r="H244" s="1">
        <f>IF(D244&lt;=2,1,0)</f>
        <v>0</v>
      </c>
      <c r="I244" s="1">
        <f>SUM(E244:H244)</f>
        <v>1</v>
      </c>
      <c r="K244" s="1" t="s">
        <v>165</v>
      </c>
      <c r="L244" s="1">
        <v>7.1</v>
      </c>
      <c r="M244" s="1">
        <v>5</v>
      </c>
      <c r="N244" s="1">
        <v>6</v>
      </c>
      <c r="O244" s="1">
        <f>IF(AND((10&gt;N244),(N244&gt;=M244),(M244&gt;=2)),1,0)</f>
        <v>1</v>
      </c>
      <c r="P244" s="1">
        <f>IF(AND((N244&lt;M244),(N244&gt;2),(M244&lt;10)),1,0)</f>
        <v>0</v>
      </c>
      <c r="Q244" s="1">
        <f>IF(N244&lt;=2,1,0)</f>
        <v>0</v>
      </c>
      <c r="R244" s="1">
        <f>IF(N244&gt;=10,1,0)</f>
        <v>0</v>
      </c>
      <c r="S244" s="1">
        <f>SUM(O244:R244)</f>
        <v>1</v>
      </c>
    </row>
    <row r="245" spans="1:19" x14ac:dyDescent="0.25">
      <c r="A245" s="1" t="s">
        <v>124</v>
      </c>
      <c r="B245" s="1">
        <v>4.5</v>
      </c>
      <c r="C245" s="1">
        <v>4.0973562399999999</v>
      </c>
      <c r="D245" s="1">
        <v>6</v>
      </c>
      <c r="E245" s="1">
        <f>IF(AND((10&gt;D245),(D245&gt;C245),(C245&gt;2)),1,0)</f>
        <v>1</v>
      </c>
      <c r="F245" s="1">
        <f>IF(AND((D245&lt;C245),(D245&gt;2),(C245&lt;10)),1,0)</f>
        <v>0</v>
      </c>
      <c r="G245" s="1">
        <f>IF(D245&gt;=10,1,0)</f>
        <v>0</v>
      </c>
      <c r="H245" s="1">
        <f>IF(D245&lt;=2,1,0)</f>
        <v>0</v>
      </c>
      <c r="I245" s="1">
        <f>SUM(E245:H245)</f>
        <v>1</v>
      </c>
      <c r="K245" s="1" t="s">
        <v>101</v>
      </c>
      <c r="L245" s="1">
        <v>4.9000000000000004</v>
      </c>
      <c r="M245" s="1">
        <v>3</v>
      </c>
      <c r="N245" s="1">
        <v>6</v>
      </c>
      <c r="O245" s="1">
        <f>IF(AND((10&gt;N245),(N245&gt;=M245),(M245&gt;=2)),1,0)</f>
        <v>1</v>
      </c>
      <c r="P245" s="1">
        <f>IF(AND((N245&lt;M245),(N245&gt;2),(M245&lt;10)),1,0)</f>
        <v>0</v>
      </c>
      <c r="Q245" s="1">
        <f>IF(N245&lt;=2,1,0)</f>
        <v>0</v>
      </c>
      <c r="R245" s="1">
        <f>IF(N245&gt;=10,1,0)</f>
        <v>0</v>
      </c>
      <c r="S245" s="1">
        <f>SUM(O245:R245)</f>
        <v>1</v>
      </c>
    </row>
    <row r="246" spans="1:19" x14ac:dyDescent="0.25">
      <c r="A246" s="1" t="s">
        <v>152</v>
      </c>
      <c r="B246" s="1">
        <v>4.5</v>
      </c>
      <c r="C246" s="1">
        <v>4.2645077999999987</v>
      </c>
      <c r="D246" s="1">
        <v>6</v>
      </c>
      <c r="E246" s="1">
        <f>IF(AND((10&gt;D246),(D246&gt;C246),(C246&gt;2)),1,0)</f>
        <v>1</v>
      </c>
      <c r="F246" s="1">
        <f>IF(AND((D246&lt;C246),(D246&gt;2),(C246&lt;10)),1,0)</f>
        <v>0</v>
      </c>
      <c r="G246" s="1">
        <f>IF(D246&gt;=10,1,0)</f>
        <v>0</v>
      </c>
      <c r="H246" s="1">
        <f>IF(D246&lt;=2,1,0)</f>
        <v>0</v>
      </c>
      <c r="I246" s="1">
        <f>SUM(E246:H246)</f>
        <v>1</v>
      </c>
      <c r="K246" s="1" t="s">
        <v>106</v>
      </c>
      <c r="L246" s="1">
        <v>4.3</v>
      </c>
      <c r="M246" s="1">
        <v>4</v>
      </c>
      <c r="N246" s="1">
        <v>6</v>
      </c>
      <c r="O246" s="1">
        <f>IF(AND((10&gt;N246),(N246&gt;=M246),(M246&gt;=2)),1,0)</f>
        <v>1</v>
      </c>
      <c r="P246" s="1">
        <f>IF(AND((N246&lt;M246),(N246&gt;2),(M246&lt;10)),1,0)</f>
        <v>0</v>
      </c>
      <c r="Q246" s="1">
        <f>IF(N246&lt;=2,1,0)</f>
        <v>0</v>
      </c>
      <c r="R246" s="1">
        <f>IF(N246&gt;=10,1,0)</f>
        <v>0</v>
      </c>
      <c r="S246" s="1">
        <f>SUM(O246:R246)</f>
        <v>1</v>
      </c>
    </row>
    <row r="247" spans="1:19" x14ac:dyDescent="0.25">
      <c r="A247" s="1" t="s">
        <v>107</v>
      </c>
      <c r="B247" s="1">
        <v>4.8</v>
      </c>
      <c r="C247" s="1">
        <v>5.2873902999999984</v>
      </c>
      <c r="D247" s="1">
        <v>6</v>
      </c>
      <c r="E247" s="1">
        <f>IF(AND((10&gt;D247),(D247&gt;C247),(C247&gt;2)),1,0)</f>
        <v>1</v>
      </c>
      <c r="F247" s="1">
        <f>IF(AND((D247&lt;C247),(D247&gt;2),(C247&lt;10)),1,0)</f>
        <v>0</v>
      </c>
      <c r="G247" s="1">
        <f>IF(D247&gt;=10,1,0)</f>
        <v>0</v>
      </c>
      <c r="H247" s="1">
        <f>IF(D247&lt;=2,1,0)</f>
        <v>0</v>
      </c>
      <c r="I247" s="1">
        <f>SUM(E247:H247)</f>
        <v>1</v>
      </c>
      <c r="K247" s="1" t="s">
        <v>123</v>
      </c>
      <c r="L247" s="1">
        <v>4.4000000000000004</v>
      </c>
      <c r="M247" s="1">
        <v>3</v>
      </c>
      <c r="N247" s="1">
        <v>6</v>
      </c>
      <c r="O247" s="1">
        <f>IF(AND((10&gt;N247),(N247&gt;=M247),(M247&gt;=2)),1,0)</f>
        <v>1</v>
      </c>
      <c r="P247" s="1">
        <f>IF(AND((N247&lt;M247),(N247&gt;2),(M247&lt;10)),1,0)</f>
        <v>0</v>
      </c>
      <c r="Q247" s="1">
        <f>IF(N247&lt;=2,1,0)</f>
        <v>0</v>
      </c>
      <c r="R247" s="1">
        <f>IF(N247&gt;=10,1,0)</f>
        <v>0</v>
      </c>
      <c r="S247" s="1">
        <f>SUM(O247:R247)</f>
        <v>1</v>
      </c>
    </row>
    <row r="248" spans="1:19" x14ac:dyDescent="0.25">
      <c r="A248" s="1" t="s">
        <v>66</v>
      </c>
      <c r="B248" s="1">
        <v>4.8</v>
      </c>
      <c r="C248" s="1">
        <v>3.3242402400000004</v>
      </c>
      <c r="D248" s="1">
        <v>6</v>
      </c>
      <c r="E248" s="1">
        <f>IF(AND((10&gt;D248),(D248&gt;C248),(C248&gt;2)),1,0)</f>
        <v>1</v>
      </c>
      <c r="F248" s="1">
        <f>IF(AND((D248&lt;C248),(D248&gt;2),(C248&lt;10)),1,0)</f>
        <v>0</v>
      </c>
      <c r="G248" s="1">
        <f>IF(D248&gt;=10,1,0)</f>
        <v>0</v>
      </c>
      <c r="H248" s="1">
        <f>IF(D248&lt;=2,1,0)</f>
        <v>0</v>
      </c>
      <c r="I248" s="1">
        <f>SUM(E248:H248)</f>
        <v>1</v>
      </c>
      <c r="K248" s="1" t="s">
        <v>125</v>
      </c>
      <c r="L248" s="1">
        <v>4.4000000000000004</v>
      </c>
      <c r="M248" s="1">
        <v>4</v>
      </c>
      <c r="N248" s="1">
        <v>6</v>
      </c>
      <c r="O248" s="1">
        <f>IF(AND((10&gt;N248),(N248&gt;=M248),(M248&gt;=2)),1,0)</f>
        <v>1</v>
      </c>
      <c r="P248" s="1">
        <f>IF(AND((N248&lt;M248),(N248&gt;2),(M248&lt;10)),1,0)</f>
        <v>0</v>
      </c>
      <c r="Q248" s="1">
        <f>IF(N248&lt;=2,1,0)</f>
        <v>0</v>
      </c>
      <c r="R248" s="1">
        <f>IF(N248&gt;=10,1,0)</f>
        <v>0</v>
      </c>
      <c r="S248" s="1">
        <f>SUM(O248:R248)</f>
        <v>1</v>
      </c>
    </row>
    <row r="249" spans="1:19" x14ac:dyDescent="0.25">
      <c r="A249" s="1" t="s">
        <v>194</v>
      </c>
      <c r="B249" s="1">
        <v>5.2</v>
      </c>
      <c r="C249" s="1">
        <v>3.2626236000000008</v>
      </c>
      <c r="D249" s="1">
        <v>6</v>
      </c>
      <c r="E249" s="1">
        <f>IF(AND((10&gt;D249),(D249&gt;C249),(C249&gt;2)),1,0)</f>
        <v>1</v>
      </c>
      <c r="F249" s="1">
        <f>IF(AND((D249&lt;C249),(D249&gt;2),(C249&lt;10)),1,0)</f>
        <v>0</v>
      </c>
      <c r="G249" s="1">
        <f>IF(D249&gt;=10,1,0)</f>
        <v>0</v>
      </c>
      <c r="H249" s="1">
        <f>IF(D249&lt;=2,1,0)</f>
        <v>0</v>
      </c>
      <c r="I249" s="1">
        <f>SUM(E249:H249)</f>
        <v>1</v>
      </c>
      <c r="K249" s="1" t="s">
        <v>147</v>
      </c>
      <c r="L249" s="1">
        <v>5.0999999999999996</v>
      </c>
      <c r="M249" s="1">
        <v>4</v>
      </c>
      <c r="N249" s="1">
        <v>6</v>
      </c>
      <c r="O249" s="1">
        <f>IF(AND((10&gt;N249),(N249&gt;=M249),(M249&gt;=2)),1,0)</f>
        <v>1</v>
      </c>
      <c r="P249" s="1">
        <f>IF(AND((N249&lt;M249),(N249&gt;2),(M249&lt;10)),1,0)</f>
        <v>0</v>
      </c>
      <c r="Q249" s="1">
        <f>IF(N249&lt;=2,1,0)</f>
        <v>0</v>
      </c>
      <c r="R249" s="1">
        <f>IF(N249&gt;=10,1,0)</f>
        <v>0</v>
      </c>
      <c r="S249" s="1">
        <f>SUM(O249:R249)</f>
        <v>1</v>
      </c>
    </row>
    <row r="250" spans="1:19" x14ac:dyDescent="0.25">
      <c r="A250" s="1" t="s">
        <v>181</v>
      </c>
      <c r="B250" s="1">
        <v>4.5</v>
      </c>
      <c r="C250" s="1">
        <v>3.2882099199999986</v>
      </c>
      <c r="D250" s="1">
        <v>6</v>
      </c>
      <c r="E250" s="1">
        <f>IF(AND((10&gt;D250),(D250&gt;C250),(C250&gt;2)),1,0)</f>
        <v>1</v>
      </c>
      <c r="F250" s="1">
        <f>IF(AND((D250&lt;C250),(D250&gt;2),(C250&lt;10)),1,0)</f>
        <v>0</v>
      </c>
      <c r="G250" s="1">
        <f>IF(D250&gt;=10,1,0)</f>
        <v>0</v>
      </c>
      <c r="H250" s="1">
        <f>IF(D250&lt;=2,1,0)</f>
        <v>0</v>
      </c>
      <c r="I250" s="1">
        <f>SUM(E250:H250)</f>
        <v>1</v>
      </c>
      <c r="K250" s="1" t="s">
        <v>148</v>
      </c>
      <c r="L250" s="1">
        <v>7.1</v>
      </c>
      <c r="M250" s="1">
        <v>5</v>
      </c>
      <c r="N250" s="1">
        <v>6</v>
      </c>
      <c r="O250" s="1">
        <f>IF(AND((10&gt;N250),(N250&gt;=M250),(M250&gt;=2)),1,0)</f>
        <v>1</v>
      </c>
      <c r="P250" s="1">
        <f>IF(AND((N250&lt;M250),(N250&gt;2),(M250&lt;10)),1,0)</f>
        <v>0</v>
      </c>
      <c r="Q250" s="1">
        <f>IF(N250&lt;=2,1,0)</f>
        <v>0</v>
      </c>
      <c r="R250" s="1">
        <f>IF(N250&gt;=10,1,0)</f>
        <v>0</v>
      </c>
      <c r="S250" s="1">
        <f>SUM(O250:R250)</f>
        <v>1</v>
      </c>
    </row>
    <row r="251" spans="1:19" x14ac:dyDescent="0.25">
      <c r="A251" s="1" t="s">
        <v>64</v>
      </c>
      <c r="B251" s="1">
        <v>4.5</v>
      </c>
      <c r="C251" s="1">
        <v>3.8039249999999982</v>
      </c>
      <c r="D251" s="1">
        <v>6</v>
      </c>
      <c r="E251" s="1">
        <f>IF(AND((10&gt;D251),(D251&gt;C251),(C251&gt;2)),1,0)</f>
        <v>1</v>
      </c>
      <c r="F251" s="1">
        <f>IF(AND((D251&lt;C251),(D251&gt;2),(C251&lt;10)),1,0)</f>
        <v>0</v>
      </c>
      <c r="G251" s="1">
        <f>IF(D251&gt;=10,1,0)</f>
        <v>0</v>
      </c>
      <c r="H251" s="1">
        <f>IF(D251&lt;=2,1,0)</f>
        <v>0</v>
      </c>
      <c r="I251" s="1">
        <f>SUM(E251:H251)</f>
        <v>1</v>
      </c>
      <c r="K251" s="1" t="s">
        <v>150</v>
      </c>
      <c r="L251" s="1">
        <v>5.7</v>
      </c>
      <c r="M251" s="1">
        <v>5</v>
      </c>
      <c r="N251" s="1">
        <v>6</v>
      </c>
      <c r="O251" s="1">
        <f>IF(AND((10&gt;N251),(N251&gt;=M251),(M251&gt;=2)),1,0)</f>
        <v>1</v>
      </c>
      <c r="P251" s="1">
        <f>IF(AND((N251&lt;M251),(N251&gt;2),(M251&lt;10)),1,0)</f>
        <v>0</v>
      </c>
      <c r="Q251" s="1">
        <f>IF(N251&lt;=2,1,0)</f>
        <v>0</v>
      </c>
      <c r="R251" s="1">
        <f>IF(N251&gt;=10,1,0)</f>
        <v>0</v>
      </c>
      <c r="S251" s="1">
        <f>SUM(O251:R251)</f>
        <v>1</v>
      </c>
    </row>
    <row r="252" spans="1:19" x14ac:dyDescent="0.25">
      <c r="A252" s="1" t="s">
        <v>75</v>
      </c>
      <c r="B252" s="1">
        <v>4.3</v>
      </c>
      <c r="C252" s="1">
        <v>4.3779351599999998</v>
      </c>
      <c r="D252" s="1">
        <v>6</v>
      </c>
      <c r="E252" s="1">
        <f>IF(AND((10&gt;D252),(D252&gt;C252),(C252&gt;2)),1,0)</f>
        <v>1</v>
      </c>
      <c r="F252" s="1">
        <f>IF(AND((D252&lt;C252),(D252&gt;2),(C252&lt;10)),1,0)</f>
        <v>0</v>
      </c>
      <c r="G252" s="1">
        <f>IF(D252&gt;=10,1,0)</f>
        <v>0</v>
      </c>
      <c r="H252" s="1">
        <f>IF(D252&lt;=2,1,0)</f>
        <v>0</v>
      </c>
      <c r="I252" s="1">
        <f>SUM(E252:H252)</f>
        <v>1</v>
      </c>
      <c r="K252" s="1" t="s">
        <v>159</v>
      </c>
      <c r="L252" s="1">
        <v>4.3</v>
      </c>
      <c r="M252" s="1">
        <v>4</v>
      </c>
      <c r="N252" s="1">
        <v>6</v>
      </c>
      <c r="O252" s="1">
        <f>IF(AND((10&gt;N252),(N252&gt;=M252),(M252&gt;=2)),1,0)</f>
        <v>1</v>
      </c>
      <c r="P252" s="1">
        <f>IF(AND((N252&lt;M252),(N252&gt;2),(M252&lt;10)),1,0)</f>
        <v>0</v>
      </c>
      <c r="Q252" s="1">
        <f>IF(N252&lt;=2,1,0)</f>
        <v>0</v>
      </c>
      <c r="R252" s="1">
        <f>IF(N252&gt;=10,1,0)</f>
        <v>0</v>
      </c>
      <c r="S252" s="1">
        <f>SUM(O252:R252)</f>
        <v>1</v>
      </c>
    </row>
    <row r="253" spans="1:19" x14ac:dyDescent="0.25">
      <c r="A253" s="1" t="s">
        <v>97</v>
      </c>
      <c r="B253" s="1">
        <v>4.5</v>
      </c>
      <c r="C253" s="1">
        <v>3.2898738399999989</v>
      </c>
      <c r="D253" s="1">
        <v>6</v>
      </c>
      <c r="E253" s="1">
        <f>IF(AND((10&gt;D253),(D253&gt;C253),(C253&gt;2)),1,0)</f>
        <v>1</v>
      </c>
      <c r="F253" s="1">
        <f>IF(AND((D253&lt;C253),(D253&gt;2),(C253&lt;10)),1,0)</f>
        <v>0</v>
      </c>
      <c r="G253" s="1">
        <f>IF(D253&gt;=10,1,0)</f>
        <v>0</v>
      </c>
      <c r="H253" s="1">
        <f>IF(D253&lt;=2,1,0)</f>
        <v>0</v>
      </c>
      <c r="I253" s="1">
        <f>SUM(E253:H253)</f>
        <v>1</v>
      </c>
      <c r="K253" s="1" t="s">
        <v>163</v>
      </c>
      <c r="L253" s="1">
        <v>5.6</v>
      </c>
      <c r="M253" s="1">
        <v>4</v>
      </c>
      <c r="N253" s="1">
        <v>6</v>
      </c>
      <c r="O253" s="1">
        <f>IF(AND((10&gt;N253),(N253&gt;=M253),(M253&gt;=2)),1,0)</f>
        <v>1</v>
      </c>
      <c r="P253" s="1">
        <f>IF(AND((N253&lt;M253),(N253&gt;2),(M253&lt;10)),1,0)</f>
        <v>0</v>
      </c>
      <c r="Q253" s="1">
        <f>IF(N253&lt;=2,1,0)</f>
        <v>0</v>
      </c>
      <c r="R253" s="1">
        <f>IF(N253&gt;=10,1,0)</f>
        <v>0</v>
      </c>
      <c r="S253" s="1">
        <f>SUM(O253:R253)</f>
        <v>1</v>
      </c>
    </row>
    <row r="254" spans="1:19" x14ac:dyDescent="0.25">
      <c r="A254" s="1" t="s">
        <v>106</v>
      </c>
      <c r="B254" s="1">
        <v>4.3</v>
      </c>
      <c r="C254" s="1">
        <v>3.4900422599999996</v>
      </c>
      <c r="D254" s="1">
        <v>6</v>
      </c>
      <c r="E254" s="1">
        <f>IF(AND((10&gt;D254),(D254&gt;C254),(C254&gt;2)),1,0)</f>
        <v>1</v>
      </c>
      <c r="F254" s="1">
        <f>IF(AND((D254&lt;C254),(D254&gt;2),(C254&lt;10)),1,0)</f>
        <v>0</v>
      </c>
      <c r="G254" s="1">
        <f>IF(D254&gt;=10,1,0)</f>
        <v>0</v>
      </c>
      <c r="H254" s="1">
        <f>IF(D254&lt;=2,1,0)</f>
        <v>0</v>
      </c>
      <c r="I254" s="1">
        <f>SUM(E254:H254)</f>
        <v>1</v>
      </c>
      <c r="K254" s="1" t="s">
        <v>116</v>
      </c>
      <c r="L254" s="1">
        <v>4</v>
      </c>
      <c r="M254" s="1">
        <v>3</v>
      </c>
      <c r="N254" s="1">
        <v>6</v>
      </c>
      <c r="O254" s="1">
        <f>IF(AND((10&gt;N254),(N254&gt;=M254),(M254&gt;=2)),1,0)</f>
        <v>1</v>
      </c>
      <c r="P254" s="1">
        <f>IF(AND((N254&lt;M254),(N254&gt;2),(M254&lt;10)),1,0)</f>
        <v>0</v>
      </c>
      <c r="Q254" s="1">
        <f>IF(N254&lt;=2,1,0)</f>
        <v>0</v>
      </c>
      <c r="R254" s="1">
        <f>IF(N254&gt;=10,1,0)</f>
        <v>0</v>
      </c>
      <c r="S254" s="1">
        <f>SUM(O254:R254)</f>
        <v>1</v>
      </c>
    </row>
    <row r="255" spans="1:19" x14ac:dyDescent="0.25">
      <c r="A255" s="1" t="s">
        <v>115</v>
      </c>
      <c r="B255" s="1">
        <v>4.9000000000000004</v>
      </c>
      <c r="C255" s="1">
        <v>3.0789560799999989</v>
      </c>
      <c r="D255" s="1">
        <v>6</v>
      </c>
      <c r="E255" s="1">
        <f>IF(AND((10&gt;D255),(D255&gt;C255),(C255&gt;2)),1,0)</f>
        <v>1</v>
      </c>
      <c r="F255" s="1">
        <f>IF(AND((D255&lt;C255),(D255&gt;2),(C255&lt;10)),1,0)</f>
        <v>0</v>
      </c>
      <c r="G255" s="1">
        <f>IF(D255&gt;=10,1,0)</f>
        <v>0</v>
      </c>
      <c r="H255" s="1">
        <f>IF(D255&lt;=2,1,0)</f>
        <v>0</v>
      </c>
      <c r="I255" s="1">
        <f>SUM(E255:H255)</f>
        <v>1</v>
      </c>
      <c r="K255" s="1" t="s">
        <v>59</v>
      </c>
      <c r="L255" s="1">
        <v>6.7</v>
      </c>
      <c r="M255" s="1">
        <v>4</v>
      </c>
      <c r="N255" s="1">
        <v>6</v>
      </c>
      <c r="O255" s="1">
        <f>IF(AND((10&gt;N255),(N255&gt;=M255),(M255&gt;=2)),1,0)</f>
        <v>1</v>
      </c>
      <c r="P255" s="1">
        <f>IF(AND((N255&lt;M255),(N255&gt;2),(M255&lt;10)),1,0)</f>
        <v>0</v>
      </c>
      <c r="Q255" s="1">
        <f>IF(N255&lt;=2,1,0)</f>
        <v>0</v>
      </c>
      <c r="R255" s="1">
        <f>IF(N255&gt;=10,1,0)</f>
        <v>0</v>
      </c>
      <c r="S255" s="1">
        <f>SUM(O255:R255)</f>
        <v>1</v>
      </c>
    </row>
    <row r="256" spans="1:19" x14ac:dyDescent="0.25">
      <c r="A256" s="1" t="s">
        <v>177</v>
      </c>
      <c r="B256" s="1">
        <v>4.8</v>
      </c>
      <c r="C256" s="1">
        <v>3.5338584400000008</v>
      </c>
      <c r="D256" s="1">
        <v>6</v>
      </c>
      <c r="E256" s="1">
        <f>IF(AND((10&gt;D256),(D256&gt;C256),(C256&gt;2)),1,0)</f>
        <v>1</v>
      </c>
      <c r="F256" s="1">
        <f>IF(AND((D256&lt;C256),(D256&gt;2),(C256&lt;10)),1,0)</f>
        <v>0</v>
      </c>
      <c r="G256" s="1">
        <f>IF(D256&gt;=10,1,0)</f>
        <v>0</v>
      </c>
      <c r="H256" s="1">
        <f>IF(D256&lt;=2,1,0)</f>
        <v>0</v>
      </c>
      <c r="I256" s="1">
        <f>SUM(E256:H256)</f>
        <v>1</v>
      </c>
      <c r="K256" s="1" t="s">
        <v>184</v>
      </c>
      <c r="L256" s="1">
        <v>5.4</v>
      </c>
      <c r="M256" s="1">
        <v>3</v>
      </c>
      <c r="N256" s="1">
        <v>6</v>
      </c>
      <c r="O256" s="1">
        <f>IF(AND((10&gt;N256),(N256&gt;=M256),(M256&gt;=2)),1,0)</f>
        <v>1</v>
      </c>
      <c r="P256" s="1">
        <f>IF(AND((N256&lt;M256),(N256&gt;2),(M256&lt;10)),1,0)</f>
        <v>0</v>
      </c>
      <c r="Q256" s="1">
        <f>IF(N256&lt;=2,1,0)</f>
        <v>0</v>
      </c>
      <c r="R256" s="1">
        <f>IF(N256&gt;=10,1,0)</f>
        <v>0</v>
      </c>
      <c r="S256" s="1">
        <f>SUM(O256:R256)</f>
        <v>1</v>
      </c>
    </row>
    <row r="257" spans="1:19" x14ac:dyDescent="0.25">
      <c r="A257" s="1" t="s">
        <v>180</v>
      </c>
      <c r="B257" s="1">
        <v>5</v>
      </c>
      <c r="C257" s="1">
        <v>3.9360974799999995</v>
      </c>
      <c r="D257" s="1">
        <v>6</v>
      </c>
      <c r="E257" s="1">
        <f>IF(AND((10&gt;D257),(D257&gt;C257),(C257&gt;2)),1,0)</f>
        <v>1</v>
      </c>
      <c r="F257" s="1">
        <f>IF(AND((D257&lt;C257),(D257&gt;2),(C257&lt;10)),1,0)</f>
        <v>0</v>
      </c>
      <c r="G257" s="1">
        <f>IF(D257&gt;=10,1,0)</f>
        <v>0</v>
      </c>
      <c r="H257" s="1">
        <f>IF(D257&lt;=2,1,0)</f>
        <v>0</v>
      </c>
      <c r="I257" s="1">
        <f>SUM(E257:H257)</f>
        <v>1</v>
      </c>
      <c r="K257" s="1" t="s">
        <v>185</v>
      </c>
      <c r="L257" s="1">
        <v>4.5</v>
      </c>
      <c r="M257" s="1">
        <v>3</v>
      </c>
      <c r="N257" s="1">
        <v>6</v>
      </c>
      <c r="O257" s="1">
        <f>IF(AND((10&gt;N257),(N257&gt;=M257),(M257&gt;=2)),1,0)</f>
        <v>1</v>
      </c>
      <c r="P257" s="1">
        <f>IF(AND((N257&lt;M257),(N257&gt;2),(M257&lt;10)),1,0)</f>
        <v>0</v>
      </c>
      <c r="Q257" s="1">
        <f>IF(N257&lt;=2,1,0)</f>
        <v>0</v>
      </c>
      <c r="R257" s="1">
        <f>IF(N257&gt;=10,1,0)</f>
        <v>0</v>
      </c>
      <c r="S257" s="1">
        <f>SUM(O257:R257)</f>
        <v>1</v>
      </c>
    </row>
    <row r="258" spans="1:19" x14ac:dyDescent="0.25">
      <c r="A258" s="1" t="s">
        <v>134</v>
      </c>
      <c r="B258" s="1">
        <v>6.3</v>
      </c>
      <c r="C258" s="1">
        <v>3.7981924999999999</v>
      </c>
      <c r="D258" s="1">
        <v>6</v>
      </c>
      <c r="E258" s="1">
        <f>IF(AND((10&gt;D258),(D258&gt;C258),(C258&gt;2)),1,0)</f>
        <v>1</v>
      </c>
      <c r="F258" s="1">
        <f>IF(AND((D258&lt;C258),(D258&gt;2),(C258&lt;10)),1,0)</f>
        <v>0</v>
      </c>
      <c r="G258" s="1">
        <f>IF(D258&gt;=10,1,0)</f>
        <v>0</v>
      </c>
      <c r="H258" s="1">
        <f>IF(D258&lt;=2,1,0)</f>
        <v>0</v>
      </c>
      <c r="I258" s="1">
        <f>SUM(E258:H258)</f>
        <v>1</v>
      </c>
      <c r="K258" s="1" t="s">
        <v>165</v>
      </c>
      <c r="L258" s="1">
        <v>7.1</v>
      </c>
      <c r="M258" s="1">
        <v>5</v>
      </c>
      <c r="N258" s="1">
        <v>6</v>
      </c>
      <c r="O258" s="1">
        <f>IF(AND((10&gt;N258),(N258&gt;=M258),(M258&gt;=2)),1,0)</f>
        <v>1</v>
      </c>
      <c r="P258" s="1">
        <f>IF(AND((N258&lt;M258),(N258&gt;2),(M258&lt;10)),1,0)</f>
        <v>0</v>
      </c>
      <c r="Q258" s="1">
        <f>IF(N258&lt;=2,1,0)</f>
        <v>0</v>
      </c>
      <c r="R258" s="1">
        <f>IF(N258&gt;=10,1,0)</f>
        <v>0</v>
      </c>
      <c r="S258" s="1">
        <f>SUM(O258:R258)</f>
        <v>1</v>
      </c>
    </row>
    <row r="259" spans="1:19" x14ac:dyDescent="0.25">
      <c r="A259" s="1" t="s">
        <v>140</v>
      </c>
      <c r="B259" s="1">
        <v>4.9000000000000004</v>
      </c>
      <c r="C259" s="1">
        <v>3.943917729999999</v>
      </c>
      <c r="D259" s="1">
        <v>6</v>
      </c>
      <c r="E259" s="1">
        <f>IF(AND((10&gt;D259),(D259&gt;C259),(C259&gt;2)),1,0)</f>
        <v>1</v>
      </c>
      <c r="F259" s="1">
        <f>IF(AND((D259&lt;C259),(D259&gt;2),(C259&lt;10)),1,0)</f>
        <v>0</v>
      </c>
      <c r="G259" s="1">
        <f>IF(D259&gt;=10,1,0)</f>
        <v>0</v>
      </c>
      <c r="H259" s="1">
        <f>IF(D259&lt;=2,1,0)</f>
        <v>0</v>
      </c>
      <c r="I259" s="1">
        <f>SUM(E259:H259)</f>
        <v>1</v>
      </c>
      <c r="K259" s="1" t="s">
        <v>145</v>
      </c>
      <c r="L259" s="1">
        <v>4.7</v>
      </c>
      <c r="M259" s="1">
        <v>3</v>
      </c>
      <c r="N259" s="1">
        <v>6</v>
      </c>
      <c r="O259" s="1">
        <f>IF(AND((10&gt;N259),(N259&gt;=M259),(M259&gt;=2)),1,0)</f>
        <v>1</v>
      </c>
      <c r="P259" s="1">
        <f>IF(AND((N259&lt;M259),(N259&gt;2),(M259&lt;10)),1,0)</f>
        <v>0</v>
      </c>
      <c r="Q259" s="1">
        <f>IF(N259&lt;=2,1,0)</f>
        <v>0</v>
      </c>
      <c r="R259" s="1">
        <f>IF(N259&gt;=10,1,0)</f>
        <v>0</v>
      </c>
      <c r="S259" s="1">
        <f>SUM(O259:R259)</f>
        <v>1</v>
      </c>
    </row>
    <row r="260" spans="1:19" x14ac:dyDescent="0.25">
      <c r="A260" s="1" t="s">
        <v>142</v>
      </c>
      <c r="B260" s="1">
        <v>4.4000000000000004</v>
      </c>
      <c r="C260" s="1">
        <v>3.2466392099999997</v>
      </c>
      <c r="D260" s="1">
        <v>6</v>
      </c>
      <c r="E260" s="1">
        <f>IF(AND((10&gt;D260),(D260&gt;C260),(C260&gt;2)),1,0)</f>
        <v>1</v>
      </c>
      <c r="F260" s="1">
        <f>IF(AND((D260&lt;C260),(D260&gt;2),(C260&lt;10)),1,0)</f>
        <v>0</v>
      </c>
      <c r="G260" s="1">
        <f>IF(D260&gt;=10,1,0)</f>
        <v>0</v>
      </c>
      <c r="H260" s="1">
        <f>IF(D260&lt;=2,1,0)</f>
        <v>0</v>
      </c>
      <c r="I260" s="1">
        <f>SUM(E260:H260)</f>
        <v>1</v>
      </c>
      <c r="K260" s="1" t="s">
        <v>89</v>
      </c>
      <c r="L260" s="1">
        <v>6.2</v>
      </c>
      <c r="M260" s="1">
        <v>5</v>
      </c>
      <c r="N260" s="1">
        <v>6</v>
      </c>
      <c r="O260" s="1">
        <f>IF(AND((10&gt;N260),(N260&gt;=M260),(M260&gt;=2)),1,0)</f>
        <v>1</v>
      </c>
      <c r="P260" s="1">
        <f>IF(AND((N260&lt;M260),(N260&gt;2),(M260&lt;10)),1,0)</f>
        <v>0</v>
      </c>
      <c r="Q260" s="1">
        <f>IF(N260&lt;=2,1,0)</f>
        <v>0</v>
      </c>
      <c r="R260" s="1">
        <f>IF(N260&gt;=10,1,0)</f>
        <v>0</v>
      </c>
      <c r="S260" s="1">
        <f>SUM(O260:R260)</f>
        <v>1</v>
      </c>
    </row>
    <row r="261" spans="1:19" x14ac:dyDescent="0.25">
      <c r="A261" s="1" t="s">
        <v>152</v>
      </c>
      <c r="B261" s="1">
        <v>4.5</v>
      </c>
      <c r="C261" s="1">
        <v>3.9709962999999995</v>
      </c>
      <c r="D261" s="1">
        <v>6</v>
      </c>
      <c r="E261" s="1">
        <f>IF(AND((10&gt;D261),(D261&gt;C261),(C261&gt;2)),1,0)</f>
        <v>1</v>
      </c>
      <c r="F261" s="1">
        <f>IF(AND((D261&lt;C261),(D261&gt;2),(C261&lt;10)),1,0)</f>
        <v>0</v>
      </c>
      <c r="G261" s="1">
        <f>IF(D261&gt;=10,1,0)</f>
        <v>0</v>
      </c>
      <c r="H261" s="1">
        <f>IF(D261&lt;=2,1,0)</f>
        <v>0</v>
      </c>
      <c r="I261" s="1">
        <f>SUM(E261:H261)</f>
        <v>1</v>
      </c>
      <c r="K261" s="1" t="s">
        <v>163</v>
      </c>
      <c r="L261" s="1">
        <v>5.6</v>
      </c>
      <c r="M261" s="1">
        <v>4</v>
      </c>
      <c r="N261" s="1">
        <v>6</v>
      </c>
      <c r="O261" s="1">
        <f>IF(AND((10&gt;N261),(N261&gt;=M261),(M261&gt;=2)),1,0)</f>
        <v>1</v>
      </c>
      <c r="P261" s="1">
        <f>IF(AND((N261&lt;M261),(N261&gt;2),(M261&lt;10)),1,0)</f>
        <v>0</v>
      </c>
      <c r="Q261" s="1">
        <f>IF(N261&lt;=2,1,0)</f>
        <v>0</v>
      </c>
      <c r="R261" s="1">
        <f>IF(N261&gt;=10,1,0)</f>
        <v>0</v>
      </c>
      <c r="S261" s="1">
        <f>SUM(O261:R261)</f>
        <v>1</v>
      </c>
    </row>
    <row r="262" spans="1:19" x14ac:dyDescent="0.25">
      <c r="A262" s="1" t="s">
        <v>101</v>
      </c>
      <c r="B262" s="1">
        <v>4.9000000000000004</v>
      </c>
      <c r="C262" s="1">
        <v>3.4865749999999993</v>
      </c>
      <c r="D262" s="1">
        <v>6</v>
      </c>
      <c r="E262" s="1">
        <f>IF(AND((10&gt;D262),(D262&gt;C262),(C262&gt;2)),1,0)</f>
        <v>1</v>
      </c>
      <c r="F262" s="1">
        <f>IF(AND((D262&lt;C262),(D262&gt;2),(C262&lt;10)),1,0)</f>
        <v>0</v>
      </c>
      <c r="G262" s="1">
        <f>IF(D262&gt;=10,1,0)</f>
        <v>0</v>
      </c>
      <c r="H262" s="1">
        <f>IF(D262&lt;=2,1,0)</f>
        <v>0</v>
      </c>
      <c r="I262" s="1">
        <f>SUM(E262:H262)</f>
        <v>1</v>
      </c>
      <c r="K262" s="1" t="s">
        <v>143</v>
      </c>
      <c r="L262" s="1">
        <v>4.5999999999999996</v>
      </c>
      <c r="M262" s="1">
        <v>3</v>
      </c>
      <c r="N262" s="1">
        <v>6</v>
      </c>
      <c r="O262" s="1">
        <f>IF(AND((10&gt;N262),(N262&gt;=M262),(M262&gt;=2)),1,0)</f>
        <v>1</v>
      </c>
      <c r="P262" s="1">
        <f>IF(AND((N262&lt;M262),(N262&gt;2),(M262&lt;10)),1,0)</f>
        <v>0</v>
      </c>
      <c r="Q262" s="1">
        <f>IF(N262&lt;=2,1,0)</f>
        <v>0</v>
      </c>
      <c r="R262" s="1">
        <f>IF(N262&gt;=10,1,0)</f>
        <v>0</v>
      </c>
      <c r="S262" s="1">
        <f>SUM(O262:R262)</f>
        <v>1</v>
      </c>
    </row>
    <row r="263" spans="1:19" x14ac:dyDescent="0.25">
      <c r="A263" s="1" t="s">
        <v>59</v>
      </c>
      <c r="B263" s="1">
        <v>6.7</v>
      </c>
      <c r="C263" s="1">
        <v>3.3935320599999987</v>
      </c>
      <c r="D263" s="1">
        <v>6</v>
      </c>
      <c r="E263" s="1">
        <f>IF(AND((10&gt;D263),(D263&gt;C263),(C263&gt;2)),1,0)</f>
        <v>1</v>
      </c>
      <c r="F263" s="1">
        <f>IF(AND((D263&lt;C263),(D263&gt;2),(C263&lt;10)),1,0)</f>
        <v>0</v>
      </c>
      <c r="G263" s="1">
        <f>IF(D263&gt;=10,1,0)</f>
        <v>0</v>
      </c>
      <c r="H263" s="1">
        <f>IF(D263&lt;=2,1,0)</f>
        <v>0</v>
      </c>
      <c r="I263" s="1">
        <f>SUM(E263:H263)</f>
        <v>1</v>
      </c>
      <c r="K263" s="1" t="s">
        <v>75</v>
      </c>
      <c r="L263" s="1">
        <v>4.3</v>
      </c>
      <c r="M263" s="1">
        <v>5</v>
      </c>
      <c r="N263" s="1">
        <v>6</v>
      </c>
      <c r="O263" s="1">
        <f>IF(AND((10&gt;N263),(N263&gt;=M263),(M263&gt;=2)),1,0)</f>
        <v>1</v>
      </c>
      <c r="P263" s="1">
        <f>IF(AND((N263&lt;M263),(N263&gt;2),(M263&lt;10)),1,0)</f>
        <v>0</v>
      </c>
      <c r="Q263" s="1">
        <f>IF(N263&lt;=2,1,0)</f>
        <v>0</v>
      </c>
      <c r="R263" s="1">
        <f>IF(N263&gt;=10,1,0)</f>
        <v>0</v>
      </c>
      <c r="S263" s="1">
        <f>SUM(O263:R263)</f>
        <v>1</v>
      </c>
    </row>
    <row r="264" spans="1:19" x14ac:dyDescent="0.25">
      <c r="A264" s="1" t="s">
        <v>163</v>
      </c>
      <c r="B264" s="1">
        <v>5.6</v>
      </c>
      <c r="C264" s="1">
        <v>4.2054366899999991</v>
      </c>
      <c r="D264" s="1">
        <v>6</v>
      </c>
      <c r="E264" s="1">
        <f>IF(AND((10&gt;D264),(D264&gt;C264),(C264&gt;2)),1,0)</f>
        <v>1</v>
      </c>
      <c r="F264" s="1">
        <f>IF(AND((D264&lt;C264),(D264&gt;2),(C264&lt;10)),1,0)</f>
        <v>0</v>
      </c>
      <c r="G264" s="1">
        <f>IF(D264&gt;=10,1,0)</f>
        <v>0</v>
      </c>
      <c r="H264" s="1">
        <f>IF(D264&lt;=2,1,0)</f>
        <v>0</v>
      </c>
      <c r="I264" s="1">
        <f>SUM(E264:H264)</f>
        <v>1</v>
      </c>
      <c r="K264" s="1" t="s">
        <v>74</v>
      </c>
      <c r="L264" s="1">
        <v>4.4000000000000004</v>
      </c>
      <c r="M264" s="1">
        <v>3</v>
      </c>
      <c r="N264" s="1">
        <v>6</v>
      </c>
      <c r="O264" s="1">
        <f>IF(AND((10&gt;N264),(N264&gt;=M264),(M264&gt;=2)),1,0)</f>
        <v>1</v>
      </c>
      <c r="P264" s="1">
        <f>IF(AND((N264&lt;M264),(N264&gt;2),(M264&lt;10)),1,0)</f>
        <v>0</v>
      </c>
      <c r="Q264" s="1">
        <f>IF(N264&lt;=2,1,0)</f>
        <v>0</v>
      </c>
      <c r="R264" s="1">
        <f>IF(N264&gt;=10,1,0)</f>
        <v>0</v>
      </c>
      <c r="S264" s="1">
        <f>SUM(O264:R264)</f>
        <v>1</v>
      </c>
    </row>
    <row r="265" spans="1:19" x14ac:dyDescent="0.25">
      <c r="A265" s="1" t="s">
        <v>194</v>
      </c>
      <c r="B265" s="1">
        <v>5.2</v>
      </c>
      <c r="C265" s="1">
        <v>3.3270371599999997</v>
      </c>
      <c r="D265" s="1">
        <v>6</v>
      </c>
      <c r="E265" s="1">
        <f>IF(AND((10&gt;D265),(D265&gt;C265),(C265&gt;2)),1,0)</f>
        <v>1</v>
      </c>
      <c r="F265" s="1">
        <f>IF(AND((D265&lt;C265),(D265&gt;2),(C265&lt;10)),1,0)</f>
        <v>0</v>
      </c>
      <c r="G265" s="1">
        <f>IF(D265&gt;=10,1,0)</f>
        <v>0</v>
      </c>
      <c r="H265" s="1">
        <f>IF(D265&lt;=2,1,0)</f>
        <v>0</v>
      </c>
      <c r="I265" s="1">
        <f>SUM(E265:H265)</f>
        <v>1</v>
      </c>
      <c r="K265" s="1" t="s">
        <v>106</v>
      </c>
      <c r="L265" s="1">
        <v>4.3</v>
      </c>
      <c r="M265" s="1">
        <v>3</v>
      </c>
      <c r="N265" s="1">
        <v>6</v>
      </c>
      <c r="O265" s="1">
        <f>IF(AND((10&gt;N265),(N265&gt;=M265),(M265&gt;=2)),1,0)</f>
        <v>1</v>
      </c>
      <c r="P265" s="1">
        <f>IF(AND((N265&lt;M265),(N265&gt;2),(M265&lt;10)),1,0)</f>
        <v>0</v>
      </c>
      <c r="Q265" s="1">
        <f>IF(N265&lt;=2,1,0)</f>
        <v>0</v>
      </c>
      <c r="R265" s="1">
        <f>IF(N265&gt;=10,1,0)</f>
        <v>0</v>
      </c>
      <c r="S265" s="1">
        <f>SUM(O265:R265)</f>
        <v>1</v>
      </c>
    </row>
    <row r="266" spans="1:19" x14ac:dyDescent="0.25">
      <c r="A266" s="1" t="s">
        <v>85</v>
      </c>
      <c r="B266" s="1">
        <v>4.8</v>
      </c>
      <c r="C266" s="1">
        <v>3.3628399799999991</v>
      </c>
      <c r="D266" s="1">
        <v>6</v>
      </c>
      <c r="E266" s="1">
        <f>IF(AND((10&gt;D266),(D266&gt;C266),(C266&gt;2)),1,0)</f>
        <v>1</v>
      </c>
      <c r="F266" s="1">
        <f>IF(AND((D266&lt;C266),(D266&gt;2),(C266&lt;10)),1,0)</f>
        <v>0</v>
      </c>
      <c r="G266" s="1">
        <f>IF(D266&gt;=10,1,0)</f>
        <v>0</v>
      </c>
      <c r="H266" s="1">
        <f>IF(D266&lt;=2,1,0)</f>
        <v>0</v>
      </c>
      <c r="I266" s="1">
        <f>SUM(E266:H266)</f>
        <v>1</v>
      </c>
      <c r="K266" s="1" t="s">
        <v>97</v>
      </c>
      <c r="L266" s="1">
        <v>4.5</v>
      </c>
      <c r="M266" s="1">
        <v>4</v>
      </c>
      <c r="N266" s="1">
        <v>6</v>
      </c>
      <c r="O266" s="1">
        <f>IF(AND((10&gt;N266),(N266&gt;=M266),(M266&gt;=2)),1,0)</f>
        <v>1</v>
      </c>
      <c r="P266" s="1">
        <f>IF(AND((N266&lt;M266),(N266&gt;2),(M266&lt;10)),1,0)</f>
        <v>0</v>
      </c>
      <c r="Q266" s="1">
        <f>IF(N266&lt;=2,1,0)</f>
        <v>0</v>
      </c>
      <c r="R266" s="1">
        <f>IF(N266&gt;=10,1,0)</f>
        <v>0</v>
      </c>
      <c r="S266" s="1">
        <f>SUM(O266:R266)</f>
        <v>1</v>
      </c>
    </row>
    <row r="267" spans="1:19" x14ac:dyDescent="0.25">
      <c r="A267" s="1" t="s">
        <v>195</v>
      </c>
      <c r="B267" s="1">
        <v>4.5</v>
      </c>
      <c r="C267" s="1">
        <v>4.1175712600000001</v>
      </c>
      <c r="D267" s="1">
        <v>6</v>
      </c>
      <c r="E267" s="1">
        <f>IF(AND((10&gt;D267),(D267&gt;C267),(C267&gt;2)),1,0)</f>
        <v>1</v>
      </c>
      <c r="F267" s="1">
        <f>IF(AND((D267&lt;C267),(D267&gt;2),(C267&lt;10)),1,0)</f>
        <v>0</v>
      </c>
      <c r="G267" s="1">
        <f>IF(D267&gt;=10,1,0)</f>
        <v>0</v>
      </c>
      <c r="H267" s="1">
        <f>IF(D267&lt;=2,1,0)</f>
        <v>0</v>
      </c>
      <c r="I267" s="1">
        <f>SUM(E267:H267)</f>
        <v>1</v>
      </c>
      <c r="K267" s="1" t="s">
        <v>115</v>
      </c>
      <c r="L267" s="1">
        <v>4.9000000000000004</v>
      </c>
      <c r="M267" s="1">
        <v>3</v>
      </c>
      <c r="N267" s="1">
        <v>6</v>
      </c>
      <c r="O267" s="1">
        <f>IF(AND((10&gt;N267),(N267&gt;=M267),(M267&gt;=2)),1,0)</f>
        <v>1</v>
      </c>
      <c r="P267" s="1">
        <f>IF(AND((N267&lt;M267),(N267&gt;2),(M267&lt;10)),1,0)</f>
        <v>0</v>
      </c>
      <c r="Q267" s="1">
        <f>IF(N267&lt;=2,1,0)</f>
        <v>0</v>
      </c>
      <c r="R267" s="1">
        <f>IF(N267&gt;=10,1,0)</f>
        <v>0</v>
      </c>
      <c r="S267" s="1">
        <f>SUM(O267:R267)</f>
        <v>1</v>
      </c>
    </row>
    <row r="268" spans="1:19" x14ac:dyDescent="0.25">
      <c r="A268" s="1" t="s">
        <v>114</v>
      </c>
      <c r="B268" s="1">
        <v>4.5</v>
      </c>
      <c r="C268" s="1">
        <v>2.8977721599999993</v>
      </c>
      <c r="D268" s="1">
        <v>6</v>
      </c>
      <c r="E268" s="1">
        <f>IF(AND((10&gt;D268),(D268&gt;C268),(C268&gt;2)),1,0)</f>
        <v>1</v>
      </c>
      <c r="F268" s="1">
        <f>IF(AND((D268&lt;C268),(D268&gt;2),(C268&lt;10)),1,0)</f>
        <v>0</v>
      </c>
      <c r="G268" s="1">
        <f>IF(D268&gt;=10,1,0)</f>
        <v>0</v>
      </c>
      <c r="H268" s="1">
        <f>IF(D268&lt;=2,1,0)</f>
        <v>0</v>
      </c>
      <c r="I268" s="1">
        <f>SUM(E268:H268)</f>
        <v>1</v>
      </c>
      <c r="K268" s="1" t="s">
        <v>62</v>
      </c>
      <c r="L268" s="1">
        <v>4.5</v>
      </c>
      <c r="M268" s="1">
        <v>3</v>
      </c>
      <c r="N268" s="1">
        <v>6</v>
      </c>
      <c r="O268" s="1">
        <f>IF(AND((10&gt;N268),(N268&gt;=M268),(M268&gt;=2)),1,0)</f>
        <v>1</v>
      </c>
      <c r="P268" s="1">
        <f>IF(AND((N268&lt;M268),(N268&gt;2),(M268&lt;10)),1,0)</f>
        <v>0</v>
      </c>
      <c r="Q268" s="1">
        <f>IF(N268&lt;=2,1,0)</f>
        <v>0</v>
      </c>
      <c r="R268" s="1">
        <f>IF(N268&gt;=10,1,0)</f>
        <v>0</v>
      </c>
      <c r="S268" s="1">
        <f>SUM(O268:R268)</f>
        <v>1</v>
      </c>
    </row>
    <row r="269" spans="1:19" x14ac:dyDescent="0.25">
      <c r="A269" s="1" t="s">
        <v>133</v>
      </c>
      <c r="B269" s="1">
        <v>4.5999999999999996</v>
      </c>
      <c r="C269" s="1">
        <v>2.8454391199999995</v>
      </c>
      <c r="D269" s="1">
        <v>6</v>
      </c>
      <c r="E269" s="1">
        <f>IF(AND((10&gt;D269),(D269&gt;C269),(C269&gt;2)),1,0)</f>
        <v>1</v>
      </c>
      <c r="F269" s="1">
        <f>IF(AND((D269&lt;C269),(D269&gt;2),(C269&lt;10)),1,0)</f>
        <v>0</v>
      </c>
      <c r="G269" s="1">
        <f>IF(D269&gt;=10,1,0)</f>
        <v>0</v>
      </c>
      <c r="H269" s="1">
        <f>IF(D269&lt;=2,1,0)</f>
        <v>0</v>
      </c>
      <c r="I269" s="1">
        <f>SUM(E269:H269)</f>
        <v>1</v>
      </c>
      <c r="K269" s="1" t="s">
        <v>171</v>
      </c>
      <c r="L269" s="1">
        <v>4.7</v>
      </c>
      <c r="M269" s="1">
        <v>4</v>
      </c>
      <c r="N269" s="1">
        <v>6</v>
      </c>
      <c r="O269" s="1">
        <f>IF(AND((10&gt;N269),(N269&gt;=M269),(M269&gt;=2)),1,0)</f>
        <v>1</v>
      </c>
      <c r="P269" s="1">
        <f>IF(AND((N269&lt;M269),(N269&gt;2),(M269&lt;10)),1,0)</f>
        <v>0</v>
      </c>
      <c r="Q269" s="1">
        <f>IF(N269&lt;=2,1,0)</f>
        <v>0</v>
      </c>
      <c r="R269" s="1">
        <f>IF(N269&gt;=10,1,0)</f>
        <v>0</v>
      </c>
      <c r="S269" s="1">
        <f>SUM(O269:R269)</f>
        <v>1</v>
      </c>
    </row>
    <row r="270" spans="1:19" x14ac:dyDescent="0.25">
      <c r="A270" s="1" t="s">
        <v>141</v>
      </c>
      <c r="B270" s="1">
        <v>4.7</v>
      </c>
      <c r="C270" s="1">
        <v>3.3961184000000002</v>
      </c>
      <c r="D270" s="1">
        <v>6</v>
      </c>
      <c r="E270" s="1">
        <f>IF(AND((10&gt;D270),(D270&gt;C270),(C270&gt;2)),1,0)</f>
        <v>1</v>
      </c>
      <c r="F270" s="1">
        <f>IF(AND((D270&lt;C270),(D270&gt;2),(C270&lt;10)),1,0)</f>
        <v>0</v>
      </c>
      <c r="G270" s="1">
        <f>IF(D270&gt;=10,1,0)</f>
        <v>0</v>
      </c>
      <c r="H270" s="1">
        <f>IF(D270&lt;=2,1,0)</f>
        <v>0</v>
      </c>
      <c r="I270" s="1">
        <f>SUM(E270:H270)</f>
        <v>1</v>
      </c>
      <c r="K270" s="1" t="s">
        <v>124</v>
      </c>
      <c r="L270" s="1">
        <v>4.5</v>
      </c>
      <c r="M270" s="1">
        <v>4</v>
      </c>
      <c r="N270" s="1">
        <v>6</v>
      </c>
      <c r="O270" s="1">
        <f>IF(AND((10&gt;N270),(N270&gt;=M270),(M270&gt;=2)),1,0)</f>
        <v>1</v>
      </c>
      <c r="P270" s="1">
        <f>IF(AND((N270&lt;M270),(N270&gt;2),(M270&lt;10)),1,0)</f>
        <v>0</v>
      </c>
      <c r="Q270" s="1">
        <f>IF(N270&lt;=2,1,0)</f>
        <v>0</v>
      </c>
      <c r="R270" s="1">
        <f>IF(N270&gt;=10,1,0)</f>
        <v>0</v>
      </c>
      <c r="S270" s="1">
        <f>SUM(O270:R270)</f>
        <v>1</v>
      </c>
    </row>
    <row r="271" spans="1:19" x14ac:dyDescent="0.25">
      <c r="A271" s="1" t="s">
        <v>161</v>
      </c>
      <c r="B271" s="1">
        <v>4.2</v>
      </c>
      <c r="C271" s="1">
        <v>4.2686853999999999</v>
      </c>
      <c r="D271" s="1">
        <v>6</v>
      </c>
      <c r="E271" s="1">
        <f>IF(AND((10&gt;D271),(D271&gt;C271),(C271&gt;2)),1,0)</f>
        <v>1</v>
      </c>
      <c r="F271" s="1">
        <f>IF(AND((D271&lt;C271),(D271&gt;2),(C271&lt;10)),1,0)</f>
        <v>0</v>
      </c>
      <c r="G271" s="1">
        <f>IF(D271&gt;=10,1,0)</f>
        <v>0</v>
      </c>
      <c r="H271" s="1">
        <f>IF(D271&lt;=2,1,0)</f>
        <v>0</v>
      </c>
      <c r="I271" s="1">
        <f>SUM(E271:H271)</f>
        <v>1</v>
      </c>
      <c r="K271" s="1" t="s">
        <v>152</v>
      </c>
      <c r="L271" s="1">
        <v>4.5</v>
      </c>
      <c r="M271" s="1">
        <v>4</v>
      </c>
      <c r="N271" s="1">
        <v>6</v>
      </c>
      <c r="O271" s="1">
        <f>IF(AND((10&gt;N271),(N271&gt;=M271),(M271&gt;=2)),1,0)</f>
        <v>1</v>
      </c>
      <c r="P271" s="1">
        <f>IF(AND((N271&lt;M271),(N271&gt;2),(M271&lt;10)),1,0)</f>
        <v>0</v>
      </c>
      <c r="Q271" s="1">
        <f>IF(N271&lt;=2,1,0)</f>
        <v>0</v>
      </c>
      <c r="R271" s="1">
        <f>IF(N271&gt;=10,1,0)</f>
        <v>0</v>
      </c>
      <c r="S271" s="1">
        <f>SUM(O271:R271)</f>
        <v>1</v>
      </c>
    </row>
    <row r="272" spans="1:19" x14ac:dyDescent="0.25">
      <c r="A272" s="1" t="s">
        <v>62</v>
      </c>
      <c r="B272" s="1">
        <v>4.5</v>
      </c>
      <c r="C272" s="1">
        <v>3.403718599999999</v>
      </c>
      <c r="D272" s="1">
        <v>6</v>
      </c>
      <c r="E272" s="1">
        <f>IF(AND((10&gt;D272),(D272&gt;C272),(C272&gt;2)),1,0)</f>
        <v>1</v>
      </c>
      <c r="F272" s="1">
        <f>IF(AND((D272&lt;C272),(D272&gt;2),(C272&lt;10)),1,0)</f>
        <v>0</v>
      </c>
      <c r="G272" s="1">
        <f>IF(D272&gt;=10,1,0)</f>
        <v>0</v>
      </c>
      <c r="H272" s="1">
        <f>IF(D272&lt;=2,1,0)</f>
        <v>0</v>
      </c>
      <c r="I272" s="1">
        <f>SUM(E272:H272)</f>
        <v>1</v>
      </c>
      <c r="K272" s="1" t="s">
        <v>107</v>
      </c>
      <c r="L272" s="1">
        <v>4.8</v>
      </c>
      <c r="M272" s="1">
        <v>5</v>
      </c>
      <c r="N272" s="1">
        <v>6</v>
      </c>
      <c r="O272" s="1">
        <f>IF(AND((10&gt;N272),(N272&gt;=M272),(M272&gt;=2)),1,0)</f>
        <v>1</v>
      </c>
      <c r="P272" s="1">
        <f>IF(AND((N272&lt;M272),(N272&gt;2),(M272&lt;10)),1,0)</f>
        <v>0</v>
      </c>
      <c r="Q272" s="1">
        <f>IF(N272&lt;=2,1,0)</f>
        <v>0</v>
      </c>
      <c r="R272" s="1">
        <f>IF(N272&gt;=10,1,0)</f>
        <v>0</v>
      </c>
      <c r="S272" s="1">
        <f>SUM(O272:R272)</f>
        <v>1</v>
      </c>
    </row>
    <row r="273" spans="1:19" x14ac:dyDescent="0.25">
      <c r="A273" s="1" t="s">
        <v>63</v>
      </c>
      <c r="B273" s="1">
        <v>4.4000000000000004</v>
      </c>
      <c r="C273" s="1">
        <v>4.17048211</v>
      </c>
      <c r="D273" s="1">
        <v>6</v>
      </c>
      <c r="E273" s="1">
        <f>IF(AND((10&gt;D273),(D273&gt;C273),(C273&gt;2)),1,0)</f>
        <v>1</v>
      </c>
      <c r="F273" s="1">
        <f>IF(AND((D273&lt;C273),(D273&gt;2),(C273&lt;10)),1,0)</f>
        <v>0</v>
      </c>
      <c r="G273" s="1">
        <f>IF(D273&gt;=10,1,0)</f>
        <v>0</v>
      </c>
      <c r="H273" s="1">
        <f>IF(D273&lt;=2,1,0)</f>
        <v>0</v>
      </c>
      <c r="I273" s="1">
        <f>SUM(E273:H273)</f>
        <v>1</v>
      </c>
      <c r="K273" s="1" t="s">
        <v>66</v>
      </c>
      <c r="L273" s="1">
        <v>4.8</v>
      </c>
      <c r="M273" s="1">
        <v>3</v>
      </c>
      <c r="N273" s="1">
        <v>6</v>
      </c>
      <c r="O273" s="1">
        <f>IF(AND((10&gt;N273),(N273&gt;=M273),(M273&gt;=2)),1,0)</f>
        <v>1</v>
      </c>
      <c r="P273" s="1">
        <f>IF(AND((N273&lt;M273),(N273&gt;2),(M273&lt;10)),1,0)</f>
        <v>0</v>
      </c>
      <c r="Q273" s="1">
        <f>IF(N273&lt;=2,1,0)</f>
        <v>0</v>
      </c>
      <c r="R273" s="1">
        <f>IF(N273&gt;=10,1,0)</f>
        <v>0</v>
      </c>
      <c r="S273" s="1">
        <f>SUM(O273:R273)</f>
        <v>1</v>
      </c>
    </row>
    <row r="274" spans="1:19" x14ac:dyDescent="0.25">
      <c r="A274" s="1" t="s">
        <v>87</v>
      </c>
      <c r="B274" s="1">
        <v>5</v>
      </c>
      <c r="C274" s="1">
        <v>4.0232018299999996</v>
      </c>
      <c r="D274" s="1">
        <v>6</v>
      </c>
      <c r="E274" s="1">
        <f>IF(AND((10&gt;D274),(D274&gt;C274),(C274&gt;2)),1,0)</f>
        <v>1</v>
      </c>
      <c r="F274" s="1">
        <f>IF(AND((D274&lt;C274),(D274&gt;2),(C274&lt;10)),1,0)</f>
        <v>0</v>
      </c>
      <c r="G274" s="1">
        <f>IF(D274&gt;=10,1,0)</f>
        <v>0</v>
      </c>
      <c r="H274" s="1">
        <f>IF(D274&lt;=2,1,0)</f>
        <v>0</v>
      </c>
      <c r="I274" s="1">
        <f>SUM(E274:H274)</f>
        <v>1</v>
      </c>
      <c r="K274" s="1" t="s">
        <v>194</v>
      </c>
      <c r="L274" s="1">
        <v>5.2</v>
      </c>
      <c r="M274" s="1">
        <v>3</v>
      </c>
      <c r="N274" s="1">
        <v>6</v>
      </c>
      <c r="O274" s="1">
        <f>IF(AND((10&gt;N274),(N274&gt;=M274),(M274&gt;=2)),1,0)</f>
        <v>1</v>
      </c>
      <c r="P274" s="1">
        <f>IF(AND((N274&lt;M274),(N274&gt;2),(M274&lt;10)),1,0)</f>
        <v>0</v>
      </c>
      <c r="Q274" s="1">
        <f>IF(N274&lt;=2,1,0)</f>
        <v>0</v>
      </c>
      <c r="R274" s="1">
        <f>IF(N274&gt;=10,1,0)</f>
        <v>0</v>
      </c>
      <c r="S274" s="1">
        <f>SUM(O274:R274)</f>
        <v>1</v>
      </c>
    </row>
    <row r="275" spans="1:19" x14ac:dyDescent="0.25">
      <c r="A275" s="1" t="s">
        <v>93</v>
      </c>
      <c r="B275" s="1">
        <v>4.5</v>
      </c>
      <c r="C275" s="1">
        <v>4.5601381799999992</v>
      </c>
      <c r="D275" s="1">
        <v>6</v>
      </c>
      <c r="E275" s="1">
        <f>IF(AND((10&gt;D275),(D275&gt;C275),(C275&gt;2)),1,0)</f>
        <v>1</v>
      </c>
      <c r="F275" s="1">
        <f>IF(AND((D275&lt;C275),(D275&gt;2),(C275&lt;10)),1,0)</f>
        <v>0</v>
      </c>
      <c r="G275" s="1">
        <f>IF(D275&gt;=10,1,0)</f>
        <v>0</v>
      </c>
      <c r="H275" s="1">
        <f>IF(D275&lt;=2,1,0)</f>
        <v>0</v>
      </c>
      <c r="I275" s="1">
        <f>SUM(E275:H275)</f>
        <v>1</v>
      </c>
      <c r="K275" s="1" t="s">
        <v>181</v>
      </c>
      <c r="L275" s="1">
        <v>4.5</v>
      </c>
      <c r="M275" s="1">
        <v>3</v>
      </c>
      <c r="N275" s="1">
        <v>6</v>
      </c>
      <c r="O275" s="1">
        <f>IF(AND((10&gt;N275),(N275&gt;=M275),(M275&gt;=2)),1,0)</f>
        <v>1</v>
      </c>
      <c r="P275" s="1">
        <f>IF(AND((N275&lt;M275),(N275&gt;2),(M275&lt;10)),1,0)</f>
        <v>0</v>
      </c>
      <c r="Q275" s="1">
        <f>IF(N275&lt;=2,1,0)</f>
        <v>0</v>
      </c>
      <c r="R275" s="1">
        <f>IF(N275&gt;=10,1,0)</f>
        <v>0</v>
      </c>
      <c r="S275" s="1">
        <f>SUM(O275:R275)</f>
        <v>1</v>
      </c>
    </row>
    <row r="276" spans="1:19" x14ac:dyDescent="0.25">
      <c r="A276" s="1" t="s">
        <v>114</v>
      </c>
      <c r="B276" s="1">
        <v>4.5</v>
      </c>
      <c r="C276" s="1">
        <v>3.6458378000000007</v>
      </c>
      <c r="D276" s="1">
        <v>6</v>
      </c>
      <c r="E276" s="1">
        <f>IF(AND((10&gt;D276),(D276&gt;C276),(C276&gt;2)),1,0)</f>
        <v>1</v>
      </c>
      <c r="F276" s="1">
        <f>IF(AND((D276&lt;C276),(D276&gt;2),(C276&lt;10)),1,0)</f>
        <v>0</v>
      </c>
      <c r="G276" s="1">
        <f>IF(D276&gt;=10,1,0)</f>
        <v>0</v>
      </c>
      <c r="H276" s="1">
        <f>IF(D276&lt;=2,1,0)</f>
        <v>0</v>
      </c>
      <c r="I276" s="1">
        <f>SUM(E276:H276)</f>
        <v>1</v>
      </c>
      <c r="K276" s="1" t="s">
        <v>64</v>
      </c>
      <c r="L276" s="1">
        <v>4.5</v>
      </c>
      <c r="M276" s="1">
        <v>4</v>
      </c>
      <c r="N276" s="1">
        <v>6</v>
      </c>
      <c r="O276" s="1">
        <f>IF(AND((10&gt;N276),(N276&gt;=M276),(M276&gt;=2)),1,0)</f>
        <v>1</v>
      </c>
      <c r="P276" s="1">
        <f>IF(AND((N276&lt;M276),(N276&gt;2),(M276&lt;10)),1,0)</f>
        <v>0</v>
      </c>
      <c r="Q276" s="1">
        <f>IF(N276&lt;=2,1,0)</f>
        <v>0</v>
      </c>
      <c r="R276" s="1">
        <f>IF(N276&gt;=10,1,0)</f>
        <v>0</v>
      </c>
      <c r="S276" s="1">
        <f>SUM(O276:R276)</f>
        <v>1</v>
      </c>
    </row>
    <row r="277" spans="1:19" x14ac:dyDescent="0.25">
      <c r="A277" s="1" t="s">
        <v>122</v>
      </c>
      <c r="B277" s="1">
        <v>4.5</v>
      </c>
      <c r="C277" s="1">
        <v>2.7882356199999996</v>
      </c>
      <c r="D277" s="1">
        <v>6</v>
      </c>
      <c r="E277" s="1">
        <f>IF(AND((10&gt;D277),(D277&gt;C277),(C277&gt;2)),1,0)</f>
        <v>1</v>
      </c>
      <c r="F277" s="1">
        <f>IF(AND((D277&lt;C277),(D277&gt;2),(C277&lt;10)),1,0)</f>
        <v>0</v>
      </c>
      <c r="G277" s="1">
        <f>IF(D277&gt;=10,1,0)</f>
        <v>0</v>
      </c>
      <c r="H277" s="1">
        <f>IF(D277&lt;=2,1,0)</f>
        <v>0</v>
      </c>
      <c r="I277" s="1">
        <f>SUM(E277:H277)</f>
        <v>1</v>
      </c>
      <c r="K277" s="1" t="s">
        <v>75</v>
      </c>
      <c r="L277" s="1">
        <v>4.3</v>
      </c>
      <c r="M277" s="1">
        <v>4</v>
      </c>
      <c r="N277" s="1">
        <v>6</v>
      </c>
      <c r="O277" s="1">
        <f>IF(AND((10&gt;N277),(N277&gt;=M277),(M277&gt;=2)),1,0)</f>
        <v>1</v>
      </c>
      <c r="P277" s="1">
        <f>IF(AND((N277&lt;M277),(N277&gt;2),(M277&lt;10)),1,0)</f>
        <v>0</v>
      </c>
      <c r="Q277" s="1">
        <f>IF(N277&lt;=2,1,0)</f>
        <v>0</v>
      </c>
      <c r="R277" s="1">
        <f>IF(N277&gt;=10,1,0)</f>
        <v>0</v>
      </c>
      <c r="S277" s="1">
        <f>SUM(O277:R277)</f>
        <v>1</v>
      </c>
    </row>
    <row r="278" spans="1:19" x14ac:dyDescent="0.25">
      <c r="A278" s="1" t="s">
        <v>201</v>
      </c>
      <c r="B278" s="1">
        <v>3.9</v>
      </c>
      <c r="C278" s="1">
        <v>4.342805320000001</v>
      </c>
      <c r="D278" s="1">
        <v>6</v>
      </c>
      <c r="E278" s="1">
        <f>IF(AND((10&gt;D278),(D278&gt;C278),(C278&gt;2)),1,0)</f>
        <v>1</v>
      </c>
      <c r="F278" s="1">
        <f>IF(AND((D278&lt;C278),(D278&gt;2),(C278&lt;10)),1,0)</f>
        <v>0</v>
      </c>
      <c r="G278" s="1">
        <f>IF(D278&gt;=10,1,0)</f>
        <v>0</v>
      </c>
      <c r="H278" s="1">
        <f>IF(D278&lt;=2,1,0)</f>
        <v>0</v>
      </c>
      <c r="I278" s="1">
        <f>SUM(E278:H278)</f>
        <v>1</v>
      </c>
      <c r="K278" s="1" t="s">
        <v>97</v>
      </c>
      <c r="L278" s="1">
        <v>4.5</v>
      </c>
      <c r="M278" s="1">
        <v>3</v>
      </c>
      <c r="N278" s="1">
        <v>6</v>
      </c>
      <c r="O278" s="1">
        <f>IF(AND((10&gt;N278),(N278&gt;=M278),(M278&gt;=2)),1,0)</f>
        <v>1</v>
      </c>
      <c r="P278" s="1">
        <f>IF(AND((N278&lt;M278),(N278&gt;2),(M278&lt;10)),1,0)</f>
        <v>0</v>
      </c>
      <c r="Q278" s="1">
        <f>IF(N278&lt;=2,1,0)</f>
        <v>0</v>
      </c>
      <c r="R278" s="1">
        <f>IF(N278&gt;=10,1,0)</f>
        <v>0</v>
      </c>
      <c r="S278" s="1">
        <f>SUM(O278:R278)</f>
        <v>1</v>
      </c>
    </row>
    <row r="279" spans="1:19" x14ac:dyDescent="0.25">
      <c r="A279" s="1" t="s">
        <v>129</v>
      </c>
      <c r="B279" s="1">
        <v>4.8</v>
      </c>
      <c r="C279" s="1">
        <v>4.2457989999999981</v>
      </c>
      <c r="D279" s="1">
        <v>6</v>
      </c>
      <c r="E279" s="1">
        <f>IF(AND((10&gt;D279),(D279&gt;C279),(C279&gt;2)),1,0)</f>
        <v>1</v>
      </c>
      <c r="F279" s="1">
        <f>IF(AND((D279&lt;C279),(D279&gt;2),(C279&lt;10)),1,0)</f>
        <v>0</v>
      </c>
      <c r="G279" s="1">
        <f>IF(D279&gt;=10,1,0)</f>
        <v>0</v>
      </c>
      <c r="H279" s="1">
        <f>IF(D279&lt;=2,1,0)</f>
        <v>0</v>
      </c>
      <c r="I279" s="1">
        <f>SUM(E279:H279)</f>
        <v>1</v>
      </c>
      <c r="K279" s="1" t="s">
        <v>106</v>
      </c>
      <c r="L279" s="1">
        <v>4.3</v>
      </c>
      <c r="M279" s="1">
        <v>3</v>
      </c>
      <c r="N279" s="1">
        <v>6</v>
      </c>
      <c r="O279" s="1">
        <f>IF(AND((10&gt;N279),(N279&gt;=M279),(M279&gt;=2)),1,0)</f>
        <v>1</v>
      </c>
      <c r="P279" s="1">
        <f>IF(AND((N279&lt;M279),(N279&gt;2),(M279&lt;10)),1,0)</f>
        <v>0</v>
      </c>
      <c r="Q279" s="1">
        <f>IF(N279&lt;=2,1,0)</f>
        <v>0</v>
      </c>
      <c r="R279" s="1">
        <f>IF(N279&gt;=10,1,0)</f>
        <v>0</v>
      </c>
      <c r="S279" s="1">
        <f>SUM(O279:R279)</f>
        <v>1</v>
      </c>
    </row>
    <row r="280" spans="1:19" x14ac:dyDescent="0.25">
      <c r="A280" s="1" t="s">
        <v>139</v>
      </c>
      <c r="B280" s="1">
        <v>4.4000000000000004</v>
      </c>
      <c r="C280" s="1">
        <v>4.214208199999999</v>
      </c>
      <c r="D280" s="1">
        <v>6</v>
      </c>
      <c r="E280" s="1">
        <f>IF(AND((10&gt;D280),(D280&gt;C280),(C280&gt;2)),1,0)</f>
        <v>1</v>
      </c>
      <c r="F280" s="1">
        <f>IF(AND((D280&lt;C280),(D280&gt;2),(C280&lt;10)),1,0)</f>
        <v>0</v>
      </c>
      <c r="G280" s="1">
        <f>IF(D280&gt;=10,1,0)</f>
        <v>0</v>
      </c>
      <c r="H280" s="1">
        <f>IF(D280&lt;=2,1,0)</f>
        <v>0</v>
      </c>
      <c r="I280" s="1">
        <f>SUM(E280:H280)</f>
        <v>1</v>
      </c>
      <c r="K280" s="1" t="s">
        <v>115</v>
      </c>
      <c r="L280" s="1">
        <v>4.9000000000000004</v>
      </c>
      <c r="M280" s="1">
        <v>3</v>
      </c>
      <c r="N280" s="1">
        <v>6</v>
      </c>
      <c r="O280" s="1">
        <f>IF(AND((10&gt;N280),(N280&gt;=M280),(M280&gt;=2)),1,0)</f>
        <v>1</v>
      </c>
      <c r="P280" s="1">
        <f>IF(AND((N280&lt;M280),(N280&gt;2),(M280&lt;10)),1,0)</f>
        <v>0</v>
      </c>
      <c r="Q280" s="1">
        <f>IF(N280&lt;=2,1,0)</f>
        <v>0</v>
      </c>
      <c r="R280" s="1">
        <f>IF(N280&gt;=10,1,0)</f>
        <v>0</v>
      </c>
      <c r="S280" s="1">
        <f>SUM(O280:R280)</f>
        <v>1</v>
      </c>
    </row>
    <row r="281" spans="1:19" x14ac:dyDescent="0.25">
      <c r="A281" s="1" t="s">
        <v>158</v>
      </c>
      <c r="B281" s="1">
        <v>4.3</v>
      </c>
      <c r="C281" s="1">
        <v>3.6964229400000002</v>
      </c>
      <c r="D281" s="1">
        <v>6</v>
      </c>
      <c r="E281" s="1">
        <f>IF(AND((10&gt;D281),(D281&gt;C281),(C281&gt;2)),1,0)</f>
        <v>1</v>
      </c>
      <c r="F281" s="1">
        <f>IF(AND((D281&lt;C281),(D281&gt;2),(C281&lt;10)),1,0)</f>
        <v>0</v>
      </c>
      <c r="G281" s="1">
        <f>IF(D281&gt;=10,1,0)</f>
        <v>0</v>
      </c>
      <c r="H281" s="1">
        <f>IF(D281&lt;=2,1,0)</f>
        <v>0</v>
      </c>
      <c r="I281" s="1">
        <f>SUM(E281:H281)</f>
        <v>1</v>
      </c>
      <c r="K281" s="1" t="s">
        <v>177</v>
      </c>
      <c r="L281" s="1">
        <v>4.8</v>
      </c>
      <c r="M281" s="1">
        <v>4</v>
      </c>
      <c r="N281" s="1">
        <v>6</v>
      </c>
      <c r="O281" s="1">
        <f>IF(AND((10&gt;N281),(N281&gt;=M281),(M281&gt;=2)),1,0)</f>
        <v>1</v>
      </c>
      <c r="P281" s="1">
        <f>IF(AND((N281&lt;M281),(N281&gt;2),(M281&lt;10)),1,0)</f>
        <v>0</v>
      </c>
      <c r="Q281" s="1">
        <f>IF(N281&lt;=2,1,0)</f>
        <v>0</v>
      </c>
      <c r="R281" s="1">
        <f>IF(N281&gt;=10,1,0)</f>
        <v>0</v>
      </c>
      <c r="S281" s="1">
        <f>SUM(O281:R281)</f>
        <v>1</v>
      </c>
    </row>
    <row r="282" spans="1:19" x14ac:dyDescent="0.25">
      <c r="A282" s="1" t="s">
        <v>159</v>
      </c>
      <c r="B282" s="1">
        <v>4.3</v>
      </c>
      <c r="C282" s="1">
        <v>3.2197118200000006</v>
      </c>
      <c r="D282" s="1">
        <v>6</v>
      </c>
      <c r="E282" s="1">
        <f>IF(AND((10&gt;D282),(D282&gt;C282),(C282&gt;2)),1,0)</f>
        <v>1</v>
      </c>
      <c r="F282" s="1">
        <f>IF(AND((D282&lt;C282),(D282&gt;2),(C282&lt;10)),1,0)</f>
        <v>0</v>
      </c>
      <c r="G282" s="1">
        <f>IF(D282&gt;=10,1,0)</f>
        <v>0</v>
      </c>
      <c r="H282" s="1">
        <f>IF(D282&lt;=2,1,0)</f>
        <v>0</v>
      </c>
      <c r="I282" s="1">
        <f>SUM(E282:H282)</f>
        <v>1</v>
      </c>
      <c r="K282" s="1" t="s">
        <v>180</v>
      </c>
      <c r="L282" s="1">
        <v>5</v>
      </c>
      <c r="M282" s="1">
        <v>4</v>
      </c>
      <c r="N282" s="1">
        <v>6</v>
      </c>
      <c r="O282" s="1">
        <f>IF(AND((10&gt;N282),(N282&gt;=M282),(M282&gt;=2)),1,0)</f>
        <v>1</v>
      </c>
      <c r="P282" s="1">
        <f>IF(AND((N282&lt;M282),(N282&gt;2),(M282&lt;10)),1,0)</f>
        <v>0</v>
      </c>
      <c r="Q282" s="1">
        <f>IF(N282&lt;=2,1,0)</f>
        <v>0</v>
      </c>
      <c r="R282" s="1">
        <f>IF(N282&gt;=10,1,0)</f>
        <v>0</v>
      </c>
      <c r="S282" s="1">
        <f>SUM(O282:R282)</f>
        <v>1</v>
      </c>
    </row>
    <row r="283" spans="1:19" x14ac:dyDescent="0.25">
      <c r="A283" s="1" t="s">
        <v>81</v>
      </c>
      <c r="B283" s="1">
        <v>4.5999999999999996</v>
      </c>
      <c r="C283" s="1">
        <v>3.2780138599999997</v>
      </c>
      <c r="D283" s="1">
        <v>6</v>
      </c>
      <c r="E283" s="1">
        <f>IF(AND((10&gt;D283),(D283&gt;C283),(C283&gt;2)),1,0)</f>
        <v>1</v>
      </c>
      <c r="F283" s="1">
        <f>IF(AND((D283&lt;C283),(D283&gt;2),(C283&lt;10)),1,0)</f>
        <v>0</v>
      </c>
      <c r="G283" s="1">
        <f>IF(D283&gt;=10,1,0)</f>
        <v>0</v>
      </c>
      <c r="H283" s="1">
        <f>IF(D283&lt;=2,1,0)</f>
        <v>0</v>
      </c>
      <c r="I283" s="1">
        <f>SUM(E283:H283)</f>
        <v>1</v>
      </c>
      <c r="K283" s="1" t="s">
        <v>134</v>
      </c>
      <c r="L283" s="1">
        <v>6.3</v>
      </c>
      <c r="M283" s="1">
        <v>4</v>
      </c>
      <c r="N283" s="1">
        <v>6</v>
      </c>
      <c r="O283" s="1">
        <f>IF(AND((10&gt;N283),(N283&gt;=M283),(M283&gt;=2)),1,0)</f>
        <v>1</v>
      </c>
      <c r="P283" s="1">
        <f>IF(AND((N283&lt;M283),(N283&gt;2),(M283&lt;10)),1,0)</f>
        <v>0</v>
      </c>
      <c r="Q283" s="1">
        <f>IF(N283&lt;=2,1,0)</f>
        <v>0</v>
      </c>
      <c r="R283" s="1">
        <f>IF(N283&gt;=10,1,0)</f>
        <v>0</v>
      </c>
      <c r="S283" s="1">
        <f>SUM(O283:R283)</f>
        <v>1</v>
      </c>
    </row>
    <row r="284" spans="1:19" x14ac:dyDescent="0.25">
      <c r="A284" s="1" t="s">
        <v>133</v>
      </c>
      <c r="B284" s="1">
        <v>4.5999999999999996</v>
      </c>
      <c r="C284" s="1">
        <v>5.4274355400000021</v>
      </c>
      <c r="D284" s="1">
        <v>6</v>
      </c>
      <c r="E284" s="1">
        <f>IF(AND((10&gt;D284),(D284&gt;C284),(C284&gt;2)),1,0)</f>
        <v>1</v>
      </c>
      <c r="F284" s="1">
        <f>IF(AND((D284&lt;C284),(D284&gt;2),(C284&lt;10)),1,0)</f>
        <v>0</v>
      </c>
      <c r="G284" s="1">
        <f>IF(D284&gt;=10,1,0)</f>
        <v>0</v>
      </c>
      <c r="H284" s="1">
        <f>IF(D284&lt;=2,1,0)</f>
        <v>0</v>
      </c>
      <c r="I284" s="1">
        <f>SUM(E284:H284)</f>
        <v>1</v>
      </c>
      <c r="K284" s="1" t="s">
        <v>140</v>
      </c>
      <c r="L284" s="1">
        <v>4.9000000000000004</v>
      </c>
      <c r="M284" s="1">
        <v>4</v>
      </c>
      <c r="N284" s="1">
        <v>6</v>
      </c>
      <c r="O284" s="1">
        <f>IF(AND((10&gt;N284),(N284&gt;=M284),(M284&gt;=2)),1,0)</f>
        <v>1</v>
      </c>
      <c r="P284" s="1">
        <f>IF(AND((N284&lt;M284),(N284&gt;2),(M284&lt;10)),1,0)</f>
        <v>0</v>
      </c>
      <c r="Q284" s="1">
        <f>IF(N284&lt;=2,1,0)</f>
        <v>0</v>
      </c>
      <c r="R284" s="1">
        <f>IF(N284&gt;=10,1,0)</f>
        <v>0</v>
      </c>
      <c r="S284" s="1">
        <f>SUM(O284:R284)</f>
        <v>1</v>
      </c>
    </row>
    <row r="285" spans="1:19" x14ac:dyDescent="0.25">
      <c r="A285" s="1" t="s">
        <v>181</v>
      </c>
      <c r="B285" s="1">
        <v>4.5</v>
      </c>
      <c r="C285" s="1">
        <v>3.205674189999999</v>
      </c>
      <c r="D285" s="1">
        <v>6</v>
      </c>
      <c r="E285" s="1">
        <f>IF(AND((10&gt;D285),(D285&gt;C285),(C285&gt;2)),1,0)</f>
        <v>1</v>
      </c>
      <c r="F285" s="1">
        <f>IF(AND((D285&lt;C285),(D285&gt;2),(C285&lt;10)),1,0)</f>
        <v>0</v>
      </c>
      <c r="G285" s="1">
        <f>IF(D285&gt;=10,1,0)</f>
        <v>0</v>
      </c>
      <c r="H285" s="1">
        <f>IF(D285&lt;=2,1,0)</f>
        <v>0</v>
      </c>
      <c r="I285" s="1">
        <f>SUM(E285:H285)</f>
        <v>1</v>
      </c>
      <c r="K285" s="1" t="s">
        <v>142</v>
      </c>
      <c r="L285" s="1">
        <v>4.4000000000000004</v>
      </c>
      <c r="M285" s="1">
        <v>3</v>
      </c>
      <c r="N285" s="1">
        <v>6</v>
      </c>
      <c r="O285" s="1">
        <f>IF(AND((10&gt;N285),(N285&gt;=M285),(M285&gt;=2)),1,0)</f>
        <v>1</v>
      </c>
      <c r="P285" s="1">
        <f>IF(AND((N285&lt;M285),(N285&gt;2),(M285&lt;10)),1,0)</f>
        <v>0</v>
      </c>
      <c r="Q285" s="1">
        <f>IF(N285&lt;=2,1,0)</f>
        <v>0</v>
      </c>
      <c r="R285" s="1">
        <f>IF(N285&gt;=10,1,0)</f>
        <v>0</v>
      </c>
      <c r="S285" s="1">
        <f>SUM(O285:R285)</f>
        <v>1</v>
      </c>
    </row>
    <row r="286" spans="1:19" x14ac:dyDescent="0.25">
      <c r="A286" s="1" t="s">
        <v>87</v>
      </c>
      <c r="B286" s="1">
        <v>5</v>
      </c>
      <c r="C286" s="1">
        <v>4.5340115299999981</v>
      </c>
      <c r="D286" s="1">
        <v>6</v>
      </c>
      <c r="E286" s="1">
        <f>IF(AND((10&gt;D286),(D286&gt;C286),(C286&gt;2)),1,0)</f>
        <v>1</v>
      </c>
      <c r="F286" s="1">
        <f>IF(AND((D286&lt;C286),(D286&gt;2),(C286&lt;10)),1,0)</f>
        <v>0</v>
      </c>
      <c r="G286" s="1">
        <f>IF(D286&gt;=10,1,0)</f>
        <v>0</v>
      </c>
      <c r="H286" s="1">
        <f>IF(D286&lt;=2,1,0)</f>
        <v>0</v>
      </c>
      <c r="I286" s="1">
        <f>SUM(E286:H286)</f>
        <v>1</v>
      </c>
      <c r="K286" s="1" t="s">
        <v>152</v>
      </c>
      <c r="L286" s="1">
        <v>4.5</v>
      </c>
      <c r="M286" s="1">
        <v>4</v>
      </c>
      <c r="N286" s="1">
        <v>6</v>
      </c>
      <c r="O286" s="1">
        <f>IF(AND((10&gt;N286),(N286&gt;=M286),(M286&gt;=2)),1,0)</f>
        <v>1</v>
      </c>
      <c r="P286" s="1">
        <f>IF(AND((N286&lt;M286),(N286&gt;2),(M286&lt;10)),1,0)</f>
        <v>0</v>
      </c>
      <c r="Q286" s="1">
        <f>IF(N286&lt;=2,1,0)</f>
        <v>0</v>
      </c>
      <c r="R286" s="1">
        <f>IF(N286&gt;=10,1,0)</f>
        <v>0</v>
      </c>
      <c r="S286" s="1">
        <f>SUM(O286:R286)</f>
        <v>1</v>
      </c>
    </row>
    <row r="287" spans="1:19" x14ac:dyDescent="0.25">
      <c r="A287" s="1" t="s">
        <v>114</v>
      </c>
      <c r="B287" s="1">
        <v>4.5</v>
      </c>
      <c r="C287" s="1">
        <v>3.7761320999999994</v>
      </c>
      <c r="D287" s="1">
        <v>6</v>
      </c>
      <c r="E287" s="1">
        <f>IF(AND((10&gt;D287),(D287&gt;C287),(C287&gt;2)),1,0)</f>
        <v>1</v>
      </c>
      <c r="F287" s="1">
        <f>IF(AND((D287&lt;C287),(D287&gt;2),(C287&lt;10)),1,0)</f>
        <v>0</v>
      </c>
      <c r="G287" s="1">
        <f>IF(D287&gt;=10,1,0)</f>
        <v>0</v>
      </c>
      <c r="H287" s="1">
        <f>IF(D287&lt;=2,1,0)</f>
        <v>0</v>
      </c>
      <c r="I287" s="1">
        <f>SUM(E287:H287)</f>
        <v>1</v>
      </c>
      <c r="K287" s="1" t="s">
        <v>101</v>
      </c>
      <c r="L287" s="1">
        <v>4.9000000000000004</v>
      </c>
      <c r="M287" s="1">
        <v>3</v>
      </c>
      <c r="N287" s="1">
        <v>6</v>
      </c>
      <c r="O287" s="1">
        <f>IF(AND((10&gt;N287),(N287&gt;=M287),(M287&gt;=2)),1,0)</f>
        <v>1</v>
      </c>
      <c r="P287" s="1">
        <f>IF(AND((N287&lt;M287),(N287&gt;2),(M287&lt;10)),1,0)</f>
        <v>0</v>
      </c>
      <c r="Q287" s="1">
        <f>IF(N287&lt;=2,1,0)</f>
        <v>0</v>
      </c>
      <c r="R287" s="1">
        <f>IF(N287&gt;=10,1,0)</f>
        <v>0</v>
      </c>
      <c r="S287" s="1">
        <f>SUM(O287:R287)</f>
        <v>1</v>
      </c>
    </row>
    <row r="288" spans="1:19" x14ac:dyDescent="0.25">
      <c r="A288" s="1" t="s">
        <v>141</v>
      </c>
      <c r="B288" s="1">
        <v>4.7</v>
      </c>
      <c r="C288" s="1">
        <v>3.1277800599999983</v>
      </c>
      <c r="D288" s="1">
        <v>6</v>
      </c>
      <c r="E288" s="1">
        <f>IF(AND((10&gt;D288),(D288&gt;C288),(C288&gt;2)),1,0)</f>
        <v>1</v>
      </c>
      <c r="F288" s="1">
        <f>IF(AND((D288&lt;C288),(D288&gt;2),(C288&lt;10)),1,0)</f>
        <v>0</v>
      </c>
      <c r="G288" s="1">
        <f>IF(D288&gt;=10,1,0)</f>
        <v>0</v>
      </c>
      <c r="H288" s="1">
        <f>IF(D288&lt;=2,1,0)</f>
        <v>0</v>
      </c>
      <c r="I288" s="1">
        <f>SUM(E288:H288)</f>
        <v>1</v>
      </c>
      <c r="K288" s="1" t="s">
        <v>59</v>
      </c>
      <c r="L288" s="1">
        <v>6.7</v>
      </c>
      <c r="M288" s="1">
        <v>3</v>
      </c>
      <c r="N288" s="1">
        <v>6</v>
      </c>
      <c r="O288" s="1">
        <f>IF(AND((10&gt;N288),(N288&gt;=M288),(M288&gt;=2)),1,0)</f>
        <v>1</v>
      </c>
      <c r="P288" s="1">
        <f>IF(AND((N288&lt;M288),(N288&gt;2),(M288&lt;10)),1,0)</f>
        <v>0</v>
      </c>
      <c r="Q288" s="1">
        <f>IF(N288&lt;=2,1,0)</f>
        <v>0</v>
      </c>
      <c r="R288" s="1">
        <f>IF(N288&gt;=10,1,0)</f>
        <v>0</v>
      </c>
      <c r="S288" s="1">
        <f>SUM(O288:R288)</f>
        <v>1</v>
      </c>
    </row>
    <row r="289" spans="1:19" x14ac:dyDescent="0.25">
      <c r="A289" s="1" t="s">
        <v>158</v>
      </c>
      <c r="B289" s="1">
        <v>4.3</v>
      </c>
      <c r="C289" s="1">
        <v>4.2069024799999983</v>
      </c>
      <c r="D289" s="1">
        <v>6</v>
      </c>
      <c r="E289" s="1">
        <f>IF(AND((10&gt;D289),(D289&gt;C289),(C289&gt;2)),1,0)</f>
        <v>1</v>
      </c>
      <c r="F289" s="1">
        <f>IF(AND((D289&lt;C289),(D289&gt;2),(C289&lt;10)),1,0)</f>
        <v>0</v>
      </c>
      <c r="G289" s="1">
        <f>IF(D289&gt;=10,1,0)</f>
        <v>0</v>
      </c>
      <c r="H289" s="1">
        <f>IF(D289&lt;=2,1,0)</f>
        <v>0</v>
      </c>
      <c r="I289" s="1">
        <f>SUM(E289:H289)</f>
        <v>1</v>
      </c>
      <c r="K289" s="1" t="s">
        <v>163</v>
      </c>
      <c r="L289" s="1">
        <v>5.6</v>
      </c>
      <c r="M289" s="1">
        <v>4</v>
      </c>
      <c r="N289" s="1">
        <v>6</v>
      </c>
      <c r="O289" s="1">
        <f>IF(AND((10&gt;N289),(N289&gt;=M289),(M289&gt;=2)),1,0)</f>
        <v>1</v>
      </c>
      <c r="P289" s="1">
        <f>IF(AND((N289&lt;M289),(N289&gt;2),(M289&lt;10)),1,0)</f>
        <v>0</v>
      </c>
      <c r="Q289" s="1">
        <f>IF(N289&lt;=2,1,0)</f>
        <v>0</v>
      </c>
      <c r="R289" s="1">
        <f>IF(N289&gt;=10,1,0)</f>
        <v>0</v>
      </c>
      <c r="S289" s="1">
        <f>SUM(O289:R289)</f>
        <v>1</v>
      </c>
    </row>
    <row r="290" spans="1:19" x14ac:dyDescent="0.25">
      <c r="A290" s="1" t="s">
        <v>78</v>
      </c>
      <c r="B290" s="1">
        <v>4.2</v>
      </c>
      <c r="C290" s="1">
        <v>3.0175687</v>
      </c>
      <c r="D290" s="1">
        <v>6</v>
      </c>
      <c r="E290" s="1">
        <f>IF(AND((10&gt;D290),(D290&gt;C290),(C290&gt;2)),1,0)</f>
        <v>1</v>
      </c>
      <c r="F290" s="1">
        <f>IF(AND((D290&lt;C290),(D290&gt;2),(C290&lt;10)),1,0)</f>
        <v>0</v>
      </c>
      <c r="G290" s="1">
        <f>IF(D290&gt;=10,1,0)</f>
        <v>0</v>
      </c>
      <c r="H290" s="1">
        <f>IF(D290&lt;=2,1,0)</f>
        <v>0</v>
      </c>
      <c r="I290" s="1">
        <f>SUM(E290:H290)</f>
        <v>1</v>
      </c>
      <c r="K290" s="1" t="s">
        <v>194</v>
      </c>
      <c r="L290" s="1">
        <v>5.2</v>
      </c>
      <c r="M290" s="1">
        <v>3</v>
      </c>
      <c r="N290" s="1">
        <v>6</v>
      </c>
      <c r="O290" s="1">
        <f>IF(AND((10&gt;N290),(N290&gt;=M290),(M290&gt;=2)),1,0)</f>
        <v>1</v>
      </c>
      <c r="P290" s="1">
        <f>IF(AND((N290&lt;M290),(N290&gt;2),(M290&lt;10)),1,0)</f>
        <v>0</v>
      </c>
      <c r="Q290" s="1">
        <f>IF(N290&lt;=2,1,0)</f>
        <v>0</v>
      </c>
      <c r="R290" s="1">
        <f>IF(N290&gt;=10,1,0)</f>
        <v>0</v>
      </c>
      <c r="S290" s="1">
        <f>SUM(O290:R290)</f>
        <v>1</v>
      </c>
    </row>
    <row r="291" spans="1:19" x14ac:dyDescent="0.25">
      <c r="A291" s="1" t="s">
        <v>101</v>
      </c>
      <c r="B291" s="1">
        <v>4.9000000000000004</v>
      </c>
      <c r="C291" s="1">
        <v>3.9070517399999991</v>
      </c>
      <c r="D291" s="1">
        <v>6</v>
      </c>
      <c r="E291" s="1">
        <f>IF(AND((10&gt;D291),(D291&gt;C291),(C291&gt;2)),1,0)</f>
        <v>1</v>
      </c>
      <c r="F291" s="1">
        <f>IF(AND((D291&lt;C291),(D291&gt;2),(C291&lt;10)),1,0)</f>
        <v>0</v>
      </c>
      <c r="G291" s="1">
        <f>IF(D291&gt;=10,1,0)</f>
        <v>0</v>
      </c>
      <c r="H291" s="1">
        <f>IF(D291&lt;=2,1,0)</f>
        <v>0</v>
      </c>
      <c r="I291" s="1">
        <f>SUM(E291:H291)</f>
        <v>1</v>
      </c>
      <c r="K291" s="1" t="s">
        <v>85</v>
      </c>
      <c r="L291" s="1">
        <v>4.8</v>
      </c>
      <c r="M291" s="1">
        <v>3</v>
      </c>
      <c r="N291" s="1">
        <v>6</v>
      </c>
      <c r="O291" s="1">
        <f>IF(AND((10&gt;N291),(N291&gt;=M291),(M291&gt;=2)),1,0)</f>
        <v>1</v>
      </c>
      <c r="P291" s="1">
        <f>IF(AND((N291&lt;M291),(N291&gt;2),(M291&lt;10)),1,0)</f>
        <v>0</v>
      </c>
      <c r="Q291" s="1">
        <f>IF(N291&lt;=2,1,0)</f>
        <v>0</v>
      </c>
      <c r="R291" s="1">
        <f>IF(N291&gt;=10,1,0)</f>
        <v>0</v>
      </c>
      <c r="S291" s="1">
        <f>SUM(O291:R291)</f>
        <v>1</v>
      </c>
    </row>
    <row r="292" spans="1:19" x14ac:dyDescent="0.25">
      <c r="A292" s="1" t="s">
        <v>176</v>
      </c>
      <c r="B292" s="1">
        <v>4.2</v>
      </c>
      <c r="C292" s="1">
        <v>3.2728055999999985</v>
      </c>
      <c r="D292" s="1">
        <v>6</v>
      </c>
      <c r="E292" s="1">
        <f>IF(AND((10&gt;D292),(D292&gt;C292),(C292&gt;2)),1,0)</f>
        <v>1</v>
      </c>
      <c r="F292" s="1">
        <f>IF(AND((D292&lt;C292),(D292&gt;2),(C292&lt;10)),1,0)</f>
        <v>0</v>
      </c>
      <c r="G292" s="1">
        <f>IF(D292&gt;=10,1,0)</f>
        <v>0</v>
      </c>
      <c r="H292" s="1">
        <f>IF(D292&lt;=2,1,0)</f>
        <v>0</v>
      </c>
      <c r="I292" s="1">
        <f>SUM(E292:H292)</f>
        <v>1</v>
      </c>
      <c r="K292" s="1" t="s">
        <v>195</v>
      </c>
      <c r="L292" s="1">
        <v>4.5</v>
      </c>
      <c r="M292" s="1">
        <v>4</v>
      </c>
      <c r="N292" s="1">
        <v>6</v>
      </c>
      <c r="O292" s="1">
        <f>IF(AND((10&gt;N292),(N292&gt;=M292),(M292&gt;=2)),1,0)</f>
        <v>1</v>
      </c>
      <c r="P292" s="1">
        <f>IF(AND((N292&lt;M292),(N292&gt;2),(M292&lt;10)),1,0)</f>
        <v>0</v>
      </c>
      <c r="Q292" s="1">
        <f>IF(N292&lt;=2,1,0)</f>
        <v>0</v>
      </c>
      <c r="R292" s="1">
        <f>IF(N292&gt;=10,1,0)</f>
        <v>0</v>
      </c>
      <c r="S292" s="1">
        <f>SUM(O292:R292)</f>
        <v>1</v>
      </c>
    </row>
    <row r="293" spans="1:19" x14ac:dyDescent="0.25">
      <c r="A293" s="1" t="s">
        <v>133</v>
      </c>
      <c r="B293" s="1">
        <v>4.5999999999999996</v>
      </c>
      <c r="C293" s="1">
        <v>3.9416772</v>
      </c>
      <c r="D293" s="1">
        <v>6</v>
      </c>
      <c r="E293" s="1">
        <f>IF(AND((10&gt;D293),(D293&gt;C293),(C293&gt;2)),1,0)</f>
        <v>1</v>
      </c>
      <c r="F293" s="1">
        <f>IF(AND((D293&lt;C293),(D293&gt;2),(C293&lt;10)),1,0)</f>
        <v>0</v>
      </c>
      <c r="G293" s="1">
        <f>IF(D293&gt;=10,1,0)</f>
        <v>0</v>
      </c>
      <c r="H293" s="1">
        <f>IF(D293&lt;=2,1,0)</f>
        <v>0</v>
      </c>
      <c r="I293" s="1">
        <f>SUM(E293:H293)</f>
        <v>1</v>
      </c>
      <c r="K293" s="1" t="s">
        <v>114</v>
      </c>
      <c r="L293" s="1">
        <v>4.5</v>
      </c>
      <c r="M293" s="1">
        <v>3</v>
      </c>
      <c r="N293" s="1">
        <v>6</v>
      </c>
      <c r="O293" s="1">
        <f>IF(AND((10&gt;N293),(N293&gt;=M293),(M293&gt;=2)),1,0)</f>
        <v>1</v>
      </c>
      <c r="P293" s="1">
        <f>IF(AND((N293&lt;M293),(N293&gt;2),(M293&lt;10)),1,0)</f>
        <v>0</v>
      </c>
      <c r="Q293" s="1">
        <f>IF(N293&lt;=2,1,0)</f>
        <v>0</v>
      </c>
      <c r="R293" s="1">
        <f>IF(N293&gt;=10,1,0)</f>
        <v>0</v>
      </c>
      <c r="S293" s="1">
        <f>SUM(O293:R293)</f>
        <v>1</v>
      </c>
    </row>
    <row r="294" spans="1:19" x14ac:dyDescent="0.25">
      <c r="A294" s="1" t="s">
        <v>199</v>
      </c>
      <c r="B294" s="1">
        <v>5</v>
      </c>
      <c r="C294" s="1">
        <v>3.5085879799999979</v>
      </c>
      <c r="D294" s="1">
        <v>6</v>
      </c>
      <c r="E294" s="1">
        <f>IF(AND((10&gt;D294),(D294&gt;C294),(C294&gt;2)),1,0)</f>
        <v>1</v>
      </c>
      <c r="F294" s="1">
        <f>IF(AND((D294&lt;C294),(D294&gt;2),(C294&lt;10)),1,0)</f>
        <v>0</v>
      </c>
      <c r="G294" s="1">
        <f>IF(D294&gt;=10,1,0)</f>
        <v>0</v>
      </c>
      <c r="H294" s="1">
        <f>IF(D294&lt;=2,1,0)</f>
        <v>0</v>
      </c>
      <c r="I294" s="1">
        <f>SUM(E294:H294)</f>
        <v>1</v>
      </c>
      <c r="K294" s="1" t="s">
        <v>133</v>
      </c>
      <c r="L294" s="1">
        <v>4.5999999999999996</v>
      </c>
      <c r="M294" s="1">
        <v>3</v>
      </c>
      <c r="N294" s="1">
        <v>6</v>
      </c>
      <c r="O294" s="1">
        <f>IF(AND((10&gt;N294),(N294&gt;=M294),(M294&gt;=2)),1,0)</f>
        <v>1</v>
      </c>
      <c r="P294" s="1">
        <f>IF(AND((N294&lt;M294),(N294&gt;2),(M294&lt;10)),1,0)</f>
        <v>0</v>
      </c>
      <c r="Q294" s="1">
        <f>IF(N294&lt;=2,1,0)</f>
        <v>0</v>
      </c>
      <c r="R294" s="1">
        <f>IF(N294&gt;=10,1,0)</f>
        <v>0</v>
      </c>
      <c r="S294" s="1">
        <f>SUM(O294:R294)</f>
        <v>1</v>
      </c>
    </row>
    <row r="295" spans="1:19" x14ac:dyDescent="0.25">
      <c r="A295" s="1" t="s">
        <v>158</v>
      </c>
      <c r="B295" s="1">
        <v>4.3</v>
      </c>
      <c r="C295" s="1">
        <v>5.2952715799999988</v>
      </c>
      <c r="D295" s="1">
        <v>6</v>
      </c>
      <c r="E295" s="1">
        <f>IF(AND((10&gt;D295),(D295&gt;C295),(C295&gt;2)),1,0)</f>
        <v>1</v>
      </c>
      <c r="F295" s="1">
        <f>IF(AND((D295&lt;C295),(D295&gt;2),(C295&lt;10)),1,0)</f>
        <v>0</v>
      </c>
      <c r="G295" s="1">
        <f>IF(D295&gt;=10,1,0)</f>
        <v>0</v>
      </c>
      <c r="H295" s="1">
        <f>IF(D295&lt;=2,1,0)</f>
        <v>0</v>
      </c>
      <c r="I295" s="1">
        <f>SUM(E295:H295)</f>
        <v>1</v>
      </c>
      <c r="K295" s="1" t="s">
        <v>141</v>
      </c>
      <c r="L295" s="1">
        <v>4.7</v>
      </c>
      <c r="M295" s="1">
        <v>3</v>
      </c>
      <c r="N295" s="1">
        <v>6</v>
      </c>
      <c r="O295" s="1">
        <f>IF(AND((10&gt;N295),(N295&gt;=M295),(M295&gt;=2)),1,0)</f>
        <v>1</v>
      </c>
      <c r="P295" s="1">
        <f>IF(AND((N295&lt;M295),(N295&gt;2),(M295&lt;10)),1,0)</f>
        <v>0</v>
      </c>
      <c r="Q295" s="1">
        <f>IF(N295&lt;=2,1,0)</f>
        <v>0</v>
      </c>
      <c r="R295" s="1">
        <f>IF(N295&gt;=10,1,0)</f>
        <v>0</v>
      </c>
      <c r="S295" s="1">
        <f>SUM(O295:R295)</f>
        <v>1</v>
      </c>
    </row>
    <row r="296" spans="1:19" x14ac:dyDescent="0.25">
      <c r="A296" s="1" t="s">
        <v>60</v>
      </c>
      <c r="B296" s="1">
        <v>5.3</v>
      </c>
      <c r="C296" s="1">
        <v>3.897150829999998</v>
      </c>
      <c r="D296" s="1">
        <v>6</v>
      </c>
      <c r="E296" s="1">
        <f>IF(AND((10&gt;D296),(D296&gt;C296),(C296&gt;2)),1,0)</f>
        <v>1</v>
      </c>
      <c r="F296" s="1">
        <f>IF(AND((D296&lt;C296),(D296&gt;2),(C296&lt;10)),1,0)</f>
        <v>0</v>
      </c>
      <c r="G296" s="1">
        <f>IF(D296&gt;=10,1,0)</f>
        <v>0</v>
      </c>
      <c r="H296" s="1">
        <f>IF(D296&lt;=2,1,0)</f>
        <v>0</v>
      </c>
      <c r="I296" s="1">
        <f>SUM(E296:H296)</f>
        <v>1</v>
      </c>
      <c r="K296" s="1" t="s">
        <v>161</v>
      </c>
      <c r="L296" s="1">
        <v>4.2</v>
      </c>
      <c r="M296" s="1">
        <v>4</v>
      </c>
      <c r="N296" s="1">
        <v>6</v>
      </c>
      <c r="O296" s="1">
        <f>IF(AND((10&gt;N296),(N296&gt;=M296),(M296&gt;=2)),1,0)</f>
        <v>1</v>
      </c>
      <c r="P296" s="1">
        <f>IF(AND((N296&lt;M296),(N296&gt;2),(M296&lt;10)),1,0)</f>
        <v>0</v>
      </c>
      <c r="Q296" s="1">
        <f>IF(N296&lt;=2,1,0)</f>
        <v>0</v>
      </c>
      <c r="R296" s="1">
        <f>IF(N296&gt;=10,1,0)</f>
        <v>0</v>
      </c>
      <c r="S296" s="1">
        <f>SUM(O296:R296)</f>
        <v>1</v>
      </c>
    </row>
    <row r="297" spans="1:19" x14ac:dyDescent="0.25">
      <c r="A297" s="1" t="s">
        <v>76</v>
      </c>
      <c r="B297" s="1">
        <v>4.9000000000000004</v>
      </c>
      <c r="C297" s="1">
        <v>2.5888427499999995</v>
      </c>
      <c r="D297" s="1">
        <v>6</v>
      </c>
      <c r="E297" s="1">
        <f>IF(AND((10&gt;D297),(D297&gt;C297),(C297&gt;2)),1,0)</f>
        <v>1</v>
      </c>
      <c r="F297" s="1">
        <f>IF(AND((D297&lt;C297),(D297&gt;2),(C297&lt;10)),1,0)</f>
        <v>0</v>
      </c>
      <c r="G297" s="1">
        <f>IF(D297&gt;=10,1,0)</f>
        <v>0</v>
      </c>
      <c r="H297" s="1">
        <f>IF(D297&lt;=2,1,0)</f>
        <v>0</v>
      </c>
      <c r="I297" s="1">
        <f>SUM(E297:H297)</f>
        <v>1</v>
      </c>
      <c r="K297" s="1" t="s">
        <v>62</v>
      </c>
      <c r="L297" s="1">
        <v>4.5</v>
      </c>
      <c r="M297" s="1">
        <v>3</v>
      </c>
      <c r="N297" s="1">
        <v>6</v>
      </c>
      <c r="O297" s="1">
        <f>IF(AND((10&gt;N297),(N297&gt;=M297),(M297&gt;=2)),1,0)</f>
        <v>1</v>
      </c>
      <c r="P297" s="1">
        <f>IF(AND((N297&lt;M297),(N297&gt;2),(M297&lt;10)),1,0)</f>
        <v>0</v>
      </c>
      <c r="Q297" s="1">
        <f>IF(N297&lt;=2,1,0)</f>
        <v>0</v>
      </c>
      <c r="R297" s="1">
        <f>IF(N297&gt;=10,1,0)</f>
        <v>0</v>
      </c>
      <c r="S297" s="1">
        <f>SUM(O297:R297)</f>
        <v>1</v>
      </c>
    </row>
    <row r="298" spans="1:19" x14ac:dyDescent="0.25">
      <c r="A298" s="1" t="s">
        <v>204</v>
      </c>
      <c r="B298" s="1">
        <v>4.3</v>
      </c>
      <c r="C298" s="1">
        <v>2.0130061999999986</v>
      </c>
      <c r="D298" s="1">
        <v>6</v>
      </c>
      <c r="E298" s="1">
        <f>IF(AND((10&gt;D298),(D298&gt;C298),(C298&gt;2)),1,0)</f>
        <v>1</v>
      </c>
      <c r="F298" s="1">
        <f>IF(AND((D298&lt;C298),(D298&gt;2),(C298&lt;10)),1,0)</f>
        <v>0</v>
      </c>
      <c r="G298" s="1">
        <f>IF(D298&gt;=10,1,0)</f>
        <v>0</v>
      </c>
      <c r="H298" s="1">
        <f>IF(D298&lt;=2,1,0)</f>
        <v>0</v>
      </c>
      <c r="I298" s="1">
        <f>SUM(E298:H298)</f>
        <v>1</v>
      </c>
      <c r="K298" s="1" t="s">
        <v>63</v>
      </c>
      <c r="L298" s="1">
        <v>4.4000000000000004</v>
      </c>
      <c r="M298" s="1">
        <v>4</v>
      </c>
      <c r="N298" s="1">
        <v>6</v>
      </c>
      <c r="O298" s="1">
        <f>IF(AND((10&gt;N298),(N298&gt;=M298),(M298&gt;=2)),1,0)</f>
        <v>1</v>
      </c>
      <c r="P298" s="1">
        <f>IF(AND((N298&lt;M298),(N298&gt;2),(M298&lt;10)),1,0)</f>
        <v>0</v>
      </c>
      <c r="Q298" s="1">
        <f>IF(N298&lt;=2,1,0)</f>
        <v>0</v>
      </c>
      <c r="R298" s="1">
        <f>IF(N298&gt;=10,1,0)</f>
        <v>0</v>
      </c>
      <c r="S298" s="1">
        <f>SUM(O298:R298)</f>
        <v>1</v>
      </c>
    </row>
    <row r="299" spans="1:19" x14ac:dyDescent="0.25">
      <c r="A299" s="1" t="s">
        <v>62</v>
      </c>
      <c r="B299" s="1">
        <v>4.5</v>
      </c>
      <c r="C299" s="1">
        <v>3.5779989599999995</v>
      </c>
      <c r="D299" s="1">
        <v>6</v>
      </c>
      <c r="E299" s="1">
        <f>IF(AND((10&gt;D299),(D299&gt;C299),(C299&gt;2)),1,0)</f>
        <v>1</v>
      </c>
      <c r="F299" s="1">
        <f>IF(AND((D299&lt;C299),(D299&gt;2),(C299&lt;10)),1,0)</f>
        <v>0</v>
      </c>
      <c r="G299" s="1">
        <f>IF(D299&gt;=10,1,0)</f>
        <v>0</v>
      </c>
      <c r="H299" s="1">
        <f>IF(D299&lt;=2,1,0)</f>
        <v>0</v>
      </c>
      <c r="I299" s="1">
        <f>SUM(E299:H299)</f>
        <v>1</v>
      </c>
      <c r="K299" s="1" t="s">
        <v>87</v>
      </c>
      <c r="L299" s="1">
        <v>5</v>
      </c>
      <c r="M299" s="1">
        <v>4</v>
      </c>
      <c r="N299" s="1">
        <v>6</v>
      </c>
      <c r="O299" s="1">
        <f>IF(AND((10&gt;N299),(N299&gt;=M299),(M299&gt;=2)),1,0)</f>
        <v>1</v>
      </c>
      <c r="P299" s="1">
        <f>IF(AND((N299&lt;M299),(N299&gt;2),(M299&lt;10)),1,0)</f>
        <v>0</v>
      </c>
      <c r="Q299" s="1">
        <f>IF(N299&lt;=2,1,0)</f>
        <v>0</v>
      </c>
      <c r="R299" s="1">
        <f>IF(N299&gt;=10,1,0)</f>
        <v>0</v>
      </c>
      <c r="S299" s="1">
        <f>SUM(O299:R299)</f>
        <v>1</v>
      </c>
    </row>
    <row r="300" spans="1:19" x14ac:dyDescent="0.25">
      <c r="A300" s="1" t="s">
        <v>171</v>
      </c>
      <c r="B300" s="1">
        <v>4.7</v>
      </c>
      <c r="C300" s="1">
        <v>4.0250759799999987</v>
      </c>
      <c r="D300" s="1">
        <v>6</v>
      </c>
      <c r="E300" s="1">
        <f>IF(AND((10&gt;D300),(D300&gt;C300),(C300&gt;2)),1,0)</f>
        <v>1</v>
      </c>
      <c r="F300" s="1">
        <f>IF(AND((D300&lt;C300),(D300&gt;2),(C300&lt;10)),1,0)</f>
        <v>0</v>
      </c>
      <c r="G300" s="1">
        <f>IF(D300&gt;=10,1,0)</f>
        <v>0</v>
      </c>
      <c r="H300" s="1">
        <f>IF(D300&lt;=2,1,0)</f>
        <v>0</v>
      </c>
      <c r="I300" s="1">
        <f>SUM(E300:H300)</f>
        <v>1</v>
      </c>
      <c r="K300" s="1" t="s">
        <v>93</v>
      </c>
      <c r="L300" s="1">
        <v>4.5</v>
      </c>
      <c r="M300" s="1">
        <v>5</v>
      </c>
      <c r="N300" s="1">
        <v>6</v>
      </c>
      <c r="O300" s="1">
        <f>IF(AND((10&gt;N300),(N300&gt;=M300),(M300&gt;=2)),1,0)</f>
        <v>1</v>
      </c>
      <c r="P300" s="1">
        <f>IF(AND((N300&lt;M300),(N300&gt;2),(M300&lt;10)),1,0)</f>
        <v>0</v>
      </c>
      <c r="Q300" s="1">
        <f>IF(N300&lt;=2,1,0)</f>
        <v>0</v>
      </c>
      <c r="R300" s="1">
        <f>IF(N300&gt;=10,1,0)</f>
        <v>0</v>
      </c>
      <c r="S300" s="1">
        <f>SUM(O300:R300)</f>
        <v>1</v>
      </c>
    </row>
    <row r="301" spans="1:19" x14ac:dyDescent="0.25">
      <c r="A301" s="1" t="s">
        <v>73</v>
      </c>
      <c r="B301" s="1">
        <v>4.3</v>
      </c>
      <c r="C301" s="1">
        <v>4.0953184899999995</v>
      </c>
      <c r="D301" s="1">
        <v>6</v>
      </c>
      <c r="E301" s="1">
        <f>IF(AND((10&gt;D301),(D301&gt;C301),(C301&gt;2)),1,0)</f>
        <v>1</v>
      </c>
      <c r="F301" s="1">
        <f>IF(AND((D301&lt;C301),(D301&gt;2),(C301&lt;10)),1,0)</f>
        <v>0</v>
      </c>
      <c r="G301" s="1">
        <f>IF(D301&gt;=10,1,0)</f>
        <v>0</v>
      </c>
      <c r="H301" s="1">
        <f>IF(D301&lt;=2,1,0)</f>
        <v>0</v>
      </c>
      <c r="I301" s="1">
        <f>SUM(E301:H301)</f>
        <v>1</v>
      </c>
      <c r="K301" s="1" t="s">
        <v>114</v>
      </c>
      <c r="L301" s="1">
        <v>4.5</v>
      </c>
      <c r="M301" s="1">
        <v>4</v>
      </c>
      <c r="N301" s="1">
        <v>6</v>
      </c>
      <c r="O301" s="1">
        <f>IF(AND((10&gt;N301),(N301&gt;=M301),(M301&gt;=2)),1,0)</f>
        <v>1</v>
      </c>
      <c r="P301" s="1">
        <f>IF(AND((N301&lt;M301),(N301&gt;2),(M301&lt;10)),1,0)</f>
        <v>0</v>
      </c>
      <c r="Q301" s="1">
        <f>IF(N301&lt;=2,1,0)</f>
        <v>0</v>
      </c>
      <c r="R301" s="1">
        <f>IF(N301&gt;=10,1,0)</f>
        <v>0</v>
      </c>
      <c r="S301" s="1">
        <f>SUM(O301:R301)</f>
        <v>1</v>
      </c>
    </row>
    <row r="302" spans="1:19" x14ac:dyDescent="0.25">
      <c r="A302" s="1" t="s">
        <v>199</v>
      </c>
      <c r="B302" s="1">
        <v>5</v>
      </c>
      <c r="C302" s="1">
        <v>3.45402583</v>
      </c>
      <c r="D302" s="1">
        <v>6</v>
      </c>
      <c r="E302" s="1">
        <f>IF(AND((10&gt;D302),(D302&gt;C302),(C302&gt;2)),1,0)</f>
        <v>1</v>
      </c>
      <c r="F302" s="1">
        <f>IF(AND((D302&lt;C302),(D302&gt;2),(C302&lt;10)),1,0)</f>
        <v>0</v>
      </c>
      <c r="G302" s="1">
        <f>IF(D302&gt;=10,1,0)</f>
        <v>0</v>
      </c>
      <c r="H302" s="1">
        <f>IF(D302&lt;=2,1,0)</f>
        <v>0</v>
      </c>
      <c r="I302" s="1">
        <f>SUM(E302:H302)</f>
        <v>1</v>
      </c>
      <c r="K302" s="1" t="s">
        <v>122</v>
      </c>
      <c r="L302" s="1">
        <v>4.5</v>
      </c>
      <c r="M302" s="1">
        <v>3</v>
      </c>
      <c r="N302" s="1">
        <v>6</v>
      </c>
      <c r="O302" s="1">
        <f>IF(AND((10&gt;N302),(N302&gt;=M302),(M302&gt;=2)),1,0)</f>
        <v>1</v>
      </c>
      <c r="P302" s="1">
        <f>IF(AND((N302&lt;M302),(N302&gt;2),(M302&lt;10)),1,0)</f>
        <v>0</v>
      </c>
      <c r="Q302" s="1">
        <f>IF(N302&lt;=2,1,0)</f>
        <v>0</v>
      </c>
      <c r="R302" s="1">
        <f>IF(N302&gt;=10,1,0)</f>
        <v>0</v>
      </c>
      <c r="S302" s="1">
        <f>SUM(O302:R302)</f>
        <v>1</v>
      </c>
    </row>
    <row r="303" spans="1:19" x14ac:dyDescent="0.25">
      <c r="A303" s="1" t="s">
        <v>104</v>
      </c>
      <c r="B303" s="1">
        <v>5.4</v>
      </c>
      <c r="C303" s="1">
        <v>3.3037341800000002</v>
      </c>
      <c r="D303" s="1">
        <v>6</v>
      </c>
      <c r="E303" s="1">
        <f>IF(AND((10&gt;D303),(D303&gt;C303),(C303&gt;2)),1,0)</f>
        <v>1</v>
      </c>
      <c r="F303" s="1">
        <f>IF(AND((D303&lt;C303),(D303&gt;2),(C303&lt;10)),1,0)</f>
        <v>0</v>
      </c>
      <c r="G303" s="1">
        <f>IF(D303&gt;=10,1,0)</f>
        <v>0</v>
      </c>
      <c r="H303" s="1">
        <f>IF(D303&lt;=2,1,0)</f>
        <v>0</v>
      </c>
      <c r="I303" s="1">
        <f>SUM(E303:H303)</f>
        <v>1</v>
      </c>
      <c r="K303" s="1" t="s">
        <v>201</v>
      </c>
      <c r="L303" s="1">
        <v>3.9</v>
      </c>
      <c r="M303" s="1">
        <v>4</v>
      </c>
      <c r="N303" s="1">
        <v>6</v>
      </c>
      <c r="O303" s="1">
        <f>IF(AND((10&gt;N303),(N303&gt;=M303),(M303&gt;=2)),1,0)</f>
        <v>1</v>
      </c>
      <c r="P303" s="1">
        <f>IF(AND((N303&lt;M303),(N303&gt;2),(M303&lt;10)),1,0)</f>
        <v>0</v>
      </c>
      <c r="Q303" s="1">
        <f>IF(N303&lt;=2,1,0)</f>
        <v>0</v>
      </c>
      <c r="R303" s="1">
        <f>IF(N303&gt;=10,1,0)</f>
        <v>0</v>
      </c>
      <c r="S303" s="1">
        <f>SUM(O303:R303)</f>
        <v>1</v>
      </c>
    </row>
    <row r="304" spans="1:19" x14ac:dyDescent="0.25">
      <c r="A304" s="1" t="s">
        <v>138</v>
      </c>
      <c r="B304" s="1">
        <v>4.7</v>
      </c>
      <c r="C304" s="1">
        <v>3.2736129199999984</v>
      </c>
      <c r="D304" s="1">
        <v>6</v>
      </c>
      <c r="E304" s="1">
        <f>IF(AND((10&gt;D304),(D304&gt;C304),(C304&gt;2)),1,0)</f>
        <v>1</v>
      </c>
      <c r="F304" s="1">
        <f>IF(AND((D304&lt;C304),(D304&gt;2),(C304&lt;10)),1,0)</f>
        <v>0</v>
      </c>
      <c r="G304" s="1">
        <f>IF(D304&gt;=10,1,0)</f>
        <v>0</v>
      </c>
      <c r="H304" s="1">
        <f>IF(D304&lt;=2,1,0)</f>
        <v>0</v>
      </c>
      <c r="I304" s="1">
        <f>SUM(E304:H304)</f>
        <v>1</v>
      </c>
      <c r="K304" s="1" t="s">
        <v>129</v>
      </c>
      <c r="L304" s="1">
        <v>4.8</v>
      </c>
      <c r="M304" s="1">
        <v>4</v>
      </c>
      <c r="N304" s="1">
        <v>6</v>
      </c>
      <c r="O304" s="1">
        <f>IF(AND((10&gt;N304),(N304&gt;=M304),(M304&gt;=2)),1,0)</f>
        <v>1</v>
      </c>
      <c r="P304" s="1">
        <f>IF(AND((N304&lt;M304),(N304&gt;2),(M304&lt;10)),1,0)</f>
        <v>0</v>
      </c>
      <c r="Q304" s="1">
        <f>IF(N304&lt;=2,1,0)</f>
        <v>0</v>
      </c>
      <c r="R304" s="1">
        <f>IF(N304&gt;=10,1,0)</f>
        <v>0</v>
      </c>
      <c r="S304" s="1">
        <f>SUM(O304:R304)</f>
        <v>1</v>
      </c>
    </row>
    <row r="305" spans="1:19" x14ac:dyDescent="0.25">
      <c r="A305" s="1" t="s">
        <v>60</v>
      </c>
      <c r="B305" s="1">
        <v>5.3</v>
      </c>
      <c r="C305" s="1">
        <v>4.735162719999999</v>
      </c>
      <c r="D305" s="1">
        <v>6</v>
      </c>
      <c r="E305" s="1">
        <f>IF(AND((10&gt;D305),(D305&gt;C305),(C305&gt;2)),1,0)</f>
        <v>1</v>
      </c>
      <c r="F305" s="1">
        <f>IF(AND((D305&lt;C305),(D305&gt;2),(C305&lt;10)),1,0)</f>
        <v>0</v>
      </c>
      <c r="G305" s="1">
        <f>IF(D305&gt;=10,1,0)</f>
        <v>0</v>
      </c>
      <c r="H305" s="1">
        <f>IF(D305&lt;=2,1,0)</f>
        <v>0</v>
      </c>
      <c r="I305" s="1">
        <f>SUM(E305:H305)</f>
        <v>1</v>
      </c>
      <c r="K305" s="1" t="s">
        <v>139</v>
      </c>
      <c r="L305" s="1">
        <v>4.4000000000000004</v>
      </c>
      <c r="M305" s="1">
        <v>4</v>
      </c>
      <c r="N305" s="1">
        <v>6</v>
      </c>
      <c r="O305" s="1">
        <f>IF(AND((10&gt;N305),(N305&gt;=M305),(M305&gt;=2)),1,0)</f>
        <v>1</v>
      </c>
      <c r="P305" s="1">
        <f>IF(AND((N305&lt;M305),(N305&gt;2),(M305&lt;10)),1,0)</f>
        <v>0</v>
      </c>
      <c r="Q305" s="1">
        <f>IF(N305&lt;=2,1,0)</f>
        <v>0</v>
      </c>
      <c r="R305" s="1">
        <f>IF(N305&gt;=10,1,0)</f>
        <v>0</v>
      </c>
      <c r="S305" s="1">
        <f>SUM(O305:R305)</f>
        <v>1</v>
      </c>
    </row>
    <row r="306" spans="1:19" x14ac:dyDescent="0.25">
      <c r="A306" s="1" t="s">
        <v>77</v>
      </c>
      <c r="B306" s="1">
        <v>4.7</v>
      </c>
      <c r="C306" s="1">
        <v>2.4259261999999988</v>
      </c>
      <c r="D306" s="1">
        <v>6</v>
      </c>
      <c r="E306" s="1">
        <f>IF(AND((10&gt;D306),(D306&gt;C306),(C306&gt;2)),1,0)</f>
        <v>1</v>
      </c>
      <c r="F306" s="1">
        <f>IF(AND((D306&lt;C306),(D306&gt;2),(C306&lt;10)),1,0)</f>
        <v>0</v>
      </c>
      <c r="G306" s="1">
        <f>IF(D306&gt;=10,1,0)</f>
        <v>0</v>
      </c>
      <c r="H306" s="1">
        <f>IF(D306&lt;=2,1,0)</f>
        <v>0</v>
      </c>
      <c r="I306" s="1">
        <f>SUM(E306:H306)</f>
        <v>1</v>
      </c>
      <c r="K306" s="1" t="s">
        <v>158</v>
      </c>
      <c r="L306" s="1">
        <v>4.3</v>
      </c>
      <c r="M306" s="1">
        <v>4</v>
      </c>
      <c r="N306" s="1">
        <v>6</v>
      </c>
      <c r="O306" s="1">
        <f>IF(AND((10&gt;N306),(N306&gt;=M306),(M306&gt;=2)),1,0)</f>
        <v>1</v>
      </c>
      <c r="P306" s="1">
        <f>IF(AND((N306&lt;M306),(N306&gt;2),(M306&lt;10)),1,0)</f>
        <v>0</v>
      </c>
      <c r="Q306" s="1">
        <f>IF(N306&lt;=2,1,0)</f>
        <v>0</v>
      </c>
      <c r="R306" s="1">
        <f>IF(N306&gt;=10,1,0)</f>
        <v>0</v>
      </c>
      <c r="S306" s="1">
        <f>SUM(O306:R306)</f>
        <v>1</v>
      </c>
    </row>
    <row r="307" spans="1:19" x14ac:dyDescent="0.25">
      <c r="A307" s="1" t="s">
        <v>62</v>
      </c>
      <c r="B307" s="1">
        <v>4.5</v>
      </c>
      <c r="C307" s="1">
        <v>3.4260575999999991</v>
      </c>
      <c r="D307" s="1">
        <v>6</v>
      </c>
      <c r="E307" s="1">
        <f>IF(AND((10&gt;D307),(D307&gt;C307),(C307&gt;2)),1,0)</f>
        <v>1</v>
      </c>
      <c r="F307" s="1">
        <f>IF(AND((D307&lt;C307),(D307&gt;2),(C307&lt;10)),1,0)</f>
        <v>0</v>
      </c>
      <c r="G307" s="1">
        <f>IF(D307&gt;=10,1,0)</f>
        <v>0</v>
      </c>
      <c r="H307" s="1">
        <f>IF(D307&lt;=2,1,0)</f>
        <v>0</v>
      </c>
      <c r="I307" s="1">
        <f>SUM(E307:H307)</f>
        <v>1</v>
      </c>
      <c r="K307" s="1" t="s">
        <v>159</v>
      </c>
      <c r="L307" s="1">
        <v>4.3</v>
      </c>
      <c r="M307" s="1">
        <v>3</v>
      </c>
      <c r="N307" s="1">
        <v>6</v>
      </c>
      <c r="O307" s="1">
        <f>IF(AND((10&gt;N307),(N307&gt;=M307),(M307&gt;=2)),1,0)</f>
        <v>1</v>
      </c>
      <c r="P307" s="1">
        <f>IF(AND((N307&lt;M307),(N307&gt;2),(M307&lt;10)),1,0)</f>
        <v>0</v>
      </c>
      <c r="Q307" s="1">
        <f>IF(N307&lt;=2,1,0)</f>
        <v>0</v>
      </c>
      <c r="R307" s="1">
        <f>IF(N307&gt;=10,1,0)</f>
        <v>0</v>
      </c>
      <c r="S307" s="1">
        <f>SUM(O307:R307)</f>
        <v>1</v>
      </c>
    </row>
    <row r="308" spans="1:19" x14ac:dyDescent="0.25">
      <c r="A308" s="1" t="s">
        <v>109</v>
      </c>
      <c r="B308" s="1">
        <v>5.7</v>
      </c>
      <c r="C308" s="1">
        <v>4.4217274900000003</v>
      </c>
      <c r="D308" s="1">
        <v>6</v>
      </c>
      <c r="E308" s="1">
        <f>IF(AND((10&gt;D308),(D308&gt;C308),(C308&gt;2)),1,0)</f>
        <v>1</v>
      </c>
      <c r="F308" s="1">
        <f>IF(AND((D308&lt;C308),(D308&gt;2),(C308&lt;10)),1,0)</f>
        <v>0</v>
      </c>
      <c r="G308" s="1">
        <f>IF(D308&gt;=10,1,0)</f>
        <v>0</v>
      </c>
      <c r="H308" s="1">
        <f>IF(D308&lt;=2,1,0)</f>
        <v>0</v>
      </c>
      <c r="I308" s="1">
        <f>SUM(E308:H308)</f>
        <v>1</v>
      </c>
      <c r="K308" s="1" t="s">
        <v>81</v>
      </c>
      <c r="L308" s="1">
        <v>4.5999999999999996</v>
      </c>
      <c r="M308" s="1">
        <v>3</v>
      </c>
      <c r="N308" s="1">
        <v>6</v>
      </c>
      <c r="O308" s="1">
        <f>IF(AND((10&gt;N308),(N308&gt;=M308),(M308&gt;=2)),1,0)</f>
        <v>1</v>
      </c>
      <c r="P308" s="1">
        <f>IF(AND((N308&lt;M308),(N308&gt;2),(M308&lt;10)),1,0)</f>
        <v>0</v>
      </c>
      <c r="Q308" s="1">
        <f>IF(N308&lt;=2,1,0)</f>
        <v>0</v>
      </c>
      <c r="R308" s="1">
        <f>IF(N308&gt;=10,1,0)</f>
        <v>0</v>
      </c>
      <c r="S308" s="1">
        <f>SUM(O308:R308)</f>
        <v>1</v>
      </c>
    </row>
    <row r="309" spans="1:19" x14ac:dyDescent="0.25">
      <c r="A309" s="1" t="s">
        <v>178</v>
      </c>
      <c r="B309" s="1">
        <v>5.3</v>
      </c>
      <c r="C309" s="1">
        <v>3.1456563000000024</v>
      </c>
      <c r="D309" s="1">
        <v>6</v>
      </c>
      <c r="E309" s="1">
        <f>IF(AND((10&gt;D309),(D309&gt;C309),(C309&gt;2)),1,0)</f>
        <v>1</v>
      </c>
      <c r="F309" s="1">
        <f>IF(AND((D309&lt;C309),(D309&gt;2),(C309&lt;10)),1,0)</f>
        <v>0</v>
      </c>
      <c r="G309" s="1">
        <f>IF(D309&gt;=10,1,0)</f>
        <v>0</v>
      </c>
      <c r="H309" s="1">
        <f>IF(D309&lt;=2,1,0)</f>
        <v>0</v>
      </c>
      <c r="I309" s="1">
        <f>SUM(E309:H309)</f>
        <v>1</v>
      </c>
      <c r="K309" s="1" t="s">
        <v>133</v>
      </c>
      <c r="L309" s="1">
        <v>4.5999999999999996</v>
      </c>
      <c r="M309" s="1">
        <v>5</v>
      </c>
      <c r="N309" s="1">
        <v>6</v>
      </c>
      <c r="O309" s="1">
        <f>IF(AND((10&gt;N309),(N309&gt;=M309),(M309&gt;=2)),1,0)</f>
        <v>1</v>
      </c>
      <c r="P309" s="1">
        <f>IF(AND((N309&lt;M309),(N309&gt;2),(M309&lt;10)),1,0)</f>
        <v>0</v>
      </c>
      <c r="Q309" s="1">
        <f>IF(N309&lt;=2,1,0)</f>
        <v>0</v>
      </c>
      <c r="R309" s="1">
        <f>IF(N309&gt;=10,1,0)</f>
        <v>0</v>
      </c>
      <c r="S309" s="1">
        <f>SUM(O309:R309)</f>
        <v>1</v>
      </c>
    </row>
    <row r="310" spans="1:19" x14ac:dyDescent="0.25">
      <c r="A310" s="1" t="s">
        <v>147</v>
      </c>
      <c r="B310" s="1">
        <v>5.0999999999999996</v>
      </c>
      <c r="C310" s="1">
        <v>4.125991019999999</v>
      </c>
      <c r="D310" s="1">
        <v>6</v>
      </c>
      <c r="E310" s="1">
        <f>IF(AND((10&gt;D310),(D310&gt;C310),(C310&gt;2)),1,0)</f>
        <v>1</v>
      </c>
      <c r="F310" s="1">
        <f>IF(AND((D310&lt;C310),(D310&gt;2),(C310&lt;10)),1,0)</f>
        <v>0</v>
      </c>
      <c r="G310" s="1">
        <f>IF(D310&gt;=10,1,0)</f>
        <v>0</v>
      </c>
      <c r="H310" s="1">
        <f>IF(D310&lt;=2,1,0)</f>
        <v>0</v>
      </c>
      <c r="I310" s="1">
        <f>SUM(E310:H310)</f>
        <v>1</v>
      </c>
      <c r="K310" s="1" t="s">
        <v>181</v>
      </c>
      <c r="L310" s="1">
        <v>4.5</v>
      </c>
      <c r="M310" s="1">
        <v>3</v>
      </c>
      <c r="N310" s="1">
        <v>6</v>
      </c>
      <c r="O310" s="1">
        <f>IF(AND((10&gt;N310),(N310&gt;=M310),(M310&gt;=2)),1,0)</f>
        <v>1</v>
      </c>
      <c r="P310" s="1">
        <f>IF(AND((N310&lt;M310),(N310&gt;2),(M310&lt;10)),1,0)</f>
        <v>0</v>
      </c>
      <c r="Q310" s="1">
        <f>IF(N310&lt;=2,1,0)</f>
        <v>0</v>
      </c>
      <c r="R310" s="1">
        <f>IF(N310&gt;=10,1,0)</f>
        <v>0</v>
      </c>
      <c r="S310" s="1">
        <f>SUM(O310:R310)</f>
        <v>1</v>
      </c>
    </row>
    <row r="311" spans="1:19" x14ac:dyDescent="0.25">
      <c r="A311" s="1" t="s">
        <v>154</v>
      </c>
      <c r="B311" s="1">
        <v>5.7</v>
      </c>
      <c r="C311" s="1">
        <v>3.5075920999999992</v>
      </c>
      <c r="D311" s="1">
        <v>6</v>
      </c>
      <c r="E311" s="1">
        <f>IF(AND((10&gt;D311),(D311&gt;C311),(C311&gt;2)),1,0)</f>
        <v>1</v>
      </c>
      <c r="F311" s="1">
        <f>IF(AND((D311&lt;C311),(D311&gt;2),(C311&lt;10)),1,0)</f>
        <v>0</v>
      </c>
      <c r="G311" s="1">
        <f>IF(D311&gt;=10,1,0)</f>
        <v>0</v>
      </c>
      <c r="H311" s="1">
        <f>IF(D311&lt;=2,1,0)</f>
        <v>0</v>
      </c>
      <c r="I311" s="1">
        <f>SUM(E311:H311)</f>
        <v>1</v>
      </c>
      <c r="K311" s="1" t="s">
        <v>87</v>
      </c>
      <c r="L311" s="1">
        <v>5</v>
      </c>
      <c r="M311" s="1">
        <v>5</v>
      </c>
      <c r="N311" s="1">
        <v>6</v>
      </c>
      <c r="O311" s="1">
        <f>IF(AND((10&gt;N311),(N311&gt;=M311),(M311&gt;=2)),1,0)</f>
        <v>1</v>
      </c>
      <c r="P311" s="1">
        <f>IF(AND((N311&lt;M311),(N311&gt;2),(M311&lt;10)),1,0)</f>
        <v>0</v>
      </c>
      <c r="Q311" s="1">
        <f>IF(N311&lt;=2,1,0)</f>
        <v>0</v>
      </c>
      <c r="R311" s="1">
        <f>IF(N311&gt;=10,1,0)</f>
        <v>0</v>
      </c>
      <c r="S311" s="1">
        <f>SUM(O311:R311)</f>
        <v>1</v>
      </c>
    </row>
    <row r="312" spans="1:19" x14ac:dyDescent="0.25">
      <c r="A312" s="1" t="s">
        <v>103</v>
      </c>
      <c r="B312" s="1">
        <v>4.2</v>
      </c>
      <c r="C312" s="1">
        <v>5.006491200000001</v>
      </c>
      <c r="D312" s="1">
        <v>6</v>
      </c>
      <c r="E312" s="1">
        <f>IF(AND((10&gt;D312),(D312&gt;C312),(C312&gt;2)),1,0)</f>
        <v>1</v>
      </c>
      <c r="F312" s="1">
        <f>IF(AND((D312&lt;C312),(D312&gt;2),(C312&lt;10)),1,0)</f>
        <v>0</v>
      </c>
      <c r="G312" s="1">
        <f>IF(D312&gt;=10,1,0)</f>
        <v>0</v>
      </c>
      <c r="H312" s="1">
        <f>IF(D312&lt;=2,1,0)</f>
        <v>0</v>
      </c>
      <c r="I312" s="1">
        <f>SUM(E312:H312)</f>
        <v>1</v>
      </c>
      <c r="K312" s="1" t="s">
        <v>114</v>
      </c>
      <c r="L312" s="1">
        <v>4.5</v>
      </c>
      <c r="M312" s="1">
        <v>4</v>
      </c>
      <c r="N312" s="1">
        <v>6</v>
      </c>
      <c r="O312" s="1">
        <f>IF(AND((10&gt;N312),(N312&gt;=M312),(M312&gt;=2)),1,0)</f>
        <v>1</v>
      </c>
      <c r="P312" s="1">
        <f>IF(AND((N312&lt;M312),(N312&gt;2),(M312&lt;10)),1,0)</f>
        <v>0</v>
      </c>
      <c r="Q312" s="1">
        <f>IF(N312&lt;=2,1,0)</f>
        <v>0</v>
      </c>
      <c r="R312" s="1">
        <f>IF(N312&gt;=10,1,0)</f>
        <v>0</v>
      </c>
      <c r="S312" s="1">
        <f>SUM(O312:R312)</f>
        <v>1</v>
      </c>
    </row>
    <row r="313" spans="1:19" x14ac:dyDescent="0.25">
      <c r="A313" s="1" t="s">
        <v>171</v>
      </c>
      <c r="B313" s="1">
        <v>4.7</v>
      </c>
      <c r="C313" s="1">
        <v>4.08427688</v>
      </c>
      <c r="D313" s="1">
        <v>6</v>
      </c>
      <c r="E313" s="1">
        <f>IF(AND((10&gt;D313),(D313&gt;C313),(C313&gt;2)),1,0)</f>
        <v>1</v>
      </c>
      <c r="F313" s="1">
        <f>IF(AND((D313&lt;C313),(D313&gt;2),(C313&lt;10)),1,0)</f>
        <v>0</v>
      </c>
      <c r="G313" s="1">
        <f>IF(D313&gt;=10,1,0)</f>
        <v>0</v>
      </c>
      <c r="H313" s="1">
        <f>IF(D313&lt;=2,1,0)</f>
        <v>0</v>
      </c>
      <c r="I313" s="1">
        <f>SUM(E313:H313)</f>
        <v>1</v>
      </c>
      <c r="K313" s="1" t="s">
        <v>141</v>
      </c>
      <c r="L313" s="1">
        <v>4.7</v>
      </c>
      <c r="M313" s="1">
        <v>3</v>
      </c>
      <c r="N313" s="1">
        <v>6</v>
      </c>
      <c r="O313" s="1">
        <f>IF(AND((10&gt;N313),(N313&gt;=M313),(M313&gt;=2)),1,0)</f>
        <v>1</v>
      </c>
      <c r="P313" s="1">
        <f>IF(AND((N313&lt;M313),(N313&gt;2),(M313&lt;10)),1,0)</f>
        <v>0</v>
      </c>
      <c r="Q313" s="1">
        <f>IF(N313&lt;=2,1,0)</f>
        <v>0</v>
      </c>
      <c r="R313" s="1">
        <f>IF(N313&gt;=10,1,0)</f>
        <v>0</v>
      </c>
      <c r="S313" s="1">
        <f>SUM(O313:R313)</f>
        <v>1</v>
      </c>
    </row>
    <row r="314" spans="1:19" x14ac:dyDescent="0.25">
      <c r="A314" s="1" t="s">
        <v>109</v>
      </c>
      <c r="B314" s="1">
        <v>5.7</v>
      </c>
      <c r="C314" s="1">
        <v>4.9402801399999987</v>
      </c>
      <c r="D314" s="1">
        <v>6</v>
      </c>
      <c r="E314" s="1">
        <f>IF(AND((10&gt;D314),(D314&gt;C314),(C314&gt;2)),1,0)</f>
        <v>1</v>
      </c>
      <c r="F314" s="1">
        <f>IF(AND((D314&lt;C314),(D314&gt;2),(C314&lt;10)),1,0)</f>
        <v>0</v>
      </c>
      <c r="G314" s="1">
        <f>IF(D314&gt;=10,1,0)</f>
        <v>0</v>
      </c>
      <c r="H314" s="1">
        <f>IF(D314&lt;=2,1,0)</f>
        <v>0</v>
      </c>
      <c r="I314" s="1">
        <f>SUM(E314:H314)</f>
        <v>1</v>
      </c>
      <c r="K314" s="1" t="s">
        <v>158</v>
      </c>
      <c r="L314" s="1">
        <v>4.3</v>
      </c>
      <c r="M314" s="1">
        <v>4</v>
      </c>
      <c r="N314" s="1">
        <v>6</v>
      </c>
      <c r="O314" s="1">
        <f>IF(AND((10&gt;N314),(N314&gt;=M314),(M314&gt;=2)),1,0)</f>
        <v>1</v>
      </c>
      <c r="P314" s="1">
        <f>IF(AND((N314&lt;M314),(N314&gt;2),(M314&lt;10)),1,0)</f>
        <v>0</v>
      </c>
      <c r="Q314" s="1">
        <f>IF(N314&lt;=2,1,0)</f>
        <v>0</v>
      </c>
      <c r="R314" s="1">
        <f>IF(N314&gt;=10,1,0)</f>
        <v>0</v>
      </c>
      <c r="S314" s="1">
        <f>SUM(O314:R314)</f>
        <v>1</v>
      </c>
    </row>
    <row r="315" spans="1:19" x14ac:dyDescent="0.25">
      <c r="A315" s="1" t="s">
        <v>114</v>
      </c>
      <c r="B315" s="1">
        <v>4.5</v>
      </c>
      <c r="C315" s="1">
        <v>3.2049849199999998</v>
      </c>
      <c r="D315" s="1">
        <v>6</v>
      </c>
      <c r="E315" s="1">
        <f>IF(AND((10&gt;D315),(D315&gt;C315),(C315&gt;2)),1,0)</f>
        <v>1</v>
      </c>
      <c r="F315" s="1">
        <f>IF(AND((D315&lt;C315),(D315&gt;2),(C315&lt;10)),1,0)</f>
        <v>0</v>
      </c>
      <c r="G315" s="1">
        <f>IF(D315&gt;=10,1,0)</f>
        <v>0</v>
      </c>
      <c r="H315" s="1">
        <f>IF(D315&lt;=2,1,0)</f>
        <v>0</v>
      </c>
      <c r="I315" s="1">
        <f>SUM(E315:H315)</f>
        <v>1</v>
      </c>
      <c r="K315" s="1" t="s">
        <v>78</v>
      </c>
      <c r="L315" s="1">
        <v>4.2</v>
      </c>
      <c r="M315" s="1">
        <v>3</v>
      </c>
      <c r="N315" s="1">
        <v>6</v>
      </c>
      <c r="O315" s="1">
        <f>IF(AND((10&gt;N315),(N315&gt;=M315),(M315&gt;=2)),1,0)</f>
        <v>1</v>
      </c>
      <c r="P315" s="1">
        <f>IF(AND((N315&lt;M315),(N315&gt;2),(M315&lt;10)),1,0)</f>
        <v>0</v>
      </c>
      <c r="Q315" s="1">
        <f>IF(N315&lt;=2,1,0)</f>
        <v>0</v>
      </c>
      <c r="R315" s="1">
        <f>IF(N315&gt;=10,1,0)</f>
        <v>0</v>
      </c>
      <c r="S315" s="1">
        <f>SUM(O315:R315)</f>
        <v>1</v>
      </c>
    </row>
    <row r="316" spans="1:19" x14ac:dyDescent="0.25">
      <c r="A316" s="1" t="s">
        <v>118</v>
      </c>
      <c r="B316" s="1">
        <v>6.2</v>
      </c>
      <c r="C316" s="1">
        <v>3.0908164199999995</v>
      </c>
      <c r="D316" s="1">
        <v>6</v>
      </c>
      <c r="E316" s="1">
        <f>IF(AND((10&gt;D316),(D316&gt;C316),(C316&gt;2)),1,0)</f>
        <v>1</v>
      </c>
      <c r="F316" s="1">
        <f>IF(AND((D316&lt;C316),(D316&gt;2),(C316&lt;10)),1,0)</f>
        <v>0</v>
      </c>
      <c r="G316" s="1">
        <f>IF(D316&gt;=10,1,0)</f>
        <v>0</v>
      </c>
      <c r="H316" s="1">
        <f>IF(D316&lt;=2,1,0)</f>
        <v>0</v>
      </c>
      <c r="I316" s="1">
        <f>SUM(E316:H316)</f>
        <v>1</v>
      </c>
      <c r="K316" s="1" t="s">
        <v>101</v>
      </c>
      <c r="L316" s="1">
        <v>4.9000000000000004</v>
      </c>
      <c r="M316" s="1">
        <v>4</v>
      </c>
      <c r="N316" s="1">
        <v>6</v>
      </c>
      <c r="O316" s="1">
        <f>IF(AND((10&gt;N316),(N316&gt;=M316),(M316&gt;=2)),1,0)</f>
        <v>1</v>
      </c>
      <c r="P316" s="1">
        <f>IF(AND((N316&lt;M316),(N316&gt;2),(M316&lt;10)),1,0)</f>
        <v>0</v>
      </c>
      <c r="Q316" s="1">
        <f>IF(N316&lt;=2,1,0)</f>
        <v>0</v>
      </c>
      <c r="R316" s="1">
        <f>IF(N316&gt;=10,1,0)</f>
        <v>0</v>
      </c>
      <c r="S316" s="1">
        <f>SUM(O316:R316)</f>
        <v>1</v>
      </c>
    </row>
    <row r="317" spans="1:19" x14ac:dyDescent="0.25">
      <c r="A317" s="1" t="s">
        <v>150</v>
      </c>
      <c r="B317" s="1">
        <v>5.7</v>
      </c>
      <c r="C317" s="1">
        <v>3.8304996599999996</v>
      </c>
      <c r="D317" s="1">
        <v>6</v>
      </c>
      <c r="E317" s="1">
        <f>IF(AND((10&gt;D317),(D317&gt;C317),(C317&gt;2)),1,0)</f>
        <v>1</v>
      </c>
      <c r="F317" s="1">
        <f>IF(AND((D317&lt;C317),(D317&gt;2),(C317&lt;10)),1,0)</f>
        <v>0</v>
      </c>
      <c r="G317" s="1">
        <f>IF(D317&gt;=10,1,0)</f>
        <v>0</v>
      </c>
      <c r="H317" s="1">
        <f>IF(D317&lt;=2,1,0)</f>
        <v>0</v>
      </c>
      <c r="I317" s="1">
        <f>SUM(E317:H317)</f>
        <v>1</v>
      </c>
      <c r="K317" s="1" t="s">
        <v>176</v>
      </c>
      <c r="L317" s="1">
        <v>4.2</v>
      </c>
      <c r="M317" s="1">
        <v>3</v>
      </c>
      <c r="N317" s="1">
        <v>6</v>
      </c>
      <c r="O317" s="1">
        <f>IF(AND((10&gt;N317),(N317&gt;=M317),(M317&gt;=2)),1,0)</f>
        <v>1</v>
      </c>
      <c r="P317" s="1">
        <f>IF(AND((N317&lt;M317),(N317&gt;2),(M317&lt;10)),1,0)</f>
        <v>0</v>
      </c>
      <c r="Q317" s="1">
        <f>IF(N317&lt;=2,1,0)</f>
        <v>0</v>
      </c>
      <c r="R317" s="1">
        <f>IF(N317&gt;=10,1,0)</f>
        <v>0</v>
      </c>
      <c r="S317" s="1">
        <f>SUM(O317:R317)</f>
        <v>1</v>
      </c>
    </row>
    <row r="318" spans="1:19" x14ac:dyDescent="0.25">
      <c r="A318" s="1" t="s">
        <v>195</v>
      </c>
      <c r="B318" s="1">
        <v>4.5</v>
      </c>
      <c r="C318" s="1">
        <v>5.371063809999999</v>
      </c>
      <c r="D318" s="1">
        <v>6</v>
      </c>
      <c r="E318" s="1">
        <f>IF(AND((10&gt;D318),(D318&gt;C318),(C318&gt;2)),1,0)</f>
        <v>1</v>
      </c>
      <c r="F318" s="1">
        <f>IF(AND((D318&lt;C318),(D318&gt;2),(C318&lt;10)),1,0)</f>
        <v>0</v>
      </c>
      <c r="G318" s="1">
        <f>IF(D318&gt;=10,1,0)</f>
        <v>0</v>
      </c>
      <c r="H318" s="1">
        <f>IF(D318&lt;=2,1,0)</f>
        <v>0</v>
      </c>
      <c r="I318" s="1">
        <f>SUM(E318:H318)</f>
        <v>1</v>
      </c>
      <c r="K318" s="1" t="s">
        <v>133</v>
      </c>
      <c r="L318" s="1">
        <v>4.5999999999999996</v>
      </c>
      <c r="M318" s="1">
        <v>4</v>
      </c>
      <c r="N318" s="1">
        <v>6</v>
      </c>
      <c r="O318" s="1">
        <f>IF(AND((10&gt;N318),(N318&gt;=M318),(M318&gt;=2)),1,0)</f>
        <v>1</v>
      </c>
      <c r="P318" s="1">
        <f>IF(AND((N318&lt;M318),(N318&gt;2),(M318&lt;10)),1,0)</f>
        <v>0</v>
      </c>
      <c r="Q318" s="1">
        <f>IF(N318&lt;=2,1,0)</f>
        <v>0</v>
      </c>
      <c r="R318" s="1">
        <f>IF(N318&gt;=10,1,0)</f>
        <v>0</v>
      </c>
      <c r="S318" s="1">
        <f>SUM(O318:R318)</f>
        <v>1</v>
      </c>
    </row>
    <row r="319" spans="1:19" x14ac:dyDescent="0.25">
      <c r="A319" s="1" t="s">
        <v>133</v>
      </c>
      <c r="B319" s="1">
        <v>4.5999999999999996</v>
      </c>
      <c r="C319" s="1">
        <v>3.5434897999999992</v>
      </c>
      <c r="D319" s="1">
        <v>6</v>
      </c>
      <c r="E319" s="1">
        <f>IF(AND((10&gt;D319),(D319&gt;C319),(C319&gt;2)),1,0)</f>
        <v>1</v>
      </c>
      <c r="F319" s="1">
        <f>IF(AND((D319&lt;C319),(D319&gt;2),(C319&lt;10)),1,0)</f>
        <v>0</v>
      </c>
      <c r="G319" s="1">
        <f>IF(D319&gt;=10,1,0)</f>
        <v>0</v>
      </c>
      <c r="H319" s="1">
        <f>IF(D319&lt;=2,1,0)</f>
        <v>0</v>
      </c>
      <c r="I319" s="1">
        <f>SUM(E319:H319)</f>
        <v>1</v>
      </c>
      <c r="K319" s="1" t="s">
        <v>199</v>
      </c>
      <c r="L319" s="1">
        <v>5</v>
      </c>
      <c r="M319" s="1">
        <v>4</v>
      </c>
      <c r="N319" s="1">
        <v>6</v>
      </c>
      <c r="O319" s="1">
        <f>IF(AND((10&gt;N319),(N319&gt;=M319),(M319&gt;=2)),1,0)</f>
        <v>1</v>
      </c>
      <c r="P319" s="1">
        <f>IF(AND((N319&lt;M319),(N319&gt;2),(M319&lt;10)),1,0)</f>
        <v>0</v>
      </c>
      <c r="Q319" s="1">
        <f>IF(N319&lt;=2,1,0)</f>
        <v>0</v>
      </c>
      <c r="R319" s="1">
        <f>IF(N319&gt;=10,1,0)</f>
        <v>0</v>
      </c>
      <c r="S319" s="1">
        <f>SUM(O319:R319)</f>
        <v>1</v>
      </c>
    </row>
    <row r="320" spans="1:19" x14ac:dyDescent="0.25">
      <c r="A320" s="1" t="s">
        <v>62</v>
      </c>
      <c r="B320" s="1">
        <v>4.5</v>
      </c>
      <c r="C320" s="1">
        <v>3.9099757999999998</v>
      </c>
      <c r="D320" s="1">
        <v>6</v>
      </c>
      <c r="E320" s="1">
        <f>IF(AND((10&gt;D320),(D320&gt;C320),(C320&gt;2)),1,0)</f>
        <v>1</v>
      </c>
      <c r="F320" s="1">
        <f>IF(AND((D320&lt;C320),(D320&gt;2),(C320&lt;10)),1,0)</f>
        <v>0</v>
      </c>
      <c r="G320" s="1">
        <f>IF(D320&gt;=10,1,0)</f>
        <v>0</v>
      </c>
      <c r="H320" s="1">
        <f>IF(D320&lt;=2,1,0)</f>
        <v>0</v>
      </c>
      <c r="I320" s="1">
        <f>SUM(E320:H320)</f>
        <v>1</v>
      </c>
      <c r="K320" s="1" t="s">
        <v>158</v>
      </c>
      <c r="L320" s="1">
        <v>4.3</v>
      </c>
      <c r="M320" s="1">
        <v>5</v>
      </c>
      <c r="N320" s="1">
        <v>6</v>
      </c>
      <c r="O320" s="1">
        <f>IF(AND((10&gt;N320),(N320&gt;=M320),(M320&gt;=2)),1,0)</f>
        <v>1</v>
      </c>
      <c r="P320" s="1">
        <f>IF(AND((N320&lt;M320),(N320&gt;2),(M320&lt;10)),1,0)</f>
        <v>0</v>
      </c>
      <c r="Q320" s="1">
        <f>IF(N320&lt;=2,1,0)</f>
        <v>0</v>
      </c>
      <c r="R320" s="1">
        <f>IF(N320&gt;=10,1,0)</f>
        <v>0</v>
      </c>
      <c r="S320" s="1">
        <f>SUM(O320:R320)</f>
        <v>1</v>
      </c>
    </row>
    <row r="321" spans="1:19" x14ac:dyDescent="0.25">
      <c r="A321" s="1" t="s">
        <v>178</v>
      </c>
      <c r="B321" s="1">
        <v>5.3</v>
      </c>
      <c r="C321" s="1">
        <v>3.9881944999999996</v>
      </c>
      <c r="D321" s="1">
        <v>6</v>
      </c>
      <c r="E321" s="1">
        <f>IF(AND((10&gt;D321),(D321&gt;C321),(C321&gt;2)),1,0)</f>
        <v>1</v>
      </c>
      <c r="F321" s="1">
        <f>IF(AND((D321&lt;C321),(D321&gt;2),(C321&lt;10)),1,0)</f>
        <v>0</v>
      </c>
      <c r="G321" s="1">
        <f>IF(D321&gt;=10,1,0)</f>
        <v>0</v>
      </c>
      <c r="H321" s="1">
        <f>IF(D321&lt;=2,1,0)</f>
        <v>0</v>
      </c>
      <c r="I321" s="1">
        <f>SUM(E321:H321)</f>
        <v>1</v>
      </c>
      <c r="K321" s="1" t="s">
        <v>60</v>
      </c>
      <c r="L321" s="1">
        <v>5.3</v>
      </c>
      <c r="M321" s="1">
        <v>4</v>
      </c>
      <c r="N321" s="1">
        <v>6</v>
      </c>
      <c r="O321" s="1">
        <f>IF(AND((10&gt;N321),(N321&gt;=M321),(M321&gt;=2)),1,0)</f>
        <v>1</v>
      </c>
      <c r="P321" s="1">
        <f>IF(AND((N321&lt;M321),(N321&gt;2),(M321&lt;10)),1,0)</f>
        <v>0</v>
      </c>
      <c r="Q321" s="1">
        <f>IF(N321&lt;=2,1,0)</f>
        <v>0</v>
      </c>
      <c r="R321" s="1">
        <f>IF(N321&gt;=10,1,0)</f>
        <v>0</v>
      </c>
      <c r="S321" s="1">
        <f>SUM(O321:R321)</f>
        <v>1</v>
      </c>
    </row>
    <row r="322" spans="1:19" x14ac:dyDescent="0.25">
      <c r="A322" s="1" t="s">
        <v>64</v>
      </c>
      <c r="B322" s="1">
        <v>4.5</v>
      </c>
      <c r="C322" s="1">
        <v>3.5283193999999996</v>
      </c>
      <c r="D322" s="1">
        <v>6</v>
      </c>
      <c r="E322" s="1">
        <f>IF(AND((10&gt;D322),(D322&gt;C322),(C322&gt;2)),1,0)</f>
        <v>1</v>
      </c>
      <c r="F322" s="1">
        <f>IF(AND((D322&lt;C322),(D322&gt;2),(C322&lt;10)),1,0)</f>
        <v>0</v>
      </c>
      <c r="G322" s="1">
        <f>IF(D322&gt;=10,1,0)</f>
        <v>0</v>
      </c>
      <c r="H322" s="1">
        <f>IF(D322&lt;=2,1,0)</f>
        <v>0</v>
      </c>
      <c r="I322" s="1">
        <f>SUM(E322:H322)</f>
        <v>1</v>
      </c>
      <c r="K322" s="1" t="s">
        <v>76</v>
      </c>
      <c r="L322" s="1">
        <v>4.9000000000000004</v>
      </c>
      <c r="M322" s="1">
        <v>3</v>
      </c>
      <c r="N322" s="1">
        <v>6</v>
      </c>
      <c r="O322" s="1">
        <f>IF(AND((10&gt;N322),(N322&gt;=M322),(M322&gt;=2)),1,0)</f>
        <v>1</v>
      </c>
      <c r="P322" s="1">
        <f>IF(AND((N322&lt;M322),(N322&gt;2),(M322&lt;10)),1,0)</f>
        <v>0</v>
      </c>
      <c r="Q322" s="1">
        <f>IF(N322&lt;=2,1,0)</f>
        <v>0</v>
      </c>
      <c r="R322" s="1">
        <f>IF(N322&gt;=10,1,0)</f>
        <v>0</v>
      </c>
      <c r="S322" s="1">
        <f>SUM(O322:R322)</f>
        <v>1</v>
      </c>
    </row>
    <row r="323" spans="1:19" x14ac:dyDescent="0.25">
      <c r="A323" s="1" t="s">
        <v>73</v>
      </c>
      <c r="B323" s="1">
        <v>4.3</v>
      </c>
      <c r="C323" s="1">
        <v>3.7110569999999994</v>
      </c>
      <c r="D323" s="1">
        <v>6</v>
      </c>
      <c r="E323" s="1">
        <f>IF(AND((10&gt;D323),(D323&gt;C323),(C323&gt;2)),1,0)</f>
        <v>1</v>
      </c>
      <c r="F323" s="1">
        <f>IF(AND((D323&lt;C323),(D323&gt;2),(C323&lt;10)),1,0)</f>
        <v>0</v>
      </c>
      <c r="G323" s="1">
        <f>IF(D323&gt;=10,1,0)</f>
        <v>0</v>
      </c>
      <c r="H323" s="1">
        <f>IF(D323&lt;=2,1,0)</f>
        <v>0</v>
      </c>
      <c r="I323" s="1">
        <f>SUM(E323:H323)</f>
        <v>1</v>
      </c>
      <c r="K323" s="1" t="s">
        <v>62</v>
      </c>
      <c r="L323" s="1">
        <v>4.5</v>
      </c>
      <c r="M323" s="1">
        <v>4</v>
      </c>
      <c r="N323" s="1">
        <v>6</v>
      </c>
      <c r="O323" s="1">
        <f>IF(AND((10&gt;N323),(N323&gt;=M323),(M323&gt;=2)),1,0)</f>
        <v>1</v>
      </c>
      <c r="P323" s="1">
        <f>IF(AND((N323&lt;M323),(N323&gt;2),(M323&lt;10)),1,0)</f>
        <v>0</v>
      </c>
      <c r="Q323" s="1">
        <f>IF(N323&lt;=2,1,0)</f>
        <v>0</v>
      </c>
      <c r="R323" s="1">
        <f>IF(N323&gt;=10,1,0)</f>
        <v>0</v>
      </c>
      <c r="S323" s="1">
        <f>SUM(O323:R323)</f>
        <v>1</v>
      </c>
    </row>
    <row r="324" spans="1:19" x14ac:dyDescent="0.25">
      <c r="A324" s="1" t="s">
        <v>152</v>
      </c>
      <c r="B324" s="1">
        <v>4.5</v>
      </c>
      <c r="C324" s="1">
        <v>2.9164851999999999</v>
      </c>
      <c r="D324" s="1">
        <v>6</v>
      </c>
      <c r="E324" s="1">
        <f>IF(AND((10&gt;D324),(D324&gt;C324),(C324&gt;2)),1,0)</f>
        <v>1</v>
      </c>
      <c r="F324" s="1">
        <f>IF(AND((D324&lt;C324),(D324&gt;2),(C324&lt;10)),1,0)</f>
        <v>0</v>
      </c>
      <c r="G324" s="1">
        <f>IF(D324&gt;=10,1,0)</f>
        <v>0</v>
      </c>
      <c r="H324" s="1">
        <f>IF(D324&lt;=2,1,0)</f>
        <v>0</v>
      </c>
      <c r="I324" s="1">
        <f>SUM(E324:H324)</f>
        <v>1</v>
      </c>
      <c r="K324" s="1" t="s">
        <v>171</v>
      </c>
      <c r="L324" s="1">
        <v>4.7</v>
      </c>
      <c r="M324" s="1">
        <v>4</v>
      </c>
      <c r="N324" s="1">
        <v>6</v>
      </c>
      <c r="O324" s="1">
        <f>IF(AND((10&gt;N324),(N324&gt;=M324),(M324&gt;=2)),1,0)</f>
        <v>1</v>
      </c>
      <c r="P324" s="1">
        <f>IF(AND((N324&lt;M324),(N324&gt;2),(M324&lt;10)),1,0)</f>
        <v>0</v>
      </c>
      <c r="Q324" s="1">
        <f>IF(N324&lt;=2,1,0)</f>
        <v>0</v>
      </c>
      <c r="R324" s="1">
        <f>IF(N324&gt;=10,1,0)</f>
        <v>0</v>
      </c>
      <c r="S324" s="1">
        <f>SUM(O324:R324)</f>
        <v>1</v>
      </c>
    </row>
    <row r="325" spans="1:19" x14ac:dyDescent="0.25">
      <c r="A325" s="1" t="s">
        <v>109</v>
      </c>
      <c r="B325" s="1">
        <v>5.7</v>
      </c>
      <c r="C325" s="1">
        <v>2.4207089999999996</v>
      </c>
      <c r="D325" s="1">
        <v>6</v>
      </c>
      <c r="E325" s="1">
        <f>IF(AND((10&gt;D325),(D325&gt;C325),(C325&gt;2)),1,0)</f>
        <v>1</v>
      </c>
      <c r="F325" s="1">
        <f>IF(AND((D325&lt;C325),(D325&gt;2),(C325&lt;10)),1,0)</f>
        <v>0</v>
      </c>
      <c r="G325" s="1">
        <f>IF(D325&gt;=10,1,0)</f>
        <v>0</v>
      </c>
      <c r="H325" s="1">
        <f>IF(D325&lt;=2,1,0)</f>
        <v>0</v>
      </c>
      <c r="I325" s="1">
        <f>SUM(E325:H325)</f>
        <v>1</v>
      </c>
      <c r="K325" s="1" t="s">
        <v>73</v>
      </c>
      <c r="L325" s="1">
        <v>4.3</v>
      </c>
      <c r="M325" s="1">
        <v>4</v>
      </c>
      <c r="N325" s="1">
        <v>6</v>
      </c>
      <c r="O325" s="1">
        <f>IF(AND((10&gt;N325),(N325&gt;=M325),(M325&gt;=2)),1,0)</f>
        <v>1</v>
      </c>
      <c r="P325" s="1">
        <f>IF(AND((N325&lt;M325),(N325&gt;2),(M325&lt;10)),1,0)</f>
        <v>0</v>
      </c>
      <c r="Q325" s="1">
        <f>IF(N325&lt;=2,1,0)</f>
        <v>0</v>
      </c>
      <c r="R325" s="1">
        <f>IF(N325&gt;=10,1,0)</f>
        <v>0</v>
      </c>
      <c r="S325" s="1">
        <f>SUM(O325:R325)</f>
        <v>1</v>
      </c>
    </row>
    <row r="326" spans="1:19" x14ac:dyDescent="0.25">
      <c r="A326" s="1" t="s">
        <v>134</v>
      </c>
      <c r="B326" s="1">
        <v>6.3</v>
      </c>
      <c r="C326" s="1">
        <v>3.9417213000000029</v>
      </c>
      <c r="D326" s="1">
        <v>6</v>
      </c>
      <c r="E326" s="1">
        <f>IF(AND((10&gt;D326),(D326&gt;C326),(C326&gt;2)),1,0)</f>
        <v>1</v>
      </c>
      <c r="F326" s="1">
        <f>IF(AND((D326&lt;C326),(D326&gt;2),(C326&lt;10)),1,0)</f>
        <v>0</v>
      </c>
      <c r="G326" s="1">
        <f>IF(D326&gt;=10,1,0)</f>
        <v>0</v>
      </c>
      <c r="H326" s="1">
        <f>IF(D326&lt;=2,1,0)</f>
        <v>0</v>
      </c>
      <c r="I326" s="1">
        <f>SUM(E326:H326)</f>
        <v>1</v>
      </c>
      <c r="K326" s="1" t="s">
        <v>199</v>
      </c>
      <c r="L326" s="1">
        <v>5</v>
      </c>
      <c r="M326" s="1">
        <v>3</v>
      </c>
      <c r="N326" s="1">
        <v>6</v>
      </c>
      <c r="O326" s="1">
        <f>IF(AND((10&gt;N326),(N326&gt;=M326),(M326&gt;=2)),1,0)</f>
        <v>1</v>
      </c>
      <c r="P326" s="1">
        <f>IF(AND((N326&lt;M326),(N326&gt;2),(M326&lt;10)),1,0)</f>
        <v>0</v>
      </c>
      <c r="Q326" s="1">
        <f>IF(N326&lt;=2,1,0)</f>
        <v>0</v>
      </c>
      <c r="R326" s="1">
        <f>IF(N326&gt;=10,1,0)</f>
        <v>0</v>
      </c>
      <c r="S326" s="1">
        <f>SUM(O326:R326)</f>
        <v>1</v>
      </c>
    </row>
    <row r="327" spans="1:19" x14ac:dyDescent="0.25">
      <c r="A327" s="1" t="s">
        <v>148</v>
      </c>
      <c r="B327" s="1">
        <v>7.1</v>
      </c>
      <c r="C327" s="1">
        <v>4.1484226599999996</v>
      </c>
      <c r="D327" s="1">
        <v>6</v>
      </c>
      <c r="E327" s="1">
        <f>IF(AND((10&gt;D327),(D327&gt;C327),(C327&gt;2)),1,0)</f>
        <v>1</v>
      </c>
      <c r="F327" s="1">
        <f>IF(AND((D327&lt;C327),(D327&gt;2),(C327&lt;10)),1,0)</f>
        <v>0</v>
      </c>
      <c r="G327" s="1">
        <f>IF(D327&gt;=10,1,0)</f>
        <v>0</v>
      </c>
      <c r="H327" s="1">
        <f>IF(D327&lt;=2,1,0)</f>
        <v>0</v>
      </c>
      <c r="I327" s="1">
        <f>SUM(E327:H327)</f>
        <v>1</v>
      </c>
      <c r="K327" s="1" t="s">
        <v>104</v>
      </c>
      <c r="L327" s="1">
        <v>5.4</v>
      </c>
      <c r="M327" s="1">
        <v>3</v>
      </c>
      <c r="N327" s="1">
        <v>6</v>
      </c>
      <c r="O327" s="1">
        <f>IF(AND((10&gt;N327),(N327&gt;=M327),(M327&gt;=2)),1,0)</f>
        <v>1</v>
      </c>
      <c r="P327" s="1">
        <f>IF(AND((N327&lt;M327),(N327&gt;2),(M327&lt;10)),1,0)</f>
        <v>0</v>
      </c>
      <c r="Q327" s="1">
        <f>IF(N327&lt;=2,1,0)</f>
        <v>0</v>
      </c>
      <c r="R327" s="1">
        <f>IF(N327&gt;=10,1,0)</f>
        <v>0</v>
      </c>
      <c r="S327" s="1">
        <f>SUM(O327:R327)</f>
        <v>1</v>
      </c>
    </row>
    <row r="328" spans="1:19" x14ac:dyDescent="0.25">
      <c r="A328" s="1" t="s">
        <v>181</v>
      </c>
      <c r="B328" s="1">
        <v>4.5</v>
      </c>
      <c r="C328" s="1">
        <v>2.5017346599999986</v>
      </c>
      <c r="D328" s="1">
        <v>6</v>
      </c>
      <c r="E328" s="1">
        <f>IF(AND((10&gt;D328),(D328&gt;C328),(C328&gt;2)),1,0)</f>
        <v>1</v>
      </c>
      <c r="F328" s="1">
        <f>IF(AND((D328&lt;C328),(D328&gt;2),(C328&lt;10)),1,0)</f>
        <v>0</v>
      </c>
      <c r="G328" s="1">
        <f>IF(D328&gt;=10,1,0)</f>
        <v>0</v>
      </c>
      <c r="H328" s="1">
        <f>IF(D328&lt;=2,1,0)</f>
        <v>0</v>
      </c>
      <c r="I328" s="1">
        <f>SUM(E328:H328)</f>
        <v>1</v>
      </c>
      <c r="K328" s="1" t="s">
        <v>138</v>
      </c>
      <c r="L328" s="1">
        <v>4.7</v>
      </c>
      <c r="M328" s="1">
        <v>3</v>
      </c>
      <c r="N328" s="1">
        <v>6</v>
      </c>
      <c r="O328" s="1">
        <f>IF(AND((10&gt;N328),(N328&gt;=M328),(M328&gt;=2)),1,0)</f>
        <v>1</v>
      </c>
      <c r="P328" s="1">
        <f>IF(AND((N328&lt;M328),(N328&gt;2),(M328&lt;10)),1,0)</f>
        <v>0</v>
      </c>
      <c r="Q328" s="1">
        <f>IF(N328&lt;=2,1,0)</f>
        <v>0</v>
      </c>
      <c r="R328" s="1">
        <f>IF(N328&gt;=10,1,0)</f>
        <v>0</v>
      </c>
      <c r="S328" s="1">
        <f>SUM(O328:R328)</f>
        <v>1</v>
      </c>
    </row>
    <row r="329" spans="1:19" x14ac:dyDescent="0.25">
      <c r="A329" s="1" t="s">
        <v>92</v>
      </c>
      <c r="B329" s="1">
        <v>5.4</v>
      </c>
      <c r="C329" s="1">
        <v>4.4346448399999998</v>
      </c>
      <c r="D329" s="1">
        <v>6</v>
      </c>
      <c r="E329" s="1">
        <f>IF(AND((10&gt;D329),(D329&gt;C329),(C329&gt;2)),1,0)</f>
        <v>1</v>
      </c>
      <c r="F329" s="1">
        <f>IF(AND((D329&lt;C329),(D329&gt;2),(C329&lt;10)),1,0)</f>
        <v>0</v>
      </c>
      <c r="G329" s="1">
        <f>IF(D329&gt;=10,1,0)</f>
        <v>0</v>
      </c>
      <c r="H329" s="1">
        <f>IF(D329&lt;=2,1,0)</f>
        <v>0</v>
      </c>
      <c r="I329" s="1">
        <f>SUM(E329:H329)</f>
        <v>1</v>
      </c>
      <c r="K329" s="1" t="s">
        <v>60</v>
      </c>
      <c r="L329" s="1">
        <v>5.3</v>
      </c>
      <c r="M329" s="1">
        <v>5</v>
      </c>
      <c r="N329" s="1">
        <v>6</v>
      </c>
      <c r="O329" s="1">
        <f>IF(AND((10&gt;N329),(N329&gt;=M329),(M329&gt;=2)),1,0)</f>
        <v>1</v>
      </c>
      <c r="P329" s="1">
        <f>IF(AND((N329&lt;M329),(N329&gt;2),(M329&lt;10)),1,0)</f>
        <v>0</v>
      </c>
      <c r="Q329" s="1">
        <f>IF(N329&lt;=2,1,0)</f>
        <v>0</v>
      </c>
      <c r="R329" s="1">
        <f>IF(N329&gt;=10,1,0)</f>
        <v>0</v>
      </c>
      <c r="S329" s="1">
        <f>SUM(O329:R329)</f>
        <v>1</v>
      </c>
    </row>
    <row r="330" spans="1:19" x14ac:dyDescent="0.25">
      <c r="A330" s="1" t="s">
        <v>109</v>
      </c>
      <c r="B330" s="1">
        <v>5.7</v>
      </c>
      <c r="C330" s="1">
        <v>2.1444496800000006</v>
      </c>
      <c r="D330" s="1">
        <v>6</v>
      </c>
      <c r="E330" s="1">
        <f>IF(AND((10&gt;D330),(D330&gt;C330),(C330&gt;2)),1,0)</f>
        <v>1</v>
      </c>
      <c r="F330" s="1">
        <f>IF(AND((D330&lt;C330),(D330&gt;2),(C330&lt;10)),1,0)</f>
        <v>0</v>
      </c>
      <c r="G330" s="1">
        <f>IF(D330&gt;=10,1,0)</f>
        <v>0</v>
      </c>
      <c r="H330" s="1">
        <f>IF(D330&lt;=2,1,0)</f>
        <v>0</v>
      </c>
      <c r="I330" s="1">
        <f>SUM(E330:H330)</f>
        <v>1</v>
      </c>
      <c r="K330" s="1" t="s">
        <v>62</v>
      </c>
      <c r="L330" s="1">
        <v>4.5</v>
      </c>
      <c r="M330" s="1">
        <v>3</v>
      </c>
      <c r="N330" s="1">
        <v>6</v>
      </c>
      <c r="O330" s="1">
        <f>IF(AND((10&gt;N330),(N330&gt;=M330),(M330&gt;=2)),1,0)</f>
        <v>1</v>
      </c>
      <c r="P330" s="1">
        <f>IF(AND((N330&lt;M330),(N330&gt;2),(M330&lt;10)),1,0)</f>
        <v>0</v>
      </c>
      <c r="Q330" s="1">
        <f>IF(N330&lt;=2,1,0)</f>
        <v>0</v>
      </c>
      <c r="R330" s="1">
        <f>IF(N330&gt;=10,1,0)</f>
        <v>0</v>
      </c>
      <c r="S330" s="1">
        <f>SUM(O330:R330)</f>
        <v>1</v>
      </c>
    </row>
    <row r="331" spans="1:19" x14ac:dyDescent="0.25">
      <c r="A331" s="1" t="s">
        <v>133</v>
      </c>
      <c r="B331" s="1">
        <v>4.5999999999999996</v>
      </c>
      <c r="C331" s="1">
        <v>3.8795602800000002</v>
      </c>
      <c r="D331" s="1">
        <v>6</v>
      </c>
      <c r="E331" s="1">
        <f>IF(AND((10&gt;D331),(D331&gt;C331),(C331&gt;2)),1,0)</f>
        <v>1</v>
      </c>
      <c r="F331" s="1">
        <f>IF(AND((D331&lt;C331),(D331&gt;2),(C331&lt;10)),1,0)</f>
        <v>0</v>
      </c>
      <c r="G331" s="1">
        <f>IF(D331&gt;=10,1,0)</f>
        <v>0</v>
      </c>
      <c r="H331" s="1">
        <f>IF(D331&lt;=2,1,0)</f>
        <v>0</v>
      </c>
      <c r="I331" s="1">
        <f>SUM(E331:H331)</f>
        <v>1</v>
      </c>
      <c r="K331" s="1" t="s">
        <v>109</v>
      </c>
      <c r="L331" s="1">
        <v>5.7</v>
      </c>
      <c r="M331" s="1">
        <v>4</v>
      </c>
      <c r="N331" s="1">
        <v>6</v>
      </c>
      <c r="O331" s="1">
        <f>IF(AND((10&gt;N331),(N331&gt;=M331),(M331&gt;=2)),1,0)</f>
        <v>1</v>
      </c>
      <c r="P331" s="1">
        <f>IF(AND((N331&lt;M331),(N331&gt;2),(M331&lt;10)),1,0)</f>
        <v>0</v>
      </c>
      <c r="Q331" s="1">
        <f>IF(N331&lt;=2,1,0)</f>
        <v>0</v>
      </c>
      <c r="R331" s="1">
        <f>IF(N331&gt;=10,1,0)</f>
        <v>0</v>
      </c>
      <c r="S331" s="1">
        <f>SUM(O331:R331)</f>
        <v>1</v>
      </c>
    </row>
    <row r="332" spans="1:19" x14ac:dyDescent="0.25">
      <c r="A332" s="1" t="s">
        <v>138</v>
      </c>
      <c r="B332" s="1">
        <v>4.7</v>
      </c>
      <c r="C332" s="1">
        <v>3.8185725000000001</v>
      </c>
      <c r="D332" s="1">
        <v>6</v>
      </c>
      <c r="E332" s="1">
        <f>IF(AND((10&gt;D332),(D332&gt;C332),(C332&gt;2)),1,0)</f>
        <v>1</v>
      </c>
      <c r="F332" s="1">
        <f>IF(AND((D332&lt;C332),(D332&gt;2),(C332&lt;10)),1,0)</f>
        <v>0</v>
      </c>
      <c r="G332" s="1">
        <f>IF(D332&gt;=10,1,0)</f>
        <v>0</v>
      </c>
      <c r="H332" s="1">
        <f>IF(D332&lt;=2,1,0)</f>
        <v>0</v>
      </c>
      <c r="I332" s="1">
        <f>SUM(E332:H332)</f>
        <v>1</v>
      </c>
      <c r="K332" s="1" t="s">
        <v>178</v>
      </c>
      <c r="L332" s="1">
        <v>5.3</v>
      </c>
      <c r="M332" s="1">
        <v>3</v>
      </c>
      <c r="N332" s="1">
        <v>6</v>
      </c>
      <c r="O332" s="1">
        <f>IF(AND((10&gt;N332),(N332&gt;=M332),(M332&gt;=2)),1,0)</f>
        <v>1</v>
      </c>
      <c r="P332" s="1">
        <f>IF(AND((N332&lt;M332),(N332&gt;2),(M332&lt;10)),1,0)</f>
        <v>0</v>
      </c>
      <c r="Q332" s="1">
        <f>IF(N332&lt;=2,1,0)</f>
        <v>0</v>
      </c>
      <c r="R332" s="1">
        <f>IF(N332&gt;=10,1,0)</f>
        <v>0</v>
      </c>
      <c r="S332" s="1">
        <f>SUM(O332:R332)</f>
        <v>1</v>
      </c>
    </row>
    <row r="333" spans="1:19" x14ac:dyDescent="0.25">
      <c r="A333" s="1" t="s">
        <v>154</v>
      </c>
      <c r="B333" s="1">
        <v>5.7</v>
      </c>
      <c r="C333" s="1">
        <v>3.52800848</v>
      </c>
      <c r="D333" s="1">
        <v>6</v>
      </c>
      <c r="E333" s="1">
        <f>IF(AND((10&gt;D333),(D333&gt;C333),(C333&gt;2)),1,0)</f>
        <v>1</v>
      </c>
      <c r="F333" s="1">
        <f>IF(AND((D333&lt;C333),(D333&gt;2),(C333&lt;10)),1,0)</f>
        <v>0</v>
      </c>
      <c r="G333" s="1">
        <f>IF(D333&gt;=10,1,0)</f>
        <v>0</v>
      </c>
      <c r="H333" s="1">
        <f>IF(D333&lt;=2,1,0)</f>
        <v>0</v>
      </c>
      <c r="I333" s="1">
        <f>SUM(E333:H333)</f>
        <v>1</v>
      </c>
      <c r="K333" s="1" t="s">
        <v>147</v>
      </c>
      <c r="L333" s="1">
        <v>5.0999999999999996</v>
      </c>
      <c r="M333" s="1">
        <v>4</v>
      </c>
      <c r="N333" s="1">
        <v>6</v>
      </c>
      <c r="O333" s="1">
        <f>IF(AND((10&gt;N333),(N333&gt;=M333),(M333&gt;=2)),1,0)</f>
        <v>1</v>
      </c>
      <c r="P333" s="1">
        <f>IF(AND((N333&lt;M333),(N333&gt;2),(M333&lt;10)),1,0)</f>
        <v>0</v>
      </c>
      <c r="Q333" s="1">
        <f>IF(N333&lt;=2,1,0)</f>
        <v>0</v>
      </c>
      <c r="R333" s="1">
        <f>IF(N333&gt;=10,1,0)</f>
        <v>0</v>
      </c>
      <c r="S333" s="1">
        <f>SUM(O333:R333)</f>
        <v>1</v>
      </c>
    </row>
    <row r="334" spans="1:19" x14ac:dyDescent="0.25">
      <c r="A334" s="1" t="s">
        <v>101</v>
      </c>
      <c r="B334" s="1">
        <v>4.9000000000000004</v>
      </c>
      <c r="C334" s="1">
        <v>4.1352636899999995</v>
      </c>
      <c r="D334" s="1">
        <v>6</v>
      </c>
      <c r="E334" s="1">
        <f>IF(AND((10&gt;D334),(D334&gt;C334),(C334&gt;2)),1,0)</f>
        <v>1</v>
      </c>
      <c r="F334" s="1">
        <f>IF(AND((D334&lt;C334),(D334&gt;2),(C334&lt;10)),1,0)</f>
        <v>0</v>
      </c>
      <c r="G334" s="1">
        <f>IF(D334&gt;=10,1,0)</f>
        <v>0</v>
      </c>
      <c r="H334" s="1">
        <f>IF(D334&lt;=2,1,0)</f>
        <v>0</v>
      </c>
      <c r="I334" s="1">
        <f>SUM(E334:H334)</f>
        <v>1</v>
      </c>
      <c r="K334" s="1" t="s">
        <v>154</v>
      </c>
      <c r="L334" s="1">
        <v>5.7</v>
      </c>
      <c r="M334" s="1">
        <v>4</v>
      </c>
      <c r="N334" s="1">
        <v>6</v>
      </c>
      <c r="O334" s="1">
        <f>IF(AND((10&gt;N334),(N334&gt;=M334),(M334&gt;=2)),1,0)</f>
        <v>1</v>
      </c>
      <c r="P334" s="1">
        <f>IF(AND((N334&lt;M334),(N334&gt;2),(M334&lt;10)),1,0)</f>
        <v>0</v>
      </c>
      <c r="Q334" s="1">
        <f>IF(N334&lt;=2,1,0)</f>
        <v>0</v>
      </c>
      <c r="R334" s="1">
        <f>IF(N334&gt;=10,1,0)</f>
        <v>0</v>
      </c>
      <c r="S334" s="1">
        <f>SUM(O334:R334)</f>
        <v>1</v>
      </c>
    </row>
    <row r="335" spans="1:19" x14ac:dyDescent="0.25">
      <c r="A335" s="1" t="s">
        <v>137</v>
      </c>
      <c r="B335" s="1">
        <v>5.3</v>
      </c>
      <c r="C335" s="1">
        <v>4.9658597599999972</v>
      </c>
      <c r="D335" s="1">
        <v>6</v>
      </c>
      <c r="E335" s="1">
        <f>IF(AND((10&gt;D335),(D335&gt;C335),(C335&gt;2)),1,0)</f>
        <v>1</v>
      </c>
      <c r="F335" s="1">
        <f>IF(AND((D335&lt;C335),(D335&gt;2),(C335&lt;10)),1,0)</f>
        <v>0</v>
      </c>
      <c r="G335" s="1">
        <f>IF(D335&gt;=10,1,0)</f>
        <v>0</v>
      </c>
      <c r="H335" s="1">
        <f>IF(D335&lt;=2,1,0)</f>
        <v>0</v>
      </c>
      <c r="I335" s="1">
        <f>SUM(E335:H335)</f>
        <v>1</v>
      </c>
      <c r="K335" s="1" t="s">
        <v>103</v>
      </c>
      <c r="L335" s="1">
        <v>4.2</v>
      </c>
      <c r="M335" s="1">
        <v>5</v>
      </c>
      <c r="N335" s="1">
        <v>6</v>
      </c>
      <c r="O335" s="1">
        <f>IF(AND((10&gt;N335),(N335&gt;=M335),(M335&gt;=2)),1,0)</f>
        <v>1</v>
      </c>
      <c r="P335" s="1">
        <f>IF(AND((N335&lt;M335),(N335&gt;2),(M335&lt;10)),1,0)</f>
        <v>0</v>
      </c>
      <c r="Q335" s="1">
        <f>IF(N335&lt;=2,1,0)</f>
        <v>0</v>
      </c>
      <c r="R335" s="1">
        <f>IF(N335&gt;=10,1,0)</f>
        <v>0</v>
      </c>
      <c r="S335" s="1">
        <f>SUM(O335:R335)</f>
        <v>1</v>
      </c>
    </row>
    <row r="336" spans="1:19" x14ac:dyDescent="0.25">
      <c r="A336" s="1" t="s">
        <v>59</v>
      </c>
      <c r="B336" s="1">
        <v>6.7</v>
      </c>
      <c r="C336" s="1">
        <v>3.5692843200000004</v>
      </c>
      <c r="D336" s="1">
        <v>6</v>
      </c>
      <c r="E336" s="1">
        <f>IF(AND((10&gt;D336),(D336&gt;C336),(C336&gt;2)),1,0)</f>
        <v>1</v>
      </c>
      <c r="F336" s="1">
        <f>IF(AND((D336&lt;C336),(D336&gt;2),(C336&lt;10)),1,0)</f>
        <v>0</v>
      </c>
      <c r="G336" s="1">
        <f>IF(D336&gt;=10,1,0)</f>
        <v>0</v>
      </c>
      <c r="H336" s="1">
        <f>IF(D336&lt;=2,1,0)</f>
        <v>0</v>
      </c>
      <c r="I336" s="1">
        <f>SUM(E336:H336)</f>
        <v>1</v>
      </c>
      <c r="K336" s="1" t="s">
        <v>171</v>
      </c>
      <c r="L336" s="1">
        <v>4.7</v>
      </c>
      <c r="M336" s="1">
        <v>4</v>
      </c>
      <c r="N336" s="1">
        <v>6</v>
      </c>
      <c r="O336" s="1">
        <f>IF(AND((10&gt;N336),(N336&gt;=M336),(M336&gt;=2)),1,0)</f>
        <v>1</v>
      </c>
      <c r="P336" s="1">
        <f>IF(AND((N336&lt;M336),(N336&gt;2),(M336&lt;10)),1,0)</f>
        <v>0</v>
      </c>
      <c r="Q336" s="1">
        <f>IF(N336&lt;=2,1,0)</f>
        <v>0</v>
      </c>
      <c r="R336" s="1">
        <f>IF(N336&gt;=10,1,0)</f>
        <v>0</v>
      </c>
      <c r="S336" s="1">
        <f>SUM(O336:R336)</f>
        <v>1</v>
      </c>
    </row>
    <row r="337" spans="1:19" x14ac:dyDescent="0.25">
      <c r="A337" s="1" t="s">
        <v>160</v>
      </c>
      <c r="B337" s="1">
        <v>3.9</v>
      </c>
      <c r="C337" s="1">
        <v>3.5450866400000001</v>
      </c>
      <c r="D337" s="1">
        <v>6</v>
      </c>
      <c r="E337" s="1">
        <f>IF(AND((10&gt;D337),(D337&gt;C337),(C337&gt;2)),1,0)</f>
        <v>1</v>
      </c>
      <c r="F337" s="1">
        <f>IF(AND((D337&lt;C337),(D337&gt;2),(C337&lt;10)),1,0)</f>
        <v>0</v>
      </c>
      <c r="G337" s="1">
        <f>IF(D337&gt;=10,1,0)</f>
        <v>0</v>
      </c>
      <c r="H337" s="1">
        <f>IF(D337&lt;=2,1,0)</f>
        <v>0</v>
      </c>
      <c r="I337" s="1">
        <f>SUM(E337:H337)</f>
        <v>1</v>
      </c>
      <c r="K337" s="1" t="s">
        <v>109</v>
      </c>
      <c r="L337" s="1">
        <v>5.7</v>
      </c>
      <c r="M337" s="1">
        <v>5</v>
      </c>
      <c r="N337" s="1">
        <v>6</v>
      </c>
      <c r="O337" s="1">
        <f>IF(AND((10&gt;N337),(N337&gt;=M337),(M337&gt;=2)),1,0)</f>
        <v>1</v>
      </c>
      <c r="P337" s="1">
        <f>IF(AND((N337&lt;M337),(N337&gt;2),(M337&lt;10)),1,0)</f>
        <v>0</v>
      </c>
      <c r="Q337" s="1">
        <f>IF(N337&lt;=2,1,0)</f>
        <v>0</v>
      </c>
      <c r="R337" s="1">
        <f>IF(N337&gt;=10,1,0)</f>
        <v>0</v>
      </c>
      <c r="S337" s="1">
        <f>SUM(O337:R337)</f>
        <v>1</v>
      </c>
    </row>
    <row r="338" spans="1:19" x14ac:dyDescent="0.25">
      <c r="A338" s="1" t="s">
        <v>137</v>
      </c>
      <c r="B338" s="1">
        <v>5.3</v>
      </c>
      <c r="C338" s="1">
        <v>3.1835718599999985</v>
      </c>
      <c r="D338" s="1">
        <v>5</v>
      </c>
      <c r="E338" s="1">
        <f>IF(AND((10&gt;D338),(D338&gt;C338),(C338&gt;2)),1,0)</f>
        <v>1</v>
      </c>
      <c r="F338" s="1">
        <f>IF(AND((D338&lt;C338),(D338&gt;2),(C338&lt;10)),1,0)</f>
        <v>0</v>
      </c>
      <c r="G338" s="1">
        <f>IF(D338&gt;=10,1,0)</f>
        <v>0</v>
      </c>
      <c r="H338" s="1">
        <f>IF(D338&lt;=2,1,0)</f>
        <v>0</v>
      </c>
      <c r="I338" s="1">
        <f>SUM(E338:H338)</f>
        <v>1</v>
      </c>
      <c r="K338" s="1" t="s">
        <v>114</v>
      </c>
      <c r="L338" s="1">
        <v>4.5</v>
      </c>
      <c r="M338" s="1">
        <v>3</v>
      </c>
      <c r="N338" s="1">
        <v>6</v>
      </c>
      <c r="O338" s="1">
        <f>IF(AND((10&gt;N338),(N338&gt;=M338),(M338&gt;=2)),1,0)</f>
        <v>1</v>
      </c>
      <c r="P338" s="1">
        <f>IF(AND((N338&lt;M338),(N338&gt;2),(M338&lt;10)),1,0)</f>
        <v>0</v>
      </c>
      <c r="Q338" s="1">
        <f>IF(N338&lt;=2,1,0)</f>
        <v>0</v>
      </c>
      <c r="R338" s="1">
        <f>IF(N338&gt;=10,1,0)</f>
        <v>0</v>
      </c>
      <c r="S338" s="1">
        <f>SUM(O338:R338)</f>
        <v>1</v>
      </c>
    </row>
    <row r="339" spans="1:19" x14ac:dyDescent="0.25">
      <c r="A339" s="1" t="s">
        <v>83</v>
      </c>
      <c r="B339" s="1">
        <v>4.4000000000000004</v>
      </c>
      <c r="C339" s="1">
        <v>3.066192819999999</v>
      </c>
      <c r="D339" s="1">
        <v>5</v>
      </c>
      <c r="E339" s="1">
        <f>IF(AND((10&gt;D339),(D339&gt;C339),(C339&gt;2)),1,0)</f>
        <v>1</v>
      </c>
      <c r="F339" s="1">
        <f>IF(AND((D339&lt;C339),(D339&gt;2),(C339&lt;10)),1,0)</f>
        <v>0</v>
      </c>
      <c r="G339" s="1">
        <f>IF(D339&gt;=10,1,0)</f>
        <v>0</v>
      </c>
      <c r="H339" s="1">
        <f>IF(D339&lt;=2,1,0)</f>
        <v>0</v>
      </c>
      <c r="I339" s="1">
        <f>SUM(E339:H339)</f>
        <v>1</v>
      </c>
      <c r="K339" s="1" t="s">
        <v>118</v>
      </c>
      <c r="L339" s="1">
        <v>6.2</v>
      </c>
      <c r="M339" s="1">
        <v>3</v>
      </c>
      <c r="N339" s="1">
        <v>6</v>
      </c>
      <c r="O339" s="1">
        <f>IF(AND((10&gt;N339),(N339&gt;=M339),(M339&gt;=2)),1,0)</f>
        <v>1</v>
      </c>
      <c r="P339" s="1">
        <f>IF(AND((N339&lt;M339),(N339&gt;2),(M339&lt;10)),1,0)</f>
        <v>0</v>
      </c>
      <c r="Q339" s="1">
        <f>IF(N339&lt;=2,1,0)</f>
        <v>0</v>
      </c>
      <c r="R339" s="1">
        <f>IF(N339&gt;=10,1,0)</f>
        <v>0</v>
      </c>
      <c r="S339" s="1">
        <f>SUM(O339:R339)</f>
        <v>1</v>
      </c>
    </row>
    <row r="340" spans="1:19" x14ac:dyDescent="0.25">
      <c r="A340" s="1" t="s">
        <v>84</v>
      </c>
      <c r="B340" s="1">
        <v>5</v>
      </c>
      <c r="C340" s="1">
        <v>4.3468560199999988</v>
      </c>
      <c r="D340" s="1">
        <v>5</v>
      </c>
      <c r="E340" s="1">
        <f>IF(AND((10&gt;D340),(D340&gt;C340),(C340&gt;2)),1,0)</f>
        <v>1</v>
      </c>
      <c r="F340" s="1">
        <f>IF(AND((D340&lt;C340),(D340&gt;2),(C340&lt;10)),1,0)</f>
        <v>0</v>
      </c>
      <c r="G340" s="1">
        <f>IF(D340&gt;=10,1,0)</f>
        <v>0</v>
      </c>
      <c r="H340" s="1">
        <f>IF(D340&lt;=2,1,0)</f>
        <v>0</v>
      </c>
      <c r="I340" s="1">
        <f>SUM(E340:H340)</f>
        <v>1</v>
      </c>
      <c r="K340" s="1" t="s">
        <v>150</v>
      </c>
      <c r="L340" s="1">
        <v>5.7</v>
      </c>
      <c r="M340" s="1">
        <v>4</v>
      </c>
      <c r="N340" s="1">
        <v>6</v>
      </c>
      <c r="O340" s="1">
        <f>IF(AND((10&gt;N340),(N340&gt;=M340),(M340&gt;=2)),1,0)</f>
        <v>1</v>
      </c>
      <c r="P340" s="1">
        <f>IF(AND((N340&lt;M340),(N340&gt;2),(M340&lt;10)),1,0)</f>
        <v>0</v>
      </c>
      <c r="Q340" s="1">
        <f>IF(N340&lt;=2,1,0)</f>
        <v>0</v>
      </c>
      <c r="R340" s="1">
        <f>IF(N340&gt;=10,1,0)</f>
        <v>0</v>
      </c>
      <c r="S340" s="1">
        <f>SUM(O340:R340)</f>
        <v>1</v>
      </c>
    </row>
    <row r="341" spans="1:19" x14ac:dyDescent="0.25">
      <c r="A341" s="1" t="s">
        <v>109</v>
      </c>
      <c r="B341" s="1">
        <v>5.7</v>
      </c>
      <c r="C341" s="1">
        <v>4.4341006299999979</v>
      </c>
      <c r="D341" s="1">
        <v>5</v>
      </c>
      <c r="E341" s="1">
        <f>IF(AND((10&gt;D341),(D341&gt;C341),(C341&gt;2)),1,0)</f>
        <v>1</v>
      </c>
      <c r="F341" s="1">
        <f>IF(AND((D341&lt;C341),(D341&gt;2),(C341&lt;10)),1,0)</f>
        <v>0</v>
      </c>
      <c r="G341" s="1">
        <f>IF(D341&gt;=10,1,0)</f>
        <v>0</v>
      </c>
      <c r="H341" s="1">
        <f>IF(D341&lt;=2,1,0)</f>
        <v>0</v>
      </c>
      <c r="I341" s="1">
        <f>SUM(E341:H341)</f>
        <v>1</v>
      </c>
      <c r="K341" s="1" t="s">
        <v>195</v>
      </c>
      <c r="L341" s="1">
        <v>4.5</v>
      </c>
      <c r="M341" s="1">
        <v>5</v>
      </c>
      <c r="N341" s="1">
        <v>6</v>
      </c>
      <c r="O341" s="1">
        <f>IF(AND((10&gt;N341),(N341&gt;=M341),(M341&gt;=2)),1,0)</f>
        <v>1</v>
      </c>
      <c r="P341" s="1">
        <f>IF(AND((N341&lt;M341),(N341&gt;2),(M341&lt;10)),1,0)</f>
        <v>0</v>
      </c>
      <c r="Q341" s="1">
        <f>IF(N341&lt;=2,1,0)</f>
        <v>0</v>
      </c>
      <c r="R341" s="1">
        <f>IF(N341&gt;=10,1,0)</f>
        <v>0</v>
      </c>
      <c r="S341" s="1">
        <f>SUM(O341:R341)</f>
        <v>1</v>
      </c>
    </row>
    <row r="342" spans="1:19" x14ac:dyDescent="0.25">
      <c r="A342" s="1" t="s">
        <v>114</v>
      </c>
      <c r="B342" s="1">
        <v>4.5</v>
      </c>
      <c r="C342" s="1">
        <v>3.1261234599999992</v>
      </c>
      <c r="D342" s="1">
        <v>5</v>
      </c>
      <c r="E342" s="1">
        <f>IF(AND((10&gt;D342),(D342&gt;C342),(C342&gt;2)),1,0)</f>
        <v>1</v>
      </c>
      <c r="F342" s="1">
        <f>IF(AND((D342&lt;C342),(D342&gt;2),(C342&lt;10)),1,0)</f>
        <v>0</v>
      </c>
      <c r="G342" s="1">
        <f>IF(D342&gt;=10,1,0)</f>
        <v>0</v>
      </c>
      <c r="H342" s="1">
        <f>IF(D342&lt;=2,1,0)</f>
        <v>0</v>
      </c>
      <c r="I342" s="1">
        <f>SUM(E342:H342)</f>
        <v>1</v>
      </c>
      <c r="K342" s="1" t="s">
        <v>133</v>
      </c>
      <c r="L342" s="1">
        <v>4.5999999999999996</v>
      </c>
      <c r="M342" s="1">
        <v>4</v>
      </c>
      <c r="N342" s="1">
        <v>6</v>
      </c>
      <c r="O342" s="1">
        <f>IF(AND((10&gt;N342),(N342&gt;=M342),(M342&gt;=2)),1,0)</f>
        <v>1</v>
      </c>
      <c r="P342" s="1">
        <f>IF(AND((N342&lt;M342),(N342&gt;2),(M342&lt;10)),1,0)</f>
        <v>0</v>
      </c>
      <c r="Q342" s="1">
        <f>IF(N342&lt;=2,1,0)</f>
        <v>0</v>
      </c>
      <c r="R342" s="1">
        <f>IF(N342&gt;=10,1,0)</f>
        <v>0</v>
      </c>
      <c r="S342" s="1">
        <f>SUM(O342:R342)</f>
        <v>1</v>
      </c>
    </row>
    <row r="343" spans="1:19" x14ac:dyDescent="0.25">
      <c r="A343" s="1" t="s">
        <v>130</v>
      </c>
      <c r="B343" s="1">
        <v>4.0999999999999996</v>
      </c>
      <c r="C343" s="1">
        <v>3.133560399999999</v>
      </c>
      <c r="D343" s="1">
        <v>5</v>
      </c>
      <c r="E343" s="1">
        <f>IF(AND((10&gt;D343),(D343&gt;C343),(C343&gt;2)),1,0)</f>
        <v>1</v>
      </c>
      <c r="F343" s="1">
        <f>IF(AND((D343&lt;C343),(D343&gt;2),(C343&lt;10)),1,0)</f>
        <v>0</v>
      </c>
      <c r="G343" s="1">
        <f>IF(D343&gt;=10,1,0)</f>
        <v>0</v>
      </c>
      <c r="H343" s="1">
        <f>IF(D343&lt;=2,1,0)</f>
        <v>0</v>
      </c>
      <c r="I343" s="1">
        <f>SUM(E343:H343)</f>
        <v>1</v>
      </c>
      <c r="K343" s="1" t="s">
        <v>62</v>
      </c>
      <c r="L343" s="1">
        <v>4.5</v>
      </c>
      <c r="M343" s="1">
        <v>4</v>
      </c>
      <c r="N343" s="1">
        <v>6</v>
      </c>
      <c r="O343" s="1">
        <f>IF(AND((10&gt;N343),(N343&gt;=M343),(M343&gt;=2)),1,0)</f>
        <v>1</v>
      </c>
      <c r="P343" s="1">
        <f>IF(AND((N343&lt;M343),(N343&gt;2),(M343&lt;10)),1,0)</f>
        <v>0</v>
      </c>
      <c r="Q343" s="1">
        <f>IF(N343&lt;=2,1,0)</f>
        <v>0</v>
      </c>
      <c r="R343" s="1">
        <f>IF(N343&gt;=10,1,0)</f>
        <v>0</v>
      </c>
      <c r="S343" s="1">
        <f>SUM(O343:R343)</f>
        <v>1</v>
      </c>
    </row>
    <row r="344" spans="1:19" x14ac:dyDescent="0.25">
      <c r="A344" s="1" t="s">
        <v>154</v>
      </c>
      <c r="B344" s="1">
        <v>5.7</v>
      </c>
      <c r="C344" s="1">
        <v>3.9532839099999983</v>
      </c>
      <c r="D344" s="1">
        <v>5</v>
      </c>
      <c r="E344" s="1">
        <f>IF(AND((10&gt;D344),(D344&gt;C344),(C344&gt;2)),1,0)</f>
        <v>1</v>
      </c>
      <c r="F344" s="1">
        <f>IF(AND((D344&lt;C344),(D344&gt;2),(C344&lt;10)),1,0)</f>
        <v>0</v>
      </c>
      <c r="G344" s="1">
        <f>IF(D344&gt;=10,1,0)</f>
        <v>0</v>
      </c>
      <c r="H344" s="1">
        <f>IF(D344&lt;=2,1,0)</f>
        <v>0</v>
      </c>
      <c r="I344" s="1">
        <f>SUM(E344:H344)</f>
        <v>1</v>
      </c>
      <c r="K344" s="1" t="s">
        <v>178</v>
      </c>
      <c r="L344" s="1">
        <v>5.3</v>
      </c>
      <c r="M344" s="1">
        <v>4</v>
      </c>
      <c r="N344" s="1">
        <v>6</v>
      </c>
      <c r="O344" s="1">
        <f>IF(AND((10&gt;N344),(N344&gt;=M344),(M344&gt;=2)),1,0)</f>
        <v>1</v>
      </c>
      <c r="P344" s="1">
        <f>IF(AND((N344&lt;M344),(N344&gt;2),(M344&lt;10)),1,0)</f>
        <v>0</v>
      </c>
      <c r="Q344" s="1">
        <f>IF(N344&lt;=2,1,0)</f>
        <v>0</v>
      </c>
      <c r="R344" s="1">
        <f>IF(N344&gt;=10,1,0)</f>
        <v>0</v>
      </c>
      <c r="S344" s="1">
        <f>SUM(O344:R344)</f>
        <v>1</v>
      </c>
    </row>
    <row r="345" spans="1:19" x14ac:dyDescent="0.25">
      <c r="A345" s="1" t="s">
        <v>66</v>
      </c>
      <c r="B345" s="1">
        <v>4.8</v>
      </c>
      <c r="C345" s="1">
        <v>4.5225806199999994</v>
      </c>
      <c r="D345" s="1">
        <v>5</v>
      </c>
      <c r="E345" s="1">
        <f>IF(AND((10&gt;D345),(D345&gt;C345),(C345&gt;2)),1,0)</f>
        <v>1</v>
      </c>
      <c r="F345" s="1">
        <f>IF(AND((D345&lt;C345),(D345&gt;2),(C345&lt;10)),1,0)</f>
        <v>0</v>
      </c>
      <c r="G345" s="1">
        <f>IF(D345&gt;=10,1,0)</f>
        <v>0</v>
      </c>
      <c r="H345" s="1">
        <f>IF(D345&lt;=2,1,0)</f>
        <v>0</v>
      </c>
      <c r="I345" s="1">
        <f>SUM(E345:H345)</f>
        <v>1</v>
      </c>
      <c r="K345" s="1" t="s">
        <v>64</v>
      </c>
      <c r="L345" s="1">
        <v>4.5</v>
      </c>
      <c r="M345" s="1">
        <v>4</v>
      </c>
      <c r="N345" s="1">
        <v>6</v>
      </c>
      <c r="O345" s="1">
        <f>IF(AND((10&gt;N345),(N345&gt;=M345),(M345&gt;=2)),1,0)</f>
        <v>1</v>
      </c>
      <c r="P345" s="1">
        <f>IF(AND((N345&lt;M345),(N345&gt;2),(M345&lt;10)),1,0)</f>
        <v>0</v>
      </c>
      <c r="Q345" s="1">
        <f>IF(N345&lt;=2,1,0)</f>
        <v>0</v>
      </c>
      <c r="R345" s="1">
        <f>IF(N345&gt;=10,1,0)</f>
        <v>0</v>
      </c>
      <c r="S345" s="1">
        <f>SUM(O345:R345)</f>
        <v>1</v>
      </c>
    </row>
    <row r="346" spans="1:19" x14ac:dyDescent="0.25">
      <c r="A346" s="1" t="s">
        <v>70</v>
      </c>
      <c r="B346" s="1">
        <v>3.7</v>
      </c>
      <c r="C346" s="1">
        <v>4.0633776600000004</v>
      </c>
      <c r="D346" s="1">
        <v>5</v>
      </c>
      <c r="E346" s="1">
        <f>IF(AND((10&gt;D346),(D346&gt;C346),(C346&gt;2)),1,0)</f>
        <v>1</v>
      </c>
      <c r="F346" s="1">
        <f>IF(AND((D346&lt;C346),(D346&gt;2),(C346&lt;10)),1,0)</f>
        <v>0</v>
      </c>
      <c r="G346" s="1">
        <f>IF(D346&gt;=10,1,0)</f>
        <v>0</v>
      </c>
      <c r="H346" s="1">
        <f>IF(D346&lt;=2,1,0)</f>
        <v>0</v>
      </c>
      <c r="I346" s="1">
        <f>SUM(E346:H346)</f>
        <v>1</v>
      </c>
      <c r="K346" s="1" t="s">
        <v>73</v>
      </c>
      <c r="L346" s="1">
        <v>4.3</v>
      </c>
      <c r="M346" s="1">
        <v>4</v>
      </c>
      <c r="N346" s="1">
        <v>6</v>
      </c>
      <c r="O346" s="1">
        <f>IF(AND((10&gt;N346),(N346&gt;=M346),(M346&gt;=2)),1,0)</f>
        <v>1</v>
      </c>
      <c r="P346" s="1">
        <f>IF(AND((N346&lt;M346),(N346&gt;2),(M346&lt;10)),1,0)</f>
        <v>0</v>
      </c>
      <c r="Q346" s="1">
        <f>IF(N346&lt;=2,1,0)</f>
        <v>0</v>
      </c>
      <c r="R346" s="1">
        <f>IF(N346&gt;=10,1,0)</f>
        <v>0</v>
      </c>
      <c r="S346" s="1">
        <f>SUM(O346:R346)</f>
        <v>1</v>
      </c>
    </row>
    <row r="347" spans="1:19" x14ac:dyDescent="0.25">
      <c r="A347" s="1" t="s">
        <v>106</v>
      </c>
      <c r="B347" s="1">
        <v>4.3</v>
      </c>
      <c r="C347" s="1">
        <v>3.9379955499999983</v>
      </c>
      <c r="D347" s="1">
        <v>5</v>
      </c>
      <c r="E347" s="1">
        <f>IF(AND((10&gt;D347),(D347&gt;C347),(C347&gt;2)),1,0)</f>
        <v>1</v>
      </c>
      <c r="F347" s="1">
        <f>IF(AND((D347&lt;C347),(D347&gt;2),(C347&lt;10)),1,0)</f>
        <v>0</v>
      </c>
      <c r="G347" s="1">
        <f>IF(D347&gt;=10,1,0)</f>
        <v>0</v>
      </c>
      <c r="H347" s="1">
        <f>IF(D347&lt;=2,1,0)</f>
        <v>0</v>
      </c>
      <c r="I347" s="1">
        <f>SUM(E347:H347)</f>
        <v>1</v>
      </c>
      <c r="K347" s="1" t="s">
        <v>152</v>
      </c>
      <c r="L347" s="1">
        <v>4.5</v>
      </c>
      <c r="M347" s="1">
        <v>3</v>
      </c>
      <c r="N347" s="1">
        <v>6</v>
      </c>
      <c r="O347" s="1">
        <f>IF(AND((10&gt;N347),(N347&gt;=M347),(M347&gt;=2)),1,0)</f>
        <v>1</v>
      </c>
      <c r="P347" s="1">
        <f>IF(AND((N347&lt;M347),(N347&gt;2),(M347&lt;10)),1,0)</f>
        <v>0</v>
      </c>
      <c r="Q347" s="1">
        <f>IF(N347&lt;=2,1,0)</f>
        <v>0</v>
      </c>
      <c r="R347" s="1">
        <f>IF(N347&gt;=10,1,0)</f>
        <v>0</v>
      </c>
      <c r="S347" s="1">
        <f>SUM(O347:R347)</f>
        <v>1</v>
      </c>
    </row>
    <row r="348" spans="1:19" x14ac:dyDescent="0.25">
      <c r="A348" s="1" t="s">
        <v>117</v>
      </c>
      <c r="B348" s="1">
        <v>4.5999999999999996</v>
      </c>
      <c r="C348" s="1">
        <v>4.4490594599999982</v>
      </c>
      <c r="D348" s="1">
        <v>5</v>
      </c>
      <c r="E348" s="1">
        <f>IF(AND((10&gt;D348),(D348&gt;C348),(C348&gt;2)),1,0)</f>
        <v>1</v>
      </c>
      <c r="F348" s="1">
        <f>IF(AND((D348&lt;C348),(D348&gt;2),(C348&lt;10)),1,0)</f>
        <v>0</v>
      </c>
      <c r="G348" s="1">
        <f>IF(D348&gt;=10,1,0)</f>
        <v>0</v>
      </c>
      <c r="H348" s="1">
        <f>IF(D348&lt;=2,1,0)</f>
        <v>0</v>
      </c>
      <c r="I348" s="1">
        <f>SUM(E348:H348)</f>
        <v>1</v>
      </c>
      <c r="K348" s="1" t="s">
        <v>134</v>
      </c>
      <c r="L348" s="1">
        <v>6.3</v>
      </c>
      <c r="M348" s="1">
        <v>4</v>
      </c>
      <c r="N348" s="1">
        <v>6</v>
      </c>
      <c r="O348" s="1">
        <f>IF(AND((10&gt;N348),(N348&gt;=M348),(M348&gt;=2)),1,0)</f>
        <v>1</v>
      </c>
      <c r="P348" s="1">
        <f>IF(AND((N348&lt;M348),(N348&gt;2),(M348&lt;10)),1,0)</f>
        <v>0</v>
      </c>
      <c r="Q348" s="1">
        <f>IF(N348&lt;=2,1,0)</f>
        <v>0</v>
      </c>
      <c r="R348" s="1">
        <f>IF(N348&gt;=10,1,0)</f>
        <v>0</v>
      </c>
      <c r="S348" s="1">
        <f>SUM(O348:R348)</f>
        <v>1</v>
      </c>
    </row>
    <row r="349" spans="1:19" x14ac:dyDescent="0.25">
      <c r="A349" s="1" t="s">
        <v>122</v>
      </c>
      <c r="B349" s="1">
        <v>4.5</v>
      </c>
      <c r="C349" s="1">
        <v>3.6424335899999987</v>
      </c>
      <c r="D349" s="1">
        <v>5</v>
      </c>
      <c r="E349" s="1">
        <f>IF(AND((10&gt;D349),(D349&gt;C349),(C349&gt;2)),1,0)</f>
        <v>1</v>
      </c>
      <c r="F349" s="1">
        <f>IF(AND((D349&lt;C349),(D349&gt;2),(C349&lt;10)),1,0)</f>
        <v>0</v>
      </c>
      <c r="G349" s="1">
        <f>IF(D349&gt;=10,1,0)</f>
        <v>0</v>
      </c>
      <c r="H349" s="1">
        <f>IF(D349&lt;=2,1,0)</f>
        <v>0</v>
      </c>
      <c r="I349" s="1">
        <f>SUM(E349:H349)</f>
        <v>1</v>
      </c>
      <c r="K349" s="1" t="s">
        <v>148</v>
      </c>
      <c r="L349" s="1">
        <v>7.1</v>
      </c>
      <c r="M349" s="1">
        <v>4</v>
      </c>
      <c r="N349" s="1">
        <v>6</v>
      </c>
      <c r="O349" s="1">
        <f>IF(AND((10&gt;N349),(N349&gt;=M349),(M349&gt;=2)),1,0)</f>
        <v>1</v>
      </c>
      <c r="P349" s="1">
        <f>IF(AND((N349&lt;M349),(N349&gt;2),(M349&lt;10)),1,0)</f>
        <v>0</v>
      </c>
      <c r="Q349" s="1">
        <f>IF(N349&lt;=2,1,0)</f>
        <v>0</v>
      </c>
      <c r="R349" s="1">
        <f>IF(N349&gt;=10,1,0)</f>
        <v>0</v>
      </c>
      <c r="S349" s="1">
        <f>SUM(O349:R349)</f>
        <v>1</v>
      </c>
    </row>
    <row r="350" spans="1:19" x14ac:dyDescent="0.25">
      <c r="A350" s="1" t="s">
        <v>130</v>
      </c>
      <c r="B350" s="1">
        <v>4.0999999999999996</v>
      </c>
      <c r="C350" s="1">
        <v>3.8399408199999998</v>
      </c>
      <c r="D350" s="1">
        <v>5</v>
      </c>
      <c r="E350" s="1">
        <f>IF(AND((10&gt;D350),(D350&gt;C350),(C350&gt;2)),1,0)</f>
        <v>1</v>
      </c>
      <c r="F350" s="1">
        <f>IF(AND((D350&lt;C350),(D350&gt;2),(C350&lt;10)),1,0)</f>
        <v>0</v>
      </c>
      <c r="G350" s="1">
        <f>IF(D350&gt;=10,1,0)</f>
        <v>0</v>
      </c>
      <c r="H350" s="1">
        <f>IF(D350&lt;=2,1,0)</f>
        <v>0</v>
      </c>
      <c r="I350" s="1">
        <f>SUM(E350:H350)</f>
        <v>1</v>
      </c>
      <c r="K350" s="1" t="s">
        <v>181</v>
      </c>
      <c r="L350" s="1">
        <v>4.5</v>
      </c>
      <c r="M350" s="1">
        <v>3</v>
      </c>
      <c r="N350" s="1">
        <v>6</v>
      </c>
      <c r="O350" s="1">
        <f>IF(AND((10&gt;N350),(N350&gt;=M350),(M350&gt;=2)),1,0)</f>
        <v>1</v>
      </c>
      <c r="P350" s="1">
        <f>IF(AND((N350&lt;M350),(N350&gt;2),(M350&lt;10)),1,0)</f>
        <v>0</v>
      </c>
      <c r="Q350" s="1">
        <f>IF(N350&lt;=2,1,0)</f>
        <v>0</v>
      </c>
      <c r="R350" s="1">
        <f>IF(N350&gt;=10,1,0)</f>
        <v>0</v>
      </c>
      <c r="S350" s="1">
        <f>SUM(O350:R350)</f>
        <v>1</v>
      </c>
    </row>
    <row r="351" spans="1:19" x14ac:dyDescent="0.25">
      <c r="A351" s="1" t="s">
        <v>109</v>
      </c>
      <c r="B351" s="1">
        <v>5.7</v>
      </c>
      <c r="C351" s="1">
        <v>4.8396857599999983</v>
      </c>
      <c r="D351" s="1">
        <v>5</v>
      </c>
      <c r="E351" s="1">
        <f>IF(AND((10&gt;D351),(D351&gt;C351),(C351&gt;2)),1,0)</f>
        <v>1</v>
      </c>
      <c r="F351" s="1">
        <f>IF(AND((D351&lt;C351),(D351&gt;2),(C351&lt;10)),1,0)</f>
        <v>0</v>
      </c>
      <c r="G351" s="1">
        <f>IF(D351&gt;=10,1,0)</f>
        <v>0</v>
      </c>
      <c r="H351" s="1">
        <f>IF(D351&lt;=2,1,0)</f>
        <v>0</v>
      </c>
      <c r="I351" s="1">
        <f>SUM(E351:H351)</f>
        <v>1</v>
      </c>
      <c r="K351" s="1" t="s">
        <v>92</v>
      </c>
      <c r="L351" s="1">
        <v>5.4</v>
      </c>
      <c r="M351" s="1">
        <v>4</v>
      </c>
      <c r="N351" s="1">
        <v>6</v>
      </c>
      <c r="O351" s="1">
        <f>IF(AND((10&gt;N351),(N351&gt;=M351),(M351&gt;=2)),1,0)</f>
        <v>1</v>
      </c>
      <c r="P351" s="1">
        <f>IF(AND((N351&lt;M351),(N351&gt;2),(M351&lt;10)),1,0)</f>
        <v>0</v>
      </c>
      <c r="Q351" s="1">
        <f>IF(N351&lt;=2,1,0)</f>
        <v>0</v>
      </c>
      <c r="R351" s="1">
        <f>IF(N351&gt;=10,1,0)</f>
        <v>0</v>
      </c>
      <c r="S351" s="1">
        <f>SUM(O351:R351)</f>
        <v>1</v>
      </c>
    </row>
    <row r="352" spans="1:19" x14ac:dyDescent="0.25">
      <c r="A352" s="1" t="s">
        <v>132</v>
      </c>
      <c r="B352" s="1">
        <v>5.0999999999999996</v>
      </c>
      <c r="C352" s="1">
        <v>2.6890599099999997</v>
      </c>
      <c r="D352" s="1">
        <v>5</v>
      </c>
      <c r="E352" s="1">
        <f>IF(AND((10&gt;D352),(D352&gt;C352),(C352&gt;2)),1,0)</f>
        <v>1</v>
      </c>
      <c r="F352" s="1">
        <f>IF(AND((D352&lt;C352),(D352&gt;2),(C352&lt;10)),1,0)</f>
        <v>0</v>
      </c>
      <c r="G352" s="1">
        <f>IF(D352&gt;=10,1,0)</f>
        <v>0</v>
      </c>
      <c r="H352" s="1">
        <f>IF(D352&lt;=2,1,0)</f>
        <v>0</v>
      </c>
      <c r="I352" s="1">
        <f>SUM(E352:H352)</f>
        <v>1</v>
      </c>
      <c r="K352" s="1" t="s">
        <v>133</v>
      </c>
      <c r="L352" s="1">
        <v>4.5999999999999996</v>
      </c>
      <c r="M352" s="1">
        <v>4</v>
      </c>
      <c r="N352" s="1">
        <v>6</v>
      </c>
      <c r="O352" s="1">
        <f>IF(AND((10&gt;N352),(N352&gt;=M352),(M352&gt;=2)),1,0)</f>
        <v>1</v>
      </c>
      <c r="P352" s="1">
        <f>IF(AND((N352&lt;M352),(N352&gt;2),(M352&lt;10)),1,0)</f>
        <v>0</v>
      </c>
      <c r="Q352" s="1">
        <f>IF(N352&lt;=2,1,0)</f>
        <v>0</v>
      </c>
      <c r="R352" s="1">
        <f>IF(N352&gt;=10,1,0)</f>
        <v>0</v>
      </c>
      <c r="S352" s="1">
        <f>SUM(O352:R352)</f>
        <v>1</v>
      </c>
    </row>
    <row r="353" spans="1:19" x14ac:dyDescent="0.25">
      <c r="A353" s="1" t="s">
        <v>134</v>
      </c>
      <c r="B353" s="1">
        <v>6.3</v>
      </c>
      <c r="C353" s="1">
        <v>4.0125736399999994</v>
      </c>
      <c r="D353" s="1">
        <v>5</v>
      </c>
      <c r="E353" s="1">
        <f>IF(AND((10&gt;D353),(D353&gt;C353),(C353&gt;2)),1,0)</f>
        <v>1</v>
      </c>
      <c r="F353" s="1">
        <f>IF(AND((D353&lt;C353),(D353&gt;2),(C353&lt;10)),1,0)</f>
        <v>0</v>
      </c>
      <c r="G353" s="1">
        <f>IF(D353&gt;=10,1,0)</f>
        <v>0</v>
      </c>
      <c r="H353" s="1">
        <f>IF(D353&lt;=2,1,0)</f>
        <v>0</v>
      </c>
      <c r="I353" s="1">
        <f>SUM(E353:H353)</f>
        <v>1</v>
      </c>
      <c r="K353" s="1" t="s">
        <v>138</v>
      </c>
      <c r="L353" s="1">
        <v>4.7</v>
      </c>
      <c r="M353" s="1">
        <v>4</v>
      </c>
      <c r="N353" s="1">
        <v>6</v>
      </c>
      <c r="O353" s="1">
        <f>IF(AND((10&gt;N353),(N353&gt;=M353),(M353&gt;=2)),1,0)</f>
        <v>1</v>
      </c>
      <c r="P353" s="1">
        <f>IF(AND((N353&lt;M353),(N353&gt;2),(M353&lt;10)),1,0)</f>
        <v>0</v>
      </c>
      <c r="Q353" s="1">
        <f>IF(N353&lt;=2,1,0)</f>
        <v>0</v>
      </c>
      <c r="R353" s="1">
        <f>IF(N353&gt;=10,1,0)</f>
        <v>0</v>
      </c>
      <c r="S353" s="1">
        <f>SUM(O353:R353)</f>
        <v>1</v>
      </c>
    </row>
    <row r="354" spans="1:19" x14ac:dyDescent="0.25">
      <c r="A354" s="1" t="s">
        <v>147</v>
      </c>
      <c r="B354" s="1">
        <v>5.0999999999999996</v>
      </c>
      <c r="C354" s="1">
        <v>3.8060077699999999</v>
      </c>
      <c r="D354" s="1">
        <v>5</v>
      </c>
      <c r="E354" s="1">
        <f>IF(AND((10&gt;D354),(D354&gt;C354),(C354&gt;2)),1,0)</f>
        <v>1</v>
      </c>
      <c r="F354" s="1">
        <f>IF(AND((D354&lt;C354),(D354&gt;2),(C354&lt;10)),1,0)</f>
        <v>0</v>
      </c>
      <c r="G354" s="1">
        <f>IF(D354&gt;=10,1,0)</f>
        <v>0</v>
      </c>
      <c r="H354" s="1">
        <f>IF(D354&lt;=2,1,0)</f>
        <v>0</v>
      </c>
      <c r="I354" s="1">
        <f>SUM(E354:H354)</f>
        <v>1</v>
      </c>
      <c r="K354" s="1" t="s">
        <v>154</v>
      </c>
      <c r="L354" s="1">
        <v>5.7</v>
      </c>
      <c r="M354" s="1">
        <v>4</v>
      </c>
      <c r="N354" s="1">
        <v>6</v>
      </c>
      <c r="O354" s="1">
        <f>IF(AND((10&gt;N354),(N354&gt;=M354),(M354&gt;=2)),1,0)</f>
        <v>1</v>
      </c>
      <c r="P354" s="1">
        <f>IF(AND((N354&lt;M354),(N354&gt;2),(M354&lt;10)),1,0)</f>
        <v>0</v>
      </c>
      <c r="Q354" s="1">
        <f>IF(N354&lt;=2,1,0)</f>
        <v>0</v>
      </c>
      <c r="R354" s="1">
        <f>IF(N354&gt;=10,1,0)</f>
        <v>0</v>
      </c>
      <c r="S354" s="1">
        <f>SUM(O354:R354)</f>
        <v>1</v>
      </c>
    </row>
    <row r="355" spans="1:19" x14ac:dyDescent="0.25">
      <c r="A355" s="1" t="s">
        <v>76</v>
      </c>
      <c r="B355" s="1">
        <v>4.9000000000000004</v>
      </c>
      <c r="C355" s="1">
        <v>3.3930554199999992</v>
      </c>
      <c r="D355" s="1">
        <v>5</v>
      </c>
      <c r="E355" s="1">
        <f>IF(AND((10&gt;D355),(D355&gt;C355),(C355&gt;2)),1,0)</f>
        <v>1</v>
      </c>
      <c r="F355" s="1">
        <f>IF(AND((D355&lt;C355),(D355&gt;2),(C355&lt;10)),1,0)</f>
        <v>0</v>
      </c>
      <c r="G355" s="1">
        <f>IF(D355&gt;=10,1,0)</f>
        <v>0</v>
      </c>
      <c r="H355" s="1">
        <f>IF(D355&lt;=2,1,0)</f>
        <v>0</v>
      </c>
      <c r="I355" s="1">
        <f>SUM(E355:H355)</f>
        <v>1</v>
      </c>
      <c r="K355" s="1" t="s">
        <v>101</v>
      </c>
      <c r="L355" s="1">
        <v>4.9000000000000004</v>
      </c>
      <c r="M355" s="1">
        <v>4</v>
      </c>
      <c r="N355" s="1">
        <v>6</v>
      </c>
      <c r="O355" s="1">
        <f>IF(AND((10&gt;N355),(N355&gt;=M355),(M355&gt;=2)),1,0)</f>
        <v>1</v>
      </c>
      <c r="P355" s="1">
        <f>IF(AND((N355&lt;M355),(N355&gt;2),(M355&lt;10)),1,0)</f>
        <v>0</v>
      </c>
      <c r="Q355" s="1">
        <f>IF(N355&lt;=2,1,0)</f>
        <v>0</v>
      </c>
      <c r="R355" s="1">
        <f>IF(N355&gt;=10,1,0)</f>
        <v>0</v>
      </c>
      <c r="S355" s="1">
        <f>SUM(O355:R355)</f>
        <v>1</v>
      </c>
    </row>
    <row r="356" spans="1:19" x14ac:dyDescent="0.25">
      <c r="A356" s="1" t="s">
        <v>105</v>
      </c>
      <c r="B356" s="1">
        <v>4.4000000000000004</v>
      </c>
      <c r="C356" s="1">
        <v>2.8274972999999992</v>
      </c>
      <c r="D356" s="1">
        <v>5</v>
      </c>
      <c r="E356" s="1">
        <f>IF(AND((10&gt;D356),(D356&gt;C356),(C356&gt;2)),1,0)</f>
        <v>1</v>
      </c>
      <c r="F356" s="1">
        <f>IF(AND((D356&lt;C356),(D356&gt;2),(C356&lt;10)),1,0)</f>
        <v>0</v>
      </c>
      <c r="G356" s="1">
        <f>IF(D356&gt;=10,1,0)</f>
        <v>0</v>
      </c>
      <c r="H356" s="1">
        <f>IF(D356&lt;=2,1,0)</f>
        <v>0</v>
      </c>
      <c r="I356" s="1">
        <f>SUM(E356:H356)</f>
        <v>1</v>
      </c>
      <c r="K356" s="1" t="s">
        <v>137</v>
      </c>
      <c r="L356" s="1">
        <v>5.3</v>
      </c>
      <c r="M356" s="1">
        <v>5</v>
      </c>
      <c r="N356" s="1">
        <v>6</v>
      </c>
      <c r="O356" s="1">
        <f>IF(AND((10&gt;N356),(N356&gt;=M356),(M356&gt;=2)),1,0)</f>
        <v>1</v>
      </c>
      <c r="P356" s="1">
        <f>IF(AND((N356&lt;M356),(N356&gt;2),(M356&lt;10)),1,0)</f>
        <v>0</v>
      </c>
      <c r="Q356" s="1">
        <f>IF(N356&lt;=2,1,0)</f>
        <v>0</v>
      </c>
      <c r="R356" s="1">
        <f>IF(N356&gt;=10,1,0)</f>
        <v>0</v>
      </c>
      <c r="S356" s="1">
        <f>SUM(O356:R356)</f>
        <v>1</v>
      </c>
    </row>
    <row r="357" spans="1:19" x14ac:dyDescent="0.25">
      <c r="A357" s="1" t="s">
        <v>117</v>
      </c>
      <c r="B357" s="1">
        <v>4.5999999999999996</v>
      </c>
      <c r="C357" s="1">
        <v>4.5177753299999983</v>
      </c>
      <c r="D357" s="1">
        <v>5</v>
      </c>
      <c r="E357" s="1">
        <f>IF(AND((10&gt;D357),(D357&gt;C357),(C357&gt;2)),1,0)</f>
        <v>1</v>
      </c>
      <c r="F357" s="1">
        <f>IF(AND((D357&lt;C357),(D357&gt;2),(C357&lt;10)),1,0)</f>
        <v>0</v>
      </c>
      <c r="G357" s="1">
        <f>IF(D357&gt;=10,1,0)</f>
        <v>0</v>
      </c>
      <c r="H357" s="1">
        <f>IF(D357&lt;=2,1,0)</f>
        <v>0</v>
      </c>
      <c r="I357" s="1">
        <f>SUM(E357:H357)</f>
        <v>1</v>
      </c>
      <c r="K357" s="1" t="s">
        <v>59</v>
      </c>
      <c r="L357" s="1">
        <v>6.7</v>
      </c>
      <c r="M357" s="1">
        <v>4</v>
      </c>
      <c r="N357" s="1">
        <v>6</v>
      </c>
      <c r="O357" s="1">
        <f>IF(AND((10&gt;N357),(N357&gt;=M357),(M357&gt;=2)),1,0)</f>
        <v>1</v>
      </c>
      <c r="P357" s="1">
        <f>IF(AND((N357&lt;M357),(N357&gt;2),(M357&lt;10)),1,0)</f>
        <v>0</v>
      </c>
      <c r="Q357" s="1">
        <f>IF(N357&lt;=2,1,0)</f>
        <v>0</v>
      </c>
      <c r="R357" s="1">
        <f>IF(N357&gt;=10,1,0)</f>
        <v>0</v>
      </c>
      <c r="S357" s="1">
        <f>SUM(O357:R357)</f>
        <v>1</v>
      </c>
    </row>
    <row r="358" spans="1:19" x14ac:dyDescent="0.25">
      <c r="A358" s="1" t="s">
        <v>159</v>
      </c>
      <c r="B358" s="1">
        <v>4.3</v>
      </c>
      <c r="C358" s="1">
        <v>4.0460692199999997</v>
      </c>
      <c r="D358" s="1">
        <v>5</v>
      </c>
      <c r="E358" s="1">
        <f>IF(AND((10&gt;D358),(D358&gt;C358),(C358&gt;2)),1,0)</f>
        <v>1</v>
      </c>
      <c r="F358" s="1">
        <f>IF(AND((D358&lt;C358),(D358&gt;2),(C358&lt;10)),1,0)</f>
        <v>0</v>
      </c>
      <c r="G358" s="1">
        <f>IF(D358&gt;=10,1,0)</f>
        <v>0</v>
      </c>
      <c r="H358" s="1">
        <f>IF(D358&lt;=2,1,0)</f>
        <v>0</v>
      </c>
      <c r="I358" s="1">
        <f>SUM(E358:H358)</f>
        <v>1</v>
      </c>
      <c r="K358" s="1" t="s">
        <v>160</v>
      </c>
      <c r="L358" s="1">
        <v>3.9</v>
      </c>
      <c r="M358" s="1">
        <v>4</v>
      </c>
      <c r="N358" s="1">
        <v>6</v>
      </c>
      <c r="O358" s="1">
        <f>IF(AND((10&gt;N358),(N358&gt;=M358),(M358&gt;=2)),1,0)</f>
        <v>1</v>
      </c>
      <c r="P358" s="1">
        <f>IF(AND((N358&lt;M358),(N358&gt;2),(M358&lt;10)),1,0)</f>
        <v>0</v>
      </c>
      <c r="Q358" s="1">
        <f>IF(N358&lt;=2,1,0)</f>
        <v>0</v>
      </c>
      <c r="R358" s="1">
        <f>IF(N358&gt;=10,1,0)</f>
        <v>0</v>
      </c>
      <c r="S358" s="1">
        <f>SUM(O358:R358)</f>
        <v>1</v>
      </c>
    </row>
    <row r="359" spans="1:19" x14ac:dyDescent="0.25">
      <c r="A359" s="1" t="s">
        <v>109</v>
      </c>
      <c r="B359" s="1">
        <v>5.7</v>
      </c>
      <c r="C359" s="1">
        <v>4.2547832100000011</v>
      </c>
      <c r="D359" s="1">
        <v>5</v>
      </c>
      <c r="E359" s="1">
        <f>IF(AND((10&gt;D359),(D359&gt;C359),(C359&gt;2)),1,0)</f>
        <v>1</v>
      </c>
      <c r="F359" s="1">
        <f>IF(AND((D359&lt;C359),(D359&gt;2),(C359&lt;10)),1,0)</f>
        <v>0</v>
      </c>
      <c r="G359" s="1">
        <f>IF(D359&gt;=10,1,0)</f>
        <v>0</v>
      </c>
      <c r="H359" s="1">
        <f>IF(D359&lt;=2,1,0)</f>
        <v>0</v>
      </c>
      <c r="I359" s="1">
        <f>SUM(E359:H359)</f>
        <v>1</v>
      </c>
      <c r="K359" s="1" t="s">
        <v>137</v>
      </c>
      <c r="L359" s="1">
        <v>5.3</v>
      </c>
      <c r="M359" s="1">
        <v>3</v>
      </c>
      <c r="N359" s="1">
        <v>5</v>
      </c>
      <c r="O359" s="1">
        <f>IF(AND((10&gt;N359),(N359&gt;=M359),(M359&gt;=2)),1,0)</f>
        <v>1</v>
      </c>
      <c r="P359" s="1">
        <f>IF(AND((N359&lt;M359),(N359&gt;2),(M359&lt;10)),1,0)</f>
        <v>0</v>
      </c>
      <c r="Q359" s="1">
        <f>IF(N359&lt;=2,1,0)</f>
        <v>0</v>
      </c>
      <c r="R359" s="1">
        <f>IF(N359&gt;=10,1,0)</f>
        <v>0</v>
      </c>
      <c r="S359" s="1">
        <f>SUM(O359:R359)</f>
        <v>1</v>
      </c>
    </row>
    <row r="360" spans="1:19" x14ac:dyDescent="0.25">
      <c r="A360" s="1" t="s">
        <v>187</v>
      </c>
      <c r="B360" s="1">
        <v>4.4000000000000004</v>
      </c>
      <c r="C360" s="1">
        <v>3.3672132999999995</v>
      </c>
      <c r="D360" s="1">
        <v>5</v>
      </c>
      <c r="E360" s="1">
        <f>IF(AND((10&gt;D360),(D360&gt;C360),(C360&gt;2)),1,0)</f>
        <v>1</v>
      </c>
      <c r="F360" s="1">
        <f>IF(AND((D360&lt;C360),(D360&gt;2),(C360&lt;10)),1,0)</f>
        <v>0</v>
      </c>
      <c r="G360" s="1">
        <f>IF(D360&gt;=10,1,0)</f>
        <v>0</v>
      </c>
      <c r="H360" s="1">
        <f>IF(D360&lt;=2,1,0)</f>
        <v>0</v>
      </c>
      <c r="I360" s="1">
        <f>SUM(E360:H360)</f>
        <v>1</v>
      </c>
      <c r="K360" s="1" t="s">
        <v>83</v>
      </c>
      <c r="L360" s="1">
        <v>4.4000000000000004</v>
      </c>
      <c r="M360" s="1">
        <v>3</v>
      </c>
      <c r="N360" s="1">
        <v>5</v>
      </c>
      <c r="O360" s="1">
        <f>IF(AND((10&gt;N360),(N360&gt;=M360),(M360&gt;=2)),1,0)</f>
        <v>1</v>
      </c>
      <c r="P360" s="1">
        <f>IF(AND((N360&lt;M360),(N360&gt;2),(M360&lt;10)),1,0)</f>
        <v>0</v>
      </c>
      <c r="Q360" s="1">
        <f>IF(N360&lt;=2,1,0)</f>
        <v>0</v>
      </c>
      <c r="R360" s="1">
        <f>IF(N360&gt;=10,1,0)</f>
        <v>0</v>
      </c>
      <c r="S360" s="1">
        <f>SUM(O360:R360)</f>
        <v>1</v>
      </c>
    </row>
    <row r="361" spans="1:19" x14ac:dyDescent="0.25">
      <c r="A361" s="1" t="s">
        <v>130</v>
      </c>
      <c r="B361" s="1">
        <v>4.0999999999999996</v>
      </c>
      <c r="C361" s="1">
        <v>4.4171276400000004</v>
      </c>
      <c r="D361" s="1">
        <v>5</v>
      </c>
      <c r="E361" s="1">
        <f>IF(AND((10&gt;D361),(D361&gt;C361),(C361&gt;2)),1,0)</f>
        <v>1</v>
      </c>
      <c r="F361" s="1">
        <f>IF(AND((D361&lt;C361),(D361&gt;2),(C361&lt;10)),1,0)</f>
        <v>0</v>
      </c>
      <c r="G361" s="1">
        <f>IF(D361&gt;=10,1,0)</f>
        <v>0</v>
      </c>
      <c r="H361" s="1">
        <f>IF(D361&lt;=2,1,0)</f>
        <v>0</v>
      </c>
      <c r="I361" s="1">
        <f>SUM(E361:H361)</f>
        <v>1</v>
      </c>
      <c r="K361" s="1" t="s">
        <v>84</v>
      </c>
      <c r="L361" s="1">
        <v>5</v>
      </c>
      <c r="M361" s="1">
        <v>4</v>
      </c>
      <c r="N361" s="1">
        <v>5</v>
      </c>
      <c r="O361" s="1">
        <f>IF(AND((10&gt;N361),(N361&gt;=M361),(M361&gt;=2)),1,0)</f>
        <v>1</v>
      </c>
      <c r="P361" s="1">
        <f>IF(AND((N361&lt;M361),(N361&gt;2),(M361&lt;10)),1,0)</f>
        <v>0</v>
      </c>
      <c r="Q361" s="1">
        <f>IF(N361&lt;=2,1,0)</f>
        <v>0</v>
      </c>
      <c r="R361" s="1">
        <f>IF(N361&gt;=10,1,0)</f>
        <v>0</v>
      </c>
      <c r="S361" s="1">
        <f>SUM(O361:R361)</f>
        <v>1</v>
      </c>
    </row>
    <row r="362" spans="1:19" x14ac:dyDescent="0.25">
      <c r="A362" s="1" t="s">
        <v>182</v>
      </c>
      <c r="B362" s="1">
        <v>5.0999999999999996</v>
      </c>
      <c r="C362" s="1">
        <v>4.1125991200000005</v>
      </c>
      <c r="D362" s="1">
        <v>5</v>
      </c>
      <c r="E362" s="1">
        <f>IF(AND((10&gt;D362),(D362&gt;C362),(C362&gt;2)),1,0)</f>
        <v>1</v>
      </c>
      <c r="F362" s="1">
        <f>IF(AND((D362&lt;C362),(D362&gt;2),(C362&lt;10)),1,0)</f>
        <v>0</v>
      </c>
      <c r="G362" s="1">
        <f>IF(D362&gt;=10,1,0)</f>
        <v>0</v>
      </c>
      <c r="H362" s="1">
        <f>IF(D362&lt;=2,1,0)</f>
        <v>0</v>
      </c>
      <c r="I362" s="1">
        <f>SUM(E362:H362)</f>
        <v>1</v>
      </c>
      <c r="K362" s="1" t="s">
        <v>109</v>
      </c>
      <c r="L362" s="1">
        <v>5.7</v>
      </c>
      <c r="M362" s="1">
        <v>4</v>
      </c>
      <c r="N362" s="1">
        <v>5</v>
      </c>
      <c r="O362" s="1">
        <f>IF(AND((10&gt;N362),(N362&gt;=M362),(M362&gt;=2)),1,0)</f>
        <v>1</v>
      </c>
      <c r="P362" s="1">
        <f>IF(AND((N362&lt;M362),(N362&gt;2),(M362&lt;10)),1,0)</f>
        <v>0</v>
      </c>
      <c r="Q362" s="1">
        <f>IF(N362&lt;=2,1,0)</f>
        <v>0</v>
      </c>
      <c r="R362" s="1">
        <f>IF(N362&gt;=10,1,0)</f>
        <v>0</v>
      </c>
      <c r="S362" s="1">
        <f>SUM(O362:R362)</f>
        <v>1</v>
      </c>
    </row>
    <row r="363" spans="1:19" x14ac:dyDescent="0.25">
      <c r="A363" s="1" t="s">
        <v>189</v>
      </c>
      <c r="B363" s="1">
        <v>4.4000000000000004</v>
      </c>
      <c r="C363" s="1">
        <v>3.3193932799999986</v>
      </c>
      <c r="D363" s="1">
        <v>5</v>
      </c>
      <c r="E363" s="1">
        <f>IF(AND((10&gt;D363),(D363&gt;C363),(C363&gt;2)),1,0)</f>
        <v>1</v>
      </c>
      <c r="F363" s="1">
        <f>IF(AND((D363&lt;C363),(D363&gt;2),(C363&lt;10)),1,0)</f>
        <v>0</v>
      </c>
      <c r="G363" s="1">
        <f>IF(D363&gt;=10,1,0)</f>
        <v>0</v>
      </c>
      <c r="H363" s="1">
        <f>IF(D363&lt;=2,1,0)</f>
        <v>0</v>
      </c>
      <c r="I363" s="1">
        <f>SUM(E363:H363)</f>
        <v>1</v>
      </c>
      <c r="K363" s="1" t="s">
        <v>114</v>
      </c>
      <c r="L363" s="1">
        <v>4.5</v>
      </c>
      <c r="M363" s="1">
        <v>3</v>
      </c>
      <c r="N363" s="1">
        <v>5</v>
      </c>
      <c r="O363" s="1">
        <f>IF(AND((10&gt;N363),(N363&gt;=M363),(M363&gt;=2)),1,0)</f>
        <v>1</v>
      </c>
      <c r="P363" s="1">
        <f>IF(AND((N363&lt;M363),(N363&gt;2),(M363&lt;10)),1,0)</f>
        <v>0</v>
      </c>
      <c r="Q363" s="1">
        <f>IF(N363&lt;=2,1,0)</f>
        <v>0</v>
      </c>
      <c r="R363" s="1">
        <f>IF(N363&gt;=10,1,0)</f>
        <v>0</v>
      </c>
      <c r="S363" s="1">
        <f>SUM(O363:R363)</f>
        <v>1</v>
      </c>
    </row>
    <row r="364" spans="1:19" x14ac:dyDescent="0.25">
      <c r="A364" s="1" t="s">
        <v>149</v>
      </c>
      <c r="B364" s="1">
        <v>4.4000000000000004</v>
      </c>
      <c r="C364" s="1">
        <v>3.3370943199999998</v>
      </c>
      <c r="D364" s="1">
        <v>5</v>
      </c>
      <c r="E364" s="1">
        <f>IF(AND((10&gt;D364),(D364&gt;C364),(C364&gt;2)),1,0)</f>
        <v>1</v>
      </c>
      <c r="F364" s="1">
        <f>IF(AND((D364&lt;C364),(D364&gt;2),(C364&lt;10)),1,0)</f>
        <v>0</v>
      </c>
      <c r="G364" s="1">
        <f>IF(D364&gt;=10,1,0)</f>
        <v>0</v>
      </c>
      <c r="H364" s="1">
        <f>IF(D364&lt;=2,1,0)</f>
        <v>0</v>
      </c>
      <c r="I364" s="1">
        <f>SUM(E364:H364)</f>
        <v>1</v>
      </c>
      <c r="K364" s="1" t="s">
        <v>130</v>
      </c>
      <c r="L364" s="1">
        <v>4.0999999999999996</v>
      </c>
      <c r="M364" s="1">
        <v>3</v>
      </c>
      <c r="N364" s="1">
        <v>5</v>
      </c>
      <c r="O364" s="1">
        <f>IF(AND((10&gt;N364),(N364&gt;=M364),(M364&gt;=2)),1,0)</f>
        <v>1</v>
      </c>
      <c r="P364" s="1">
        <f>IF(AND((N364&lt;M364),(N364&gt;2),(M364&lt;10)),1,0)</f>
        <v>0</v>
      </c>
      <c r="Q364" s="1">
        <f>IF(N364&lt;=2,1,0)</f>
        <v>0</v>
      </c>
      <c r="R364" s="1">
        <f>IF(N364&gt;=10,1,0)</f>
        <v>0</v>
      </c>
      <c r="S364" s="1">
        <f>SUM(O364:R364)</f>
        <v>1</v>
      </c>
    </row>
    <row r="365" spans="1:19" x14ac:dyDescent="0.25">
      <c r="A365" s="1" t="s">
        <v>96</v>
      </c>
      <c r="B365" s="1">
        <v>4.9000000000000004</v>
      </c>
      <c r="C365" s="1">
        <v>2.6946207100000006</v>
      </c>
      <c r="D365" s="1">
        <v>5</v>
      </c>
      <c r="E365" s="1">
        <f>IF(AND((10&gt;D365),(D365&gt;C365),(C365&gt;2)),1,0)</f>
        <v>1</v>
      </c>
      <c r="F365" s="1">
        <f>IF(AND((D365&lt;C365),(D365&gt;2),(C365&lt;10)),1,0)</f>
        <v>0</v>
      </c>
      <c r="G365" s="1">
        <f>IF(D365&gt;=10,1,0)</f>
        <v>0</v>
      </c>
      <c r="H365" s="1">
        <f>IF(D365&lt;=2,1,0)</f>
        <v>0</v>
      </c>
      <c r="I365" s="1">
        <f>SUM(E365:H365)</f>
        <v>1</v>
      </c>
      <c r="K365" s="1" t="s">
        <v>154</v>
      </c>
      <c r="L365" s="1">
        <v>5.7</v>
      </c>
      <c r="M365" s="1">
        <v>4</v>
      </c>
      <c r="N365" s="1">
        <v>5</v>
      </c>
      <c r="O365" s="1">
        <f>IF(AND((10&gt;N365),(N365&gt;=M365),(M365&gt;=2)),1,0)</f>
        <v>1</v>
      </c>
      <c r="P365" s="1">
        <f>IF(AND((N365&lt;M365),(N365&gt;2),(M365&lt;10)),1,0)</f>
        <v>0</v>
      </c>
      <c r="Q365" s="1">
        <f>IF(N365&lt;=2,1,0)</f>
        <v>0</v>
      </c>
      <c r="R365" s="1">
        <f>IF(N365&gt;=10,1,0)</f>
        <v>0</v>
      </c>
      <c r="S365" s="1">
        <f>SUM(O365:R365)</f>
        <v>1</v>
      </c>
    </row>
    <row r="366" spans="1:19" x14ac:dyDescent="0.25">
      <c r="A366" s="1" t="s">
        <v>88</v>
      </c>
      <c r="B366" s="1">
        <v>4.5</v>
      </c>
      <c r="C366" s="1">
        <v>3.7571433199999995</v>
      </c>
      <c r="D366" s="1">
        <v>5</v>
      </c>
      <c r="E366" s="1">
        <f>IF(AND((10&gt;D366),(D366&gt;C366),(C366&gt;2)),1,0)</f>
        <v>1</v>
      </c>
      <c r="F366" s="1">
        <f>IF(AND((D366&lt;C366),(D366&gt;2),(C366&lt;10)),1,0)</f>
        <v>0</v>
      </c>
      <c r="G366" s="1">
        <f>IF(D366&gt;=10,1,0)</f>
        <v>0</v>
      </c>
      <c r="H366" s="1">
        <f>IF(D366&lt;=2,1,0)</f>
        <v>0</v>
      </c>
      <c r="I366" s="1">
        <f>SUM(E366:H366)</f>
        <v>1</v>
      </c>
      <c r="K366" s="1" t="s">
        <v>70</v>
      </c>
      <c r="L366" s="1">
        <v>3.7</v>
      </c>
      <c r="M366" s="1">
        <v>4</v>
      </c>
      <c r="N366" s="1">
        <v>5</v>
      </c>
      <c r="O366" s="1">
        <f>IF(AND((10&gt;N366),(N366&gt;=M366),(M366&gt;=2)),1,0)</f>
        <v>1</v>
      </c>
      <c r="P366" s="1">
        <f>IF(AND((N366&lt;M366),(N366&gt;2),(M366&lt;10)),1,0)</f>
        <v>0</v>
      </c>
      <c r="Q366" s="1">
        <f>IF(N366&lt;=2,1,0)</f>
        <v>0</v>
      </c>
      <c r="R366" s="1">
        <f>IF(N366&gt;=10,1,0)</f>
        <v>0</v>
      </c>
      <c r="S366" s="1">
        <f>SUM(O366:R366)</f>
        <v>1</v>
      </c>
    </row>
    <row r="367" spans="1:19" x14ac:dyDescent="0.25">
      <c r="A367" s="1" t="s">
        <v>84</v>
      </c>
      <c r="B367" s="1">
        <v>5</v>
      </c>
      <c r="C367" s="1">
        <v>4.2306360799999991</v>
      </c>
      <c r="D367" s="1">
        <v>5</v>
      </c>
      <c r="E367" s="1">
        <f>IF(AND((10&gt;D367),(D367&gt;C367),(C367&gt;2)),1,0)</f>
        <v>1</v>
      </c>
      <c r="F367" s="1">
        <f>IF(AND((D367&lt;C367),(D367&gt;2),(C367&lt;10)),1,0)</f>
        <v>0</v>
      </c>
      <c r="G367" s="1">
        <f>IF(D367&gt;=10,1,0)</f>
        <v>0</v>
      </c>
      <c r="H367" s="1">
        <f>IF(D367&lt;=2,1,0)</f>
        <v>0</v>
      </c>
      <c r="I367" s="1">
        <f>SUM(E367:H367)</f>
        <v>1</v>
      </c>
      <c r="K367" s="1" t="s">
        <v>106</v>
      </c>
      <c r="L367" s="1">
        <v>4.3</v>
      </c>
      <c r="M367" s="1">
        <v>4</v>
      </c>
      <c r="N367" s="1">
        <v>5</v>
      </c>
      <c r="O367" s="1">
        <f>IF(AND((10&gt;N367),(N367&gt;=M367),(M367&gt;=2)),1,0)</f>
        <v>1</v>
      </c>
      <c r="P367" s="1">
        <f>IF(AND((N367&lt;M367),(N367&gt;2),(M367&lt;10)),1,0)</f>
        <v>0</v>
      </c>
      <c r="Q367" s="1">
        <f>IF(N367&lt;=2,1,0)</f>
        <v>0</v>
      </c>
      <c r="R367" s="1">
        <f>IF(N367&gt;=10,1,0)</f>
        <v>0</v>
      </c>
      <c r="S367" s="1">
        <f>SUM(O367:R367)</f>
        <v>1</v>
      </c>
    </row>
    <row r="368" spans="1:19" x14ac:dyDescent="0.25">
      <c r="A368" s="1" t="s">
        <v>104</v>
      </c>
      <c r="B368" s="1">
        <v>5.4</v>
      </c>
      <c r="C368" s="1">
        <v>4.5061033000000004</v>
      </c>
      <c r="D368" s="1">
        <v>5</v>
      </c>
      <c r="E368" s="1">
        <f>IF(AND((10&gt;D368),(D368&gt;C368),(C368&gt;2)),1,0)</f>
        <v>1</v>
      </c>
      <c r="F368" s="1">
        <f>IF(AND((D368&lt;C368),(D368&gt;2),(C368&lt;10)),1,0)</f>
        <v>0</v>
      </c>
      <c r="G368" s="1">
        <f>IF(D368&gt;=10,1,0)</f>
        <v>0</v>
      </c>
      <c r="H368" s="1">
        <f>IF(D368&lt;=2,1,0)</f>
        <v>0</v>
      </c>
      <c r="I368" s="1">
        <f>SUM(E368:H368)</f>
        <v>1</v>
      </c>
      <c r="K368" s="1" t="s">
        <v>117</v>
      </c>
      <c r="L368" s="1">
        <v>4.5999999999999996</v>
      </c>
      <c r="M368" s="1">
        <v>4</v>
      </c>
      <c r="N368" s="1">
        <v>5</v>
      </c>
      <c r="O368" s="1">
        <f>IF(AND((10&gt;N368),(N368&gt;=M368),(M368&gt;=2)),1,0)</f>
        <v>1</v>
      </c>
      <c r="P368" s="1">
        <f>IF(AND((N368&lt;M368),(N368&gt;2),(M368&lt;10)),1,0)</f>
        <v>0</v>
      </c>
      <c r="Q368" s="1">
        <f>IF(N368&lt;=2,1,0)</f>
        <v>0</v>
      </c>
      <c r="R368" s="1">
        <f>IF(N368&gt;=10,1,0)</f>
        <v>0</v>
      </c>
      <c r="S368" s="1">
        <f>SUM(O368:R368)</f>
        <v>1</v>
      </c>
    </row>
    <row r="369" spans="1:19" x14ac:dyDescent="0.25">
      <c r="A369" s="1" t="s">
        <v>92</v>
      </c>
      <c r="B369" s="1">
        <v>5.4</v>
      </c>
      <c r="C369" s="1">
        <v>3.8567409199999991</v>
      </c>
      <c r="D369" s="1">
        <v>5</v>
      </c>
      <c r="E369" s="1">
        <f>IF(AND((10&gt;D369),(D369&gt;C369),(C369&gt;2)),1,0)</f>
        <v>1</v>
      </c>
      <c r="F369" s="1">
        <f>IF(AND((D369&lt;C369),(D369&gt;2),(C369&lt;10)),1,0)</f>
        <v>0</v>
      </c>
      <c r="G369" s="1">
        <f>IF(D369&gt;=10,1,0)</f>
        <v>0</v>
      </c>
      <c r="H369" s="1">
        <f>IF(D369&lt;=2,1,0)</f>
        <v>0</v>
      </c>
      <c r="I369" s="1">
        <f>SUM(E369:H369)</f>
        <v>1</v>
      </c>
      <c r="K369" s="1" t="s">
        <v>122</v>
      </c>
      <c r="L369" s="1">
        <v>4.5</v>
      </c>
      <c r="M369" s="1">
        <v>4</v>
      </c>
      <c r="N369" s="1">
        <v>5</v>
      </c>
      <c r="O369" s="1">
        <f>IF(AND((10&gt;N369),(N369&gt;=M369),(M369&gt;=2)),1,0)</f>
        <v>1</v>
      </c>
      <c r="P369" s="1">
        <f>IF(AND((N369&lt;M369),(N369&gt;2),(M369&lt;10)),1,0)</f>
        <v>0</v>
      </c>
      <c r="Q369" s="1">
        <f>IF(N369&lt;=2,1,0)</f>
        <v>0</v>
      </c>
      <c r="R369" s="1">
        <f>IF(N369&gt;=10,1,0)</f>
        <v>0</v>
      </c>
      <c r="S369" s="1">
        <f>SUM(O369:R369)</f>
        <v>1</v>
      </c>
    </row>
    <row r="370" spans="1:19" x14ac:dyDescent="0.25">
      <c r="A370" s="1" t="s">
        <v>171</v>
      </c>
      <c r="B370" s="1">
        <v>4.7</v>
      </c>
      <c r="C370" s="1">
        <v>3.6832760999999987</v>
      </c>
      <c r="D370" s="1">
        <v>5</v>
      </c>
      <c r="E370" s="1">
        <f>IF(AND((10&gt;D370),(D370&gt;C370),(C370&gt;2)),1,0)</f>
        <v>1</v>
      </c>
      <c r="F370" s="1">
        <f>IF(AND((D370&lt;C370),(D370&gt;2),(C370&lt;10)),1,0)</f>
        <v>0</v>
      </c>
      <c r="G370" s="1">
        <f>IF(D370&gt;=10,1,0)</f>
        <v>0</v>
      </c>
      <c r="H370" s="1">
        <f>IF(D370&lt;=2,1,0)</f>
        <v>0</v>
      </c>
      <c r="I370" s="1">
        <f>SUM(E370:H370)</f>
        <v>1</v>
      </c>
      <c r="K370" s="1" t="s">
        <v>130</v>
      </c>
      <c r="L370" s="1">
        <v>4.0999999999999996</v>
      </c>
      <c r="M370" s="1">
        <v>4</v>
      </c>
      <c r="N370" s="1">
        <v>5</v>
      </c>
      <c r="O370" s="1">
        <f>IF(AND((10&gt;N370),(N370&gt;=M370),(M370&gt;=2)),1,0)</f>
        <v>1</v>
      </c>
      <c r="P370" s="1">
        <f>IF(AND((N370&lt;M370),(N370&gt;2),(M370&lt;10)),1,0)</f>
        <v>0</v>
      </c>
      <c r="Q370" s="1">
        <f>IF(N370&lt;=2,1,0)</f>
        <v>0</v>
      </c>
      <c r="R370" s="1">
        <f>IF(N370&gt;=10,1,0)</f>
        <v>0</v>
      </c>
      <c r="S370" s="1">
        <f>SUM(O370:R370)</f>
        <v>1</v>
      </c>
    </row>
    <row r="371" spans="1:19" x14ac:dyDescent="0.25">
      <c r="A371" s="1" t="s">
        <v>88</v>
      </c>
      <c r="B371" s="1">
        <v>4.5</v>
      </c>
      <c r="C371" s="1">
        <v>4.5423833999999985</v>
      </c>
      <c r="D371" s="1">
        <v>5</v>
      </c>
      <c r="E371" s="1">
        <f>IF(AND((10&gt;D371),(D371&gt;C371),(C371&gt;2)),1,0)</f>
        <v>1</v>
      </c>
      <c r="F371" s="1">
        <f>IF(AND((D371&lt;C371),(D371&gt;2),(C371&lt;10)),1,0)</f>
        <v>0</v>
      </c>
      <c r="G371" s="1">
        <f>IF(D371&gt;=10,1,0)</f>
        <v>0</v>
      </c>
      <c r="H371" s="1">
        <f>IF(D371&lt;=2,1,0)</f>
        <v>0</v>
      </c>
      <c r="I371" s="1">
        <f>SUM(E371:H371)</f>
        <v>1</v>
      </c>
      <c r="K371" s="1" t="s">
        <v>132</v>
      </c>
      <c r="L371" s="1">
        <v>5.0999999999999996</v>
      </c>
      <c r="M371" s="1">
        <v>3</v>
      </c>
      <c r="N371" s="1">
        <v>5</v>
      </c>
      <c r="O371" s="1">
        <f>IF(AND((10&gt;N371),(N371&gt;=M371),(M371&gt;=2)),1,0)</f>
        <v>1</v>
      </c>
      <c r="P371" s="1">
        <f>IF(AND((N371&lt;M371),(N371&gt;2),(M371&lt;10)),1,0)</f>
        <v>0</v>
      </c>
      <c r="Q371" s="1">
        <f>IF(N371&lt;=2,1,0)</f>
        <v>0</v>
      </c>
      <c r="R371" s="1">
        <f>IF(N371&gt;=10,1,0)</f>
        <v>0</v>
      </c>
      <c r="S371" s="1">
        <f>SUM(O371:R371)</f>
        <v>1</v>
      </c>
    </row>
    <row r="372" spans="1:19" x14ac:dyDescent="0.25">
      <c r="A372" s="1" t="s">
        <v>178</v>
      </c>
      <c r="B372" s="1">
        <v>5.3</v>
      </c>
      <c r="C372" s="1">
        <v>2.8444467199999992</v>
      </c>
      <c r="D372" s="1">
        <v>5</v>
      </c>
      <c r="E372" s="1">
        <f>IF(AND((10&gt;D372),(D372&gt;C372),(C372&gt;2)),1,0)</f>
        <v>1</v>
      </c>
      <c r="F372" s="1">
        <f>IF(AND((D372&lt;C372),(D372&gt;2),(C372&lt;10)),1,0)</f>
        <v>0</v>
      </c>
      <c r="G372" s="1">
        <f>IF(D372&gt;=10,1,0)</f>
        <v>0</v>
      </c>
      <c r="H372" s="1">
        <f>IF(D372&lt;=2,1,0)</f>
        <v>0</v>
      </c>
      <c r="I372" s="1">
        <f>SUM(E372:H372)</f>
        <v>1</v>
      </c>
      <c r="K372" s="1" t="s">
        <v>134</v>
      </c>
      <c r="L372" s="1">
        <v>6.3</v>
      </c>
      <c r="M372" s="1">
        <v>4</v>
      </c>
      <c r="N372" s="1">
        <v>5</v>
      </c>
      <c r="O372" s="1">
        <f>IF(AND((10&gt;N372),(N372&gt;=M372),(M372&gt;=2)),1,0)</f>
        <v>1</v>
      </c>
      <c r="P372" s="1">
        <f>IF(AND((N372&lt;M372),(N372&gt;2),(M372&lt;10)),1,0)</f>
        <v>0</v>
      </c>
      <c r="Q372" s="1">
        <f>IF(N372&lt;=2,1,0)</f>
        <v>0</v>
      </c>
      <c r="R372" s="1">
        <f>IF(N372&gt;=10,1,0)</f>
        <v>0</v>
      </c>
      <c r="S372" s="1">
        <f>SUM(O372:R372)</f>
        <v>1</v>
      </c>
    </row>
    <row r="373" spans="1:19" x14ac:dyDescent="0.25">
      <c r="A373" s="1" t="s">
        <v>109</v>
      </c>
      <c r="B373" s="1">
        <v>5.7</v>
      </c>
      <c r="C373" s="1">
        <v>3.6161389800000006</v>
      </c>
      <c r="D373" s="1">
        <v>5</v>
      </c>
      <c r="E373" s="1">
        <f>IF(AND((10&gt;D373),(D373&gt;C373),(C373&gt;2)),1,0)</f>
        <v>1</v>
      </c>
      <c r="F373" s="1">
        <f>IF(AND((D373&lt;C373),(D373&gt;2),(C373&lt;10)),1,0)</f>
        <v>0</v>
      </c>
      <c r="G373" s="1">
        <f>IF(D373&gt;=10,1,0)</f>
        <v>0</v>
      </c>
      <c r="H373" s="1">
        <f>IF(D373&lt;=2,1,0)</f>
        <v>0</v>
      </c>
      <c r="I373" s="1">
        <f>SUM(E373:H373)</f>
        <v>1</v>
      </c>
      <c r="K373" s="1" t="s">
        <v>147</v>
      </c>
      <c r="L373" s="1">
        <v>5.0999999999999996</v>
      </c>
      <c r="M373" s="1">
        <v>4</v>
      </c>
      <c r="N373" s="1">
        <v>5</v>
      </c>
      <c r="O373" s="1">
        <f>IF(AND((10&gt;N373),(N373&gt;=M373),(M373&gt;=2)),1,0)</f>
        <v>1</v>
      </c>
      <c r="P373" s="1">
        <f>IF(AND((N373&lt;M373),(N373&gt;2),(M373&lt;10)),1,0)</f>
        <v>0</v>
      </c>
      <c r="Q373" s="1">
        <f>IF(N373&lt;=2,1,0)</f>
        <v>0</v>
      </c>
      <c r="R373" s="1">
        <f>IF(N373&gt;=10,1,0)</f>
        <v>0</v>
      </c>
      <c r="S373" s="1">
        <f>SUM(O373:R373)</f>
        <v>1</v>
      </c>
    </row>
    <row r="374" spans="1:19" x14ac:dyDescent="0.25">
      <c r="A374" s="1" t="s">
        <v>112</v>
      </c>
      <c r="B374" s="1">
        <v>4.9000000000000004</v>
      </c>
      <c r="C374" s="1">
        <v>3.2087304099999998</v>
      </c>
      <c r="D374" s="1">
        <v>5</v>
      </c>
      <c r="E374" s="1">
        <f>IF(AND((10&gt;D374),(D374&gt;C374),(C374&gt;2)),1,0)</f>
        <v>1</v>
      </c>
      <c r="F374" s="1">
        <f>IF(AND((D374&lt;C374),(D374&gt;2),(C374&lt;10)),1,0)</f>
        <v>0</v>
      </c>
      <c r="G374" s="1">
        <f>IF(D374&gt;=10,1,0)</f>
        <v>0</v>
      </c>
      <c r="H374" s="1">
        <f>IF(D374&lt;=2,1,0)</f>
        <v>0</v>
      </c>
      <c r="I374" s="1">
        <f>SUM(E374:H374)</f>
        <v>1</v>
      </c>
      <c r="K374" s="1" t="s">
        <v>76</v>
      </c>
      <c r="L374" s="1">
        <v>4.9000000000000004</v>
      </c>
      <c r="M374" s="1">
        <v>3</v>
      </c>
      <c r="N374" s="1">
        <v>5</v>
      </c>
      <c r="O374" s="1">
        <f>IF(AND((10&gt;N374),(N374&gt;=M374),(M374&gt;=2)),1,0)</f>
        <v>1</v>
      </c>
      <c r="P374" s="1">
        <f>IF(AND((N374&lt;M374),(N374&gt;2),(M374&lt;10)),1,0)</f>
        <v>0</v>
      </c>
      <c r="Q374" s="1">
        <f>IF(N374&lt;=2,1,0)</f>
        <v>0</v>
      </c>
      <c r="R374" s="1">
        <f>IF(N374&gt;=10,1,0)</f>
        <v>0</v>
      </c>
      <c r="S374" s="1">
        <f>SUM(O374:R374)</f>
        <v>1</v>
      </c>
    </row>
    <row r="375" spans="1:19" x14ac:dyDescent="0.25">
      <c r="A375" s="1" t="s">
        <v>188</v>
      </c>
      <c r="B375" s="1">
        <v>4.3</v>
      </c>
      <c r="C375" s="1">
        <v>3.5004731999999987</v>
      </c>
      <c r="D375" s="1">
        <v>5</v>
      </c>
      <c r="E375" s="1">
        <f>IF(AND((10&gt;D375),(D375&gt;C375),(C375&gt;2)),1,0)</f>
        <v>1</v>
      </c>
      <c r="F375" s="1">
        <f>IF(AND((D375&lt;C375),(D375&gt;2),(C375&lt;10)),1,0)</f>
        <v>0</v>
      </c>
      <c r="G375" s="1">
        <f>IF(D375&gt;=10,1,0)</f>
        <v>0</v>
      </c>
      <c r="H375" s="1">
        <f>IF(D375&lt;=2,1,0)</f>
        <v>0</v>
      </c>
      <c r="I375" s="1">
        <f>SUM(E375:H375)</f>
        <v>1</v>
      </c>
      <c r="K375" s="1" t="s">
        <v>105</v>
      </c>
      <c r="L375" s="1">
        <v>4.4000000000000004</v>
      </c>
      <c r="M375" s="1">
        <v>3</v>
      </c>
      <c r="N375" s="1">
        <v>5</v>
      </c>
      <c r="O375" s="1">
        <f>IF(AND((10&gt;N375),(N375&gt;=M375),(M375&gt;=2)),1,0)</f>
        <v>1</v>
      </c>
      <c r="P375" s="1">
        <f>IF(AND((N375&lt;M375),(N375&gt;2),(M375&lt;10)),1,0)</f>
        <v>0</v>
      </c>
      <c r="Q375" s="1">
        <f>IF(N375&lt;=2,1,0)</f>
        <v>0</v>
      </c>
      <c r="R375" s="1">
        <f>IF(N375&gt;=10,1,0)</f>
        <v>0</v>
      </c>
      <c r="S375" s="1">
        <f>SUM(O375:R375)</f>
        <v>1</v>
      </c>
    </row>
    <row r="376" spans="1:19" x14ac:dyDescent="0.25">
      <c r="A376" s="1" t="s">
        <v>108</v>
      </c>
      <c r="B376" s="1">
        <v>4.4000000000000004</v>
      </c>
      <c r="C376" s="1">
        <v>3.492216889999999</v>
      </c>
      <c r="D376" s="1">
        <v>5</v>
      </c>
      <c r="E376" s="1">
        <f>IF(AND((10&gt;D376),(D376&gt;C376),(C376&gt;2)),1,0)</f>
        <v>1</v>
      </c>
      <c r="F376" s="1">
        <f>IF(AND((D376&lt;C376),(D376&gt;2),(C376&lt;10)),1,0)</f>
        <v>0</v>
      </c>
      <c r="G376" s="1">
        <f>IF(D376&gt;=10,1,0)</f>
        <v>0</v>
      </c>
      <c r="H376" s="1">
        <f>IF(D376&lt;=2,1,0)</f>
        <v>0</v>
      </c>
      <c r="I376" s="1">
        <f>SUM(E376:H376)</f>
        <v>1</v>
      </c>
      <c r="K376" s="1" t="s">
        <v>159</v>
      </c>
      <c r="L376" s="1">
        <v>4.3</v>
      </c>
      <c r="M376" s="1">
        <v>4</v>
      </c>
      <c r="N376" s="1">
        <v>5</v>
      </c>
      <c r="O376" s="1">
        <f>IF(AND((10&gt;N376),(N376&gt;=M376),(M376&gt;=2)),1,0)</f>
        <v>1</v>
      </c>
      <c r="P376" s="1">
        <f>IF(AND((N376&lt;M376),(N376&gt;2),(M376&lt;10)),1,0)</f>
        <v>0</v>
      </c>
      <c r="Q376" s="1">
        <f>IF(N376&lt;=2,1,0)</f>
        <v>0</v>
      </c>
      <c r="R376" s="1">
        <f>IF(N376&gt;=10,1,0)</f>
        <v>0</v>
      </c>
      <c r="S376" s="1">
        <f>SUM(O376:R376)</f>
        <v>1</v>
      </c>
    </row>
    <row r="377" spans="1:19" x14ac:dyDescent="0.25">
      <c r="A377" s="1" t="s">
        <v>182</v>
      </c>
      <c r="B377" s="1">
        <v>5.0999999999999996</v>
      </c>
      <c r="C377" s="1">
        <v>4.5523870400000002</v>
      </c>
      <c r="D377" s="1">
        <v>5</v>
      </c>
      <c r="E377" s="1">
        <f>IF(AND((10&gt;D377),(D377&gt;C377),(C377&gt;2)),1,0)</f>
        <v>1</v>
      </c>
      <c r="F377" s="1">
        <f>IF(AND((D377&lt;C377),(D377&gt;2),(C377&lt;10)),1,0)</f>
        <v>0</v>
      </c>
      <c r="G377" s="1">
        <f>IF(D377&gt;=10,1,0)</f>
        <v>0</v>
      </c>
      <c r="H377" s="1">
        <f>IF(D377&lt;=2,1,0)</f>
        <v>0</v>
      </c>
      <c r="I377" s="1">
        <f>SUM(E377:H377)</f>
        <v>1</v>
      </c>
      <c r="K377" s="1" t="s">
        <v>109</v>
      </c>
      <c r="L377" s="1">
        <v>5.7</v>
      </c>
      <c r="M377" s="1">
        <v>4</v>
      </c>
      <c r="N377" s="1">
        <v>5</v>
      </c>
      <c r="O377" s="1">
        <f>IF(AND((10&gt;N377),(N377&gt;=M377),(M377&gt;=2)),1,0)</f>
        <v>1</v>
      </c>
      <c r="P377" s="1">
        <f>IF(AND((N377&lt;M377),(N377&gt;2),(M377&lt;10)),1,0)</f>
        <v>0</v>
      </c>
      <c r="Q377" s="1">
        <f>IF(N377&lt;=2,1,0)</f>
        <v>0</v>
      </c>
      <c r="R377" s="1">
        <f>IF(N377&gt;=10,1,0)</f>
        <v>0</v>
      </c>
      <c r="S377" s="1">
        <f>SUM(O377:R377)</f>
        <v>1</v>
      </c>
    </row>
    <row r="378" spans="1:19" x14ac:dyDescent="0.25">
      <c r="A378" s="1" t="s">
        <v>147</v>
      </c>
      <c r="B378" s="1">
        <v>5.0999999999999996</v>
      </c>
      <c r="C378" s="1">
        <v>4.1085969199999992</v>
      </c>
      <c r="D378" s="1">
        <v>5</v>
      </c>
      <c r="E378" s="1">
        <f>IF(AND((10&gt;D378),(D378&gt;C378),(C378&gt;2)),1,0)</f>
        <v>1</v>
      </c>
      <c r="F378" s="1">
        <f>IF(AND((D378&lt;C378),(D378&gt;2),(C378&lt;10)),1,0)</f>
        <v>0</v>
      </c>
      <c r="G378" s="1">
        <f>IF(D378&gt;=10,1,0)</f>
        <v>0</v>
      </c>
      <c r="H378" s="1">
        <f>IF(D378&lt;=2,1,0)</f>
        <v>0</v>
      </c>
      <c r="I378" s="1">
        <f>SUM(E378:H378)</f>
        <v>1</v>
      </c>
      <c r="K378" s="1" t="s">
        <v>187</v>
      </c>
      <c r="L378" s="1">
        <v>4.4000000000000004</v>
      </c>
      <c r="M378" s="1">
        <v>3</v>
      </c>
      <c r="N378" s="1">
        <v>5</v>
      </c>
      <c r="O378" s="1">
        <f>IF(AND((10&gt;N378),(N378&gt;=M378),(M378&gt;=2)),1,0)</f>
        <v>1</v>
      </c>
      <c r="P378" s="1">
        <f>IF(AND((N378&lt;M378),(N378&gt;2),(M378&lt;10)),1,0)</f>
        <v>0</v>
      </c>
      <c r="Q378" s="1">
        <f>IF(N378&lt;=2,1,0)</f>
        <v>0</v>
      </c>
      <c r="R378" s="1">
        <f>IF(N378&gt;=10,1,0)</f>
        <v>0</v>
      </c>
      <c r="S378" s="1">
        <f>SUM(O378:R378)</f>
        <v>1</v>
      </c>
    </row>
    <row r="379" spans="1:19" x14ac:dyDescent="0.25">
      <c r="A379" s="1" t="s">
        <v>159</v>
      </c>
      <c r="B379" s="1">
        <v>4.3</v>
      </c>
      <c r="C379" s="1">
        <v>3.2817014799999993</v>
      </c>
      <c r="D379" s="1">
        <v>5</v>
      </c>
      <c r="E379" s="1">
        <f>IF(AND((10&gt;D379),(D379&gt;C379),(C379&gt;2)),1,0)</f>
        <v>1</v>
      </c>
      <c r="F379" s="1">
        <f>IF(AND((D379&lt;C379),(D379&gt;2),(C379&lt;10)),1,0)</f>
        <v>0</v>
      </c>
      <c r="G379" s="1">
        <f>IF(D379&gt;=10,1,0)</f>
        <v>0</v>
      </c>
      <c r="H379" s="1">
        <f>IF(D379&lt;=2,1,0)</f>
        <v>0</v>
      </c>
      <c r="I379" s="1">
        <f>SUM(E379:H379)</f>
        <v>1</v>
      </c>
      <c r="K379" s="1" t="s">
        <v>130</v>
      </c>
      <c r="L379" s="1">
        <v>4.0999999999999996</v>
      </c>
      <c r="M379" s="1">
        <v>4</v>
      </c>
      <c r="N379" s="1">
        <v>5</v>
      </c>
      <c r="O379" s="1">
        <f>IF(AND((10&gt;N379),(N379&gt;=M379),(M379&gt;=2)),1,0)</f>
        <v>1</v>
      </c>
      <c r="P379" s="1">
        <f>IF(AND((N379&lt;M379),(N379&gt;2),(M379&lt;10)),1,0)</f>
        <v>0</v>
      </c>
      <c r="Q379" s="1">
        <f>IF(N379&lt;=2,1,0)</f>
        <v>0</v>
      </c>
      <c r="R379" s="1">
        <f>IF(N379&gt;=10,1,0)</f>
        <v>0</v>
      </c>
      <c r="S379" s="1">
        <f>SUM(O379:R379)</f>
        <v>1</v>
      </c>
    </row>
    <row r="380" spans="1:19" x14ac:dyDescent="0.25">
      <c r="A380" s="1" t="s">
        <v>85</v>
      </c>
      <c r="B380" s="1">
        <v>4.8</v>
      </c>
      <c r="C380" s="1">
        <v>3.8488257999999993</v>
      </c>
      <c r="D380" s="1">
        <v>5</v>
      </c>
      <c r="E380" s="1">
        <f>IF(AND((10&gt;D380),(D380&gt;C380),(C380&gt;2)),1,0)</f>
        <v>1</v>
      </c>
      <c r="F380" s="1">
        <f>IF(AND((D380&lt;C380),(D380&gt;2),(C380&lt;10)),1,0)</f>
        <v>0</v>
      </c>
      <c r="G380" s="1">
        <f>IF(D380&gt;=10,1,0)</f>
        <v>0</v>
      </c>
      <c r="H380" s="1">
        <f>IF(D380&lt;=2,1,0)</f>
        <v>0</v>
      </c>
      <c r="I380" s="1">
        <f>SUM(E380:H380)</f>
        <v>1</v>
      </c>
      <c r="K380" s="1" t="s">
        <v>182</v>
      </c>
      <c r="L380" s="1">
        <v>5.0999999999999996</v>
      </c>
      <c r="M380" s="1">
        <v>4</v>
      </c>
      <c r="N380" s="1">
        <v>5</v>
      </c>
      <c r="O380" s="1">
        <f>IF(AND((10&gt;N380),(N380&gt;=M380),(M380&gt;=2)),1,0)</f>
        <v>1</v>
      </c>
      <c r="P380" s="1">
        <f>IF(AND((N380&lt;M380),(N380&gt;2),(M380&lt;10)),1,0)</f>
        <v>0</v>
      </c>
      <c r="Q380" s="1">
        <f>IF(N380&lt;=2,1,0)</f>
        <v>0</v>
      </c>
      <c r="R380" s="1">
        <f>IF(N380&gt;=10,1,0)</f>
        <v>0</v>
      </c>
      <c r="S380" s="1">
        <f>SUM(O380:R380)</f>
        <v>1</v>
      </c>
    </row>
    <row r="381" spans="1:19" x14ac:dyDescent="0.25">
      <c r="A381" s="1" t="s">
        <v>167</v>
      </c>
      <c r="B381" s="1">
        <v>4.5</v>
      </c>
      <c r="C381" s="1">
        <v>3.9602661599999989</v>
      </c>
      <c r="D381" s="1">
        <v>5</v>
      </c>
      <c r="E381" s="1">
        <f>IF(AND((10&gt;D381),(D381&gt;C381),(C381&gt;2)),1,0)</f>
        <v>1</v>
      </c>
      <c r="F381" s="1">
        <f>IF(AND((D381&lt;C381),(D381&gt;2),(C381&lt;10)),1,0)</f>
        <v>0</v>
      </c>
      <c r="G381" s="1">
        <f>IF(D381&gt;=10,1,0)</f>
        <v>0</v>
      </c>
      <c r="H381" s="1">
        <f>IF(D381&lt;=2,1,0)</f>
        <v>0</v>
      </c>
      <c r="I381" s="1">
        <f>SUM(E381:H381)</f>
        <v>1</v>
      </c>
      <c r="K381" s="1" t="s">
        <v>189</v>
      </c>
      <c r="L381" s="1">
        <v>4.4000000000000004</v>
      </c>
      <c r="M381" s="1">
        <v>3</v>
      </c>
      <c r="N381" s="1">
        <v>5</v>
      </c>
      <c r="O381" s="1">
        <f>IF(AND((10&gt;N381),(N381&gt;=M381),(M381&gt;=2)),1,0)</f>
        <v>1</v>
      </c>
      <c r="P381" s="1">
        <f>IF(AND((N381&lt;M381),(N381&gt;2),(M381&lt;10)),1,0)</f>
        <v>0</v>
      </c>
      <c r="Q381" s="1">
        <f>IF(N381&lt;=2,1,0)</f>
        <v>0</v>
      </c>
      <c r="R381" s="1">
        <f>IF(N381&gt;=10,1,0)</f>
        <v>0</v>
      </c>
      <c r="S381" s="1">
        <f>SUM(O381:R381)</f>
        <v>1</v>
      </c>
    </row>
    <row r="382" spans="1:19" x14ac:dyDescent="0.25">
      <c r="A382" s="1" t="s">
        <v>111</v>
      </c>
      <c r="B382" s="1">
        <v>4.5</v>
      </c>
      <c r="C382" s="1">
        <v>3.3856321199999995</v>
      </c>
      <c r="D382" s="1">
        <v>5</v>
      </c>
      <c r="E382" s="1">
        <f>IF(AND((10&gt;D382),(D382&gt;C382),(C382&gt;2)),1,0)</f>
        <v>1</v>
      </c>
      <c r="F382" s="1">
        <f>IF(AND((D382&lt;C382),(D382&gt;2),(C382&lt;10)),1,0)</f>
        <v>0</v>
      </c>
      <c r="G382" s="1">
        <f>IF(D382&gt;=10,1,0)</f>
        <v>0</v>
      </c>
      <c r="H382" s="1">
        <f>IF(D382&lt;=2,1,0)</f>
        <v>0</v>
      </c>
      <c r="I382" s="1">
        <f>SUM(E382:H382)</f>
        <v>1</v>
      </c>
      <c r="K382" s="1" t="s">
        <v>149</v>
      </c>
      <c r="L382" s="1">
        <v>4.4000000000000004</v>
      </c>
      <c r="M382" s="1">
        <v>3</v>
      </c>
      <c r="N382" s="1">
        <v>5</v>
      </c>
      <c r="O382" s="1">
        <f>IF(AND((10&gt;N382),(N382&gt;=M382),(M382&gt;=2)),1,0)</f>
        <v>1</v>
      </c>
      <c r="P382" s="1">
        <f>IF(AND((N382&lt;M382),(N382&gt;2),(M382&lt;10)),1,0)</f>
        <v>0</v>
      </c>
      <c r="Q382" s="1">
        <f>IF(N382&lt;=2,1,0)</f>
        <v>0</v>
      </c>
      <c r="R382" s="1">
        <f>IF(N382&gt;=10,1,0)</f>
        <v>0</v>
      </c>
      <c r="S382" s="1">
        <f>SUM(O382:R382)</f>
        <v>1</v>
      </c>
    </row>
    <row r="383" spans="1:19" x14ac:dyDescent="0.25">
      <c r="A383" s="1" t="s">
        <v>117</v>
      </c>
      <c r="B383" s="1">
        <v>4.5999999999999996</v>
      </c>
      <c r="C383" s="1">
        <v>3.0019577799999997</v>
      </c>
      <c r="D383" s="1">
        <v>5</v>
      </c>
      <c r="E383" s="1">
        <f>IF(AND((10&gt;D383),(D383&gt;C383),(C383&gt;2)),1,0)</f>
        <v>1</v>
      </c>
      <c r="F383" s="1">
        <f>IF(AND((D383&lt;C383),(D383&gt;2),(C383&lt;10)),1,0)</f>
        <v>0</v>
      </c>
      <c r="G383" s="1">
        <f>IF(D383&gt;=10,1,0)</f>
        <v>0</v>
      </c>
      <c r="H383" s="1">
        <f>IF(D383&lt;=2,1,0)</f>
        <v>0</v>
      </c>
      <c r="I383" s="1">
        <f>SUM(E383:H383)</f>
        <v>1</v>
      </c>
      <c r="K383" s="1" t="s">
        <v>96</v>
      </c>
      <c r="L383" s="1">
        <v>4.9000000000000004</v>
      </c>
      <c r="M383" s="1">
        <v>3</v>
      </c>
      <c r="N383" s="1">
        <v>5</v>
      </c>
      <c r="O383" s="1">
        <f>IF(AND((10&gt;N383),(N383&gt;=M383),(M383&gt;=2)),1,0)</f>
        <v>1</v>
      </c>
      <c r="P383" s="1">
        <f>IF(AND((N383&lt;M383),(N383&gt;2),(M383&lt;10)),1,0)</f>
        <v>0</v>
      </c>
      <c r="Q383" s="1">
        <f>IF(N383&lt;=2,1,0)</f>
        <v>0</v>
      </c>
      <c r="R383" s="1">
        <f>IF(N383&gt;=10,1,0)</f>
        <v>0</v>
      </c>
      <c r="S383" s="1">
        <f>SUM(O383:R383)</f>
        <v>1</v>
      </c>
    </row>
    <row r="384" spans="1:19" x14ac:dyDescent="0.25">
      <c r="A384" s="1" t="s">
        <v>125</v>
      </c>
      <c r="B384" s="1">
        <v>4.4000000000000004</v>
      </c>
      <c r="C384" s="1">
        <v>2.4036187599999987</v>
      </c>
      <c r="D384" s="1">
        <v>5</v>
      </c>
      <c r="E384" s="1">
        <f>IF(AND((10&gt;D384),(D384&gt;C384),(C384&gt;2)),1,0)</f>
        <v>1</v>
      </c>
      <c r="F384" s="1">
        <f>IF(AND((D384&lt;C384),(D384&gt;2),(C384&lt;10)),1,0)</f>
        <v>0</v>
      </c>
      <c r="G384" s="1">
        <f>IF(D384&gt;=10,1,0)</f>
        <v>0</v>
      </c>
      <c r="H384" s="1">
        <f>IF(D384&lt;=2,1,0)</f>
        <v>0</v>
      </c>
      <c r="I384" s="1">
        <f>SUM(E384:H384)</f>
        <v>1</v>
      </c>
      <c r="K384" s="1" t="s">
        <v>88</v>
      </c>
      <c r="L384" s="1">
        <v>4.5</v>
      </c>
      <c r="M384" s="1">
        <v>4</v>
      </c>
      <c r="N384" s="1">
        <v>5</v>
      </c>
      <c r="O384" s="1">
        <f>IF(AND((10&gt;N384),(N384&gt;=M384),(M384&gt;=2)),1,0)</f>
        <v>1</v>
      </c>
      <c r="P384" s="1">
        <f>IF(AND((N384&lt;M384),(N384&gt;2),(M384&lt;10)),1,0)</f>
        <v>0</v>
      </c>
      <c r="Q384" s="1">
        <f>IF(N384&lt;=2,1,0)</f>
        <v>0</v>
      </c>
      <c r="R384" s="1">
        <f>IF(N384&gt;=10,1,0)</f>
        <v>0</v>
      </c>
      <c r="S384" s="1">
        <f>SUM(O384:R384)</f>
        <v>1</v>
      </c>
    </row>
    <row r="385" spans="1:19" x14ac:dyDescent="0.25">
      <c r="A385" s="1" t="s">
        <v>105</v>
      </c>
      <c r="B385" s="1">
        <v>4.4000000000000004</v>
      </c>
      <c r="C385" s="1">
        <v>2.7694547999999997</v>
      </c>
      <c r="D385" s="1">
        <v>5</v>
      </c>
      <c r="E385" s="1">
        <f>IF(AND((10&gt;D385),(D385&gt;C385),(C385&gt;2)),1,0)</f>
        <v>1</v>
      </c>
      <c r="F385" s="1">
        <f>IF(AND((D385&lt;C385),(D385&gt;2),(C385&lt;10)),1,0)</f>
        <v>0</v>
      </c>
      <c r="G385" s="1">
        <f>IF(D385&gt;=10,1,0)</f>
        <v>0</v>
      </c>
      <c r="H385" s="1">
        <f>IF(D385&lt;=2,1,0)</f>
        <v>0</v>
      </c>
      <c r="I385" s="1">
        <f>SUM(E385:H385)</f>
        <v>1</v>
      </c>
      <c r="K385" s="1" t="s">
        <v>84</v>
      </c>
      <c r="L385" s="1">
        <v>5</v>
      </c>
      <c r="M385" s="1">
        <v>4</v>
      </c>
      <c r="N385" s="1">
        <v>5</v>
      </c>
      <c r="O385" s="1">
        <f>IF(AND((10&gt;N385),(N385&gt;=M385),(M385&gt;=2)),1,0)</f>
        <v>1</v>
      </c>
      <c r="P385" s="1">
        <f>IF(AND((N385&lt;M385),(N385&gt;2),(M385&lt;10)),1,0)</f>
        <v>0</v>
      </c>
      <c r="Q385" s="1">
        <f>IF(N385&lt;=2,1,0)</f>
        <v>0</v>
      </c>
      <c r="R385" s="1">
        <f>IF(N385&gt;=10,1,0)</f>
        <v>0</v>
      </c>
      <c r="S385" s="1">
        <f>SUM(O385:R385)</f>
        <v>1</v>
      </c>
    </row>
    <row r="386" spans="1:19" x14ac:dyDescent="0.25">
      <c r="A386" s="1" t="s">
        <v>67</v>
      </c>
      <c r="B386" s="1">
        <v>5.4</v>
      </c>
      <c r="C386" s="1">
        <v>4.2969054499999988</v>
      </c>
      <c r="D386" s="1">
        <v>5</v>
      </c>
      <c r="E386" s="1">
        <f>IF(AND((10&gt;D386),(D386&gt;C386),(C386&gt;2)),1,0)</f>
        <v>1</v>
      </c>
      <c r="F386" s="1">
        <f>IF(AND((D386&lt;C386),(D386&gt;2),(C386&lt;10)),1,0)</f>
        <v>0</v>
      </c>
      <c r="G386" s="1">
        <f>IF(D386&gt;=10,1,0)</f>
        <v>0</v>
      </c>
      <c r="H386" s="1">
        <f>IF(D386&lt;=2,1,0)</f>
        <v>0</v>
      </c>
      <c r="I386" s="1">
        <f>SUM(E386:H386)</f>
        <v>1</v>
      </c>
      <c r="K386" s="1" t="s">
        <v>92</v>
      </c>
      <c r="L386" s="1">
        <v>5.4</v>
      </c>
      <c r="M386" s="1">
        <v>4</v>
      </c>
      <c r="N386" s="1">
        <v>5</v>
      </c>
      <c r="O386" s="1">
        <f>IF(AND((10&gt;N386),(N386&gt;=M386),(M386&gt;=2)),1,0)</f>
        <v>1</v>
      </c>
      <c r="P386" s="1">
        <f>IF(AND((N386&lt;M386),(N386&gt;2),(M386&lt;10)),1,0)</f>
        <v>0</v>
      </c>
      <c r="Q386" s="1">
        <f>IF(N386&lt;=2,1,0)</f>
        <v>0</v>
      </c>
      <c r="R386" s="1">
        <f>IF(N386&gt;=10,1,0)</f>
        <v>0</v>
      </c>
      <c r="S386" s="1">
        <f>SUM(O386:R386)</f>
        <v>1</v>
      </c>
    </row>
    <row r="387" spans="1:19" x14ac:dyDescent="0.25">
      <c r="A387" s="1" t="s">
        <v>175</v>
      </c>
      <c r="B387" s="1">
        <v>3.9</v>
      </c>
      <c r="C387" s="1">
        <v>3.6175773999999992</v>
      </c>
      <c r="D387" s="1">
        <v>5</v>
      </c>
      <c r="E387" s="1">
        <f>IF(AND((10&gt;D387),(D387&gt;C387),(C387&gt;2)),1,0)</f>
        <v>1</v>
      </c>
      <c r="F387" s="1">
        <f>IF(AND((D387&lt;C387),(D387&gt;2),(C387&lt;10)),1,0)</f>
        <v>0</v>
      </c>
      <c r="G387" s="1">
        <f>IF(D387&gt;=10,1,0)</f>
        <v>0</v>
      </c>
      <c r="H387" s="1">
        <f>IF(D387&lt;=2,1,0)</f>
        <v>0</v>
      </c>
      <c r="I387" s="1">
        <f>SUM(E387:H387)</f>
        <v>1</v>
      </c>
      <c r="K387" s="1" t="s">
        <v>171</v>
      </c>
      <c r="L387" s="1">
        <v>4.7</v>
      </c>
      <c r="M387" s="1">
        <v>4</v>
      </c>
      <c r="N387" s="1">
        <v>5</v>
      </c>
      <c r="O387" s="1">
        <f>IF(AND((10&gt;N387),(N387&gt;=M387),(M387&gt;=2)),1,0)</f>
        <v>1</v>
      </c>
      <c r="P387" s="1">
        <f>IF(AND((N387&lt;M387),(N387&gt;2),(M387&lt;10)),1,0)</f>
        <v>0</v>
      </c>
      <c r="Q387" s="1">
        <f>IF(N387&lt;=2,1,0)</f>
        <v>0</v>
      </c>
      <c r="R387" s="1">
        <f>IF(N387&gt;=10,1,0)</f>
        <v>0</v>
      </c>
      <c r="S387" s="1">
        <f>SUM(O387:R387)</f>
        <v>1</v>
      </c>
    </row>
    <row r="388" spans="1:19" x14ac:dyDescent="0.25">
      <c r="A388" s="1" t="s">
        <v>165</v>
      </c>
      <c r="B388" s="1">
        <v>7.1</v>
      </c>
      <c r="C388" s="1">
        <v>4.233793809999999</v>
      </c>
      <c r="D388" s="1">
        <v>5</v>
      </c>
      <c r="E388" s="1">
        <f>IF(AND((10&gt;D388),(D388&gt;C388),(C388&gt;2)),1,0)</f>
        <v>1</v>
      </c>
      <c r="F388" s="1">
        <f>IF(AND((D388&lt;C388),(D388&gt;2),(C388&lt;10)),1,0)</f>
        <v>0</v>
      </c>
      <c r="G388" s="1">
        <f>IF(D388&gt;=10,1,0)</f>
        <v>0</v>
      </c>
      <c r="H388" s="1">
        <f>IF(D388&lt;=2,1,0)</f>
        <v>0</v>
      </c>
      <c r="I388" s="1">
        <f>SUM(E388:H388)</f>
        <v>1</v>
      </c>
      <c r="K388" s="1" t="s">
        <v>178</v>
      </c>
      <c r="L388" s="1">
        <v>5.3</v>
      </c>
      <c r="M388" s="1">
        <v>3</v>
      </c>
      <c r="N388" s="1">
        <v>5</v>
      </c>
      <c r="O388" s="1">
        <f>IF(AND((10&gt;N388),(N388&gt;=M388),(M388&gt;=2)),1,0)</f>
        <v>1</v>
      </c>
      <c r="P388" s="1">
        <f>IF(AND((N388&lt;M388),(N388&gt;2),(M388&lt;10)),1,0)</f>
        <v>0</v>
      </c>
      <c r="Q388" s="1">
        <f>IF(N388&lt;=2,1,0)</f>
        <v>0</v>
      </c>
      <c r="R388" s="1">
        <f>IF(N388&gt;=10,1,0)</f>
        <v>0</v>
      </c>
      <c r="S388" s="1">
        <f>SUM(O388:R388)</f>
        <v>1</v>
      </c>
    </row>
    <row r="389" spans="1:19" x14ac:dyDescent="0.25">
      <c r="A389" s="1" t="s">
        <v>107</v>
      </c>
      <c r="B389" s="1">
        <v>4.8</v>
      </c>
      <c r="C389" s="1">
        <v>2.8377111799999999</v>
      </c>
      <c r="D389" s="1">
        <v>5</v>
      </c>
      <c r="E389" s="1">
        <f>IF(AND((10&gt;D389),(D389&gt;C389),(C389&gt;2)),1,0)</f>
        <v>1</v>
      </c>
      <c r="F389" s="1">
        <f>IF(AND((D389&lt;C389),(D389&gt;2),(C389&lt;10)),1,0)</f>
        <v>0</v>
      </c>
      <c r="G389" s="1">
        <f>IF(D389&gt;=10,1,0)</f>
        <v>0</v>
      </c>
      <c r="H389" s="1">
        <f>IF(D389&lt;=2,1,0)</f>
        <v>0</v>
      </c>
      <c r="I389" s="1">
        <f>SUM(E389:H389)</f>
        <v>1</v>
      </c>
      <c r="K389" s="1" t="s">
        <v>109</v>
      </c>
      <c r="L389" s="1">
        <v>5.7</v>
      </c>
      <c r="M389" s="1">
        <v>4</v>
      </c>
      <c r="N389" s="1">
        <v>5</v>
      </c>
      <c r="O389" s="1">
        <f>IF(AND((10&gt;N389),(N389&gt;=M389),(M389&gt;=2)),1,0)</f>
        <v>1</v>
      </c>
      <c r="P389" s="1">
        <f>IF(AND((N389&lt;M389),(N389&gt;2),(M389&lt;10)),1,0)</f>
        <v>0</v>
      </c>
      <c r="Q389" s="1">
        <f>IF(N389&lt;=2,1,0)</f>
        <v>0</v>
      </c>
      <c r="R389" s="1">
        <f>IF(N389&gt;=10,1,0)</f>
        <v>0</v>
      </c>
      <c r="S389" s="1">
        <f>SUM(O389:R389)</f>
        <v>1</v>
      </c>
    </row>
    <row r="390" spans="1:19" x14ac:dyDescent="0.25">
      <c r="A390" s="1" t="s">
        <v>100</v>
      </c>
      <c r="B390" s="1">
        <v>4.8</v>
      </c>
      <c r="C390" s="1">
        <v>2.9334119999999988</v>
      </c>
      <c r="D390" s="1">
        <v>5</v>
      </c>
      <c r="E390" s="1">
        <f>IF(AND((10&gt;D390),(D390&gt;C390),(C390&gt;2)),1,0)</f>
        <v>1</v>
      </c>
      <c r="F390" s="1">
        <f>IF(AND((D390&lt;C390),(D390&gt;2),(C390&lt;10)),1,0)</f>
        <v>0</v>
      </c>
      <c r="G390" s="1">
        <f>IF(D390&gt;=10,1,0)</f>
        <v>0</v>
      </c>
      <c r="H390" s="1">
        <f>IF(D390&lt;=2,1,0)</f>
        <v>0</v>
      </c>
      <c r="I390" s="1">
        <f>SUM(E390:H390)</f>
        <v>1</v>
      </c>
      <c r="K390" s="1" t="s">
        <v>112</v>
      </c>
      <c r="L390" s="1">
        <v>4.9000000000000004</v>
      </c>
      <c r="M390" s="1">
        <v>3</v>
      </c>
      <c r="N390" s="1">
        <v>5</v>
      </c>
      <c r="O390" s="1">
        <f>IF(AND((10&gt;N390),(N390&gt;=M390),(M390&gt;=2)),1,0)</f>
        <v>1</v>
      </c>
      <c r="P390" s="1">
        <f>IF(AND((N390&lt;M390),(N390&gt;2),(M390&lt;10)),1,0)</f>
        <v>0</v>
      </c>
      <c r="Q390" s="1">
        <f>IF(N390&lt;=2,1,0)</f>
        <v>0</v>
      </c>
      <c r="R390" s="1">
        <f>IF(N390&gt;=10,1,0)</f>
        <v>0</v>
      </c>
      <c r="S390" s="1">
        <f>SUM(O390:R390)</f>
        <v>1</v>
      </c>
    </row>
    <row r="391" spans="1:19" x14ac:dyDescent="0.25">
      <c r="A391" s="1" t="s">
        <v>59</v>
      </c>
      <c r="B391" s="1">
        <v>6.7</v>
      </c>
      <c r="C391" s="1">
        <v>3.4200662499999988</v>
      </c>
      <c r="D391" s="1">
        <v>5</v>
      </c>
      <c r="E391" s="1">
        <f>IF(AND((10&gt;D391),(D391&gt;C391),(C391&gt;2)),1,0)</f>
        <v>1</v>
      </c>
      <c r="F391" s="1">
        <f>IF(AND((D391&lt;C391),(D391&gt;2),(C391&lt;10)),1,0)</f>
        <v>0</v>
      </c>
      <c r="G391" s="1">
        <f>IF(D391&gt;=10,1,0)</f>
        <v>0</v>
      </c>
      <c r="H391" s="1">
        <f>IF(D391&lt;=2,1,0)</f>
        <v>0</v>
      </c>
      <c r="I391" s="1">
        <f>SUM(E391:H391)</f>
        <v>1</v>
      </c>
      <c r="K391" s="1" t="s">
        <v>188</v>
      </c>
      <c r="L391" s="1">
        <v>4.3</v>
      </c>
      <c r="M391" s="1">
        <v>4</v>
      </c>
      <c r="N391" s="1">
        <v>5</v>
      </c>
      <c r="O391" s="1">
        <f>IF(AND((10&gt;N391),(N391&gt;=M391),(M391&gt;=2)),1,0)</f>
        <v>1</v>
      </c>
      <c r="P391" s="1">
        <f>IF(AND((N391&lt;M391),(N391&gt;2),(M391&lt;10)),1,0)</f>
        <v>0</v>
      </c>
      <c r="Q391" s="1">
        <f>IF(N391&lt;=2,1,0)</f>
        <v>0</v>
      </c>
      <c r="R391" s="1">
        <f>IF(N391&gt;=10,1,0)</f>
        <v>0</v>
      </c>
      <c r="S391" s="1">
        <f>SUM(O391:R391)</f>
        <v>1</v>
      </c>
    </row>
    <row r="392" spans="1:19" x14ac:dyDescent="0.25">
      <c r="A392" s="1" t="s">
        <v>74</v>
      </c>
      <c r="B392" s="1">
        <v>4.4000000000000004</v>
      </c>
      <c r="C392" s="1">
        <v>3.0436677999999988</v>
      </c>
      <c r="D392" s="1">
        <v>5</v>
      </c>
      <c r="E392" s="1">
        <f>IF(AND((10&gt;D392),(D392&gt;C392),(C392&gt;2)),1,0)</f>
        <v>1</v>
      </c>
      <c r="F392" s="1">
        <f>IF(AND((D392&lt;C392),(D392&gt;2),(C392&lt;10)),1,0)</f>
        <v>0</v>
      </c>
      <c r="G392" s="1">
        <f>IF(D392&gt;=10,1,0)</f>
        <v>0</v>
      </c>
      <c r="H392" s="1">
        <f>IF(D392&lt;=2,1,0)</f>
        <v>0</v>
      </c>
      <c r="I392" s="1">
        <f>SUM(E392:H392)</f>
        <v>1</v>
      </c>
      <c r="K392" s="1" t="s">
        <v>108</v>
      </c>
      <c r="L392" s="1">
        <v>4.4000000000000004</v>
      </c>
      <c r="M392" s="1">
        <v>3</v>
      </c>
      <c r="N392" s="1">
        <v>5</v>
      </c>
      <c r="O392" s="1">
        <f>IF(AND((10&gt;N392),(N392&gt;=M392),(M392&gt;=2)),1,0)</f>
        <v>1</v>
      </c>
      <c r="P392" s="1">
        <f>IF(AND((N392&lt;M392),(N392&gt;2),(M392&lt;10)),1,0)</f>
        <v>0</v>
      </c>
      <c r="Q392" s="1">
        <f>IF(N392&lt;=2,1,0)</f>
        <v>0</v>
      </c>
      <c r="R392" s="1">
        <f>IF(N392&gt;=10,1,0)</f>
        <v>0</v>
      </c>
      <c r="S392" s="1">
        <f>SUM(O392:R392)</f>
        <v>1</v>
      </c>
    </row>
    <row r="393" spans="1:19" x14ac:dyDescent="0.25">
      <c r="A393" s="1" t="s">
        <v>80</v>
      </c>
      <c r="B393" s="1">
        <v>4.9000000000000004</v>
      </c>
      <c r="C393" s="1">
        <v>3.7655868599999991</v>
      </c>
      <c r="D393" s="1">
        <v>5</v>
      </c>
      <c r="E393" s="1">
        <f>IF(AND((10&gt;D393),(D393&gt;C393),(C393&gt;2)),1,0)</f>
        <v>1</v>
      </c>
      <c r="F393" s="1">
        <f>IF(AND((D393&lt;C393),(D393&gt;2),(C393&lt;10)),1,0)</f>
        <v>0</v>
      </c>
      <c r="G393" s="1">
        <f>IF(D393&gt;=10,1,0)</f>
        <v>0</v>
      </c>
      <c r="H393" s="1">
        <f>IF(D393&lt;=2,1,0)</f>
        <v>0</v>
      </c>
      <c r="I393" s="1">
        <f>SUM(E393:H393)</f>
        <v>1</v>
      </c>
      <c r="K393" s="1" t="s">
        <v>147</v>
      </c>
      <c r="L393" s="1">
        <v>5.0999999999999996</v>
      </c>
      <c r="M393" s="1">
        <v>4</v>
      </c>
      <c r="N393" s="1">
        <v>5</v>
      </c>
      <c r="O393" s="1">
        <f>IF(AND((10&gt;N393),(N393&gt;=M393),(M393&gt;=2)),1,0)</f>
        <v>1</v>
      </c>
      <c r="P393" s="1">
        <f>IF(AND((N393&lt;M393),(N393&gt;2),(M393&lt;10)),1,0)</f>
        <v>0</v>
      </c>
      <c r="Q393" s="1">
        <f>IF(N393&lt;=2,1,0)</f>
        <v>0</v>
      </c>
      <c r="R393" s="1">
        <f>IF(N393&gt;=10,1,0)</f>
        <v>0</v>
      </c>
      <c r="S393" s="1">
        <f>SUM(O393:R393)</f>
        <v>1</v>
      </c>
    </row>
    <row r="394" spans="1:19" x14ac:dyDescent="0.25">
      <c r="A394" s="1" t="s">
        <v>134</v>
      </c>
      <c r="B394" s="1">
        <v>6.3</v>
      </c>
      <c r="C394" s="1">
        <v>3.2339337599999989</v>
      </c>
      <c r="D394" s="1">
        <v>5</v>
      </c>
      <c r="E394" s="1">
        <f>IF(AND((10&gt;D394),(D394&gt;C394),(C394&gt;2)),1,0)</f>
        <v>1</v>
      </c>
      <c r="F394" s="1">
        <f>IF(AND((D394&lt;C394),(D394&gt;2),(C394&lt;10)),1,0)</f>
        <v>0</v>
      </c>
      <c r="G394" s="1">
        <f>IF(D394&gt;=10,1,0)</f>
        <v>0</v>
      </c>
      <c r="H394" s="1">
        <f>IF(D394&lt;=2,1,0)</f>
        <v>0</v>
      </c>
      <c r="I394" s="1">
        <f>SUM(E394:H394)</f>
        <v>1</v>
      </c>
      <c r="K394" s="1" t="s">
        <v>159</v>
      </c>
      <c r="L394" s="1">
        <v>4.3</v>
      </c>
      <c r="M394" s="1">
        <v>3</v>
      </c>
      <c r="N394" s="1">
        <v>5</v>
      </c>
      <c r="O394" s="1">
        <f>IF(AND((10&gt;N394),(N394&gt;=M394),(M394&gt;=2)),1,0)</f>
        <v>1</v>
      </c>
      <c r="P394" s="1">
        <f>IF(AND((N394&lt;M394),(N394&gt;2),(M394&lt;10)),1,0)</f>
        <v>0</v>
      </c>
      <c r="Q394" s="1">
        <f>IF(N394&lt;=2,1,0)</f>
        <v>0</v>
      </c>
      <c r="R394" s="1">
        <f>IF(N394&gt;=10,1,0)</f>
        <v>0</v>
      </c>
      <c r="S394" s="1">
        <f>SUM(O394:R394)</f>
        <v>1</v>
      </c>
    </row>
    <row r="395" spans="1:19" x14ac:dyDescent="0.25">
      <c r="A395" s="1" t="s">
        <v>135</v>
      </c>
      <c r="B395" s="1">
        <v>4.9000000000000004</v>
      </c>
      <c r="C395" s="1">
        <v>2.6347342800000004</v>
      </c>
      <c r="D395" s="1">
        <v>5</v>
      </c>
      <c r="E395" s="1">
        <f>IF(AND((10&gt;D395),(D395&gt;C395),(C395&gt;2)),1,0)</f>
        <v>1</v>
      </c>
      <c r="F395" s="1">
        <f>IF(AND((D395&lt;C395),(D395&gt;2),(C395&lt;10)),1,0)</f>
        <v>0</v>
      </c>
      <c r="G395" s="1">
        <f>IF(D395&gt;=10,1,0)</f>
        <v>0</v>
      </c>
      <c r="H395" s="1">
        <f>IF(D395&lt;=2,1,0)</f>
        <v>0</v>
      </c>
      <c r="I395" s="1">
        <f>SUM(E395:H395)</f>
        <v>1</v>
      </c>
      <c r="K395" s="1" t="s">
        <v>85</v>
      </c>
      <c r="L395" s="1">
        <v>4.8</v>
      </c>
      <c r="M395" s="1">
        <v>4</v>
      </c>
      <c r="N395" s="1">
        <v>5</v>
      </c>
      <c r="O395" s="1">
        <f>IF(AND((10&gt;N395),(N395&gt;=M395),(M395&gt;=2)),1,0)</f>
        <v>1</v>
      </c>
      <c r="P395" s="1">
        <f>IF(AND((N395&lt;M395),(N395&gt;2),(M395&lt;10)),1,0)</f>
        <v>0</v>
      </c>
      <c r="Q395" s="1">
        <f>IF(N395&lt;=2,1,0)</f>
        <v>0</v>
      </c>
      <c r="R395" s="1">
        <f>IF(N395&gt;=10,1,0)</f>
        <v>0</v>
      </c>
      <c r="S395" s="1">
        <f>SUM(O395:R395)</f>
        <v>1</v>
      </c>
    </row>
    <row r="396" spans="1:19" x14ac:dyDescent="0.25">
      <c r="A396" s="1" t="s">
        <v>169</v>
      </c>
      <c r="B396" s="1">
        <v>4.5</v>
      </c>
      <c r="C396" s="1">
        <v>3.9419479800000001</v>
      </c>
      <c r="D396" s="1">
        <v>5</v>
      </c>
      <c r="E396" s="1">
        <f>IF(AND((10&gt;D396),(D396&gt;C396),(C396&gt;2)),1,0)</f>
        <v>1</v>
      </c>
      <c r="F396" s="1">
        <f>IF(AND((D396&lt;C396),(D396&gt;2),(C396&lt;10)),1,0)</f>
        <v>0</v>
      </c>
      <c r="G396" s="1">
        <f>IF(D396&gt;=10,1,0)</f>
        <v>0</v>
      </c>
      <c r="H396" s="1">
        <f>IF(D396&lt;=2,1,0)</f>
        <v>0</v>
      </c>
      <c r="I396" s="1">
        <f>SUM(E396:H396)</f>
        <v>1</v>
      </c>
      <c r="K396" s="1" t="s">
        <v>167</v>
      </c>
      <c r="L396" s="1">
        <v>4.5</v>
      </c>
      <c r="M396" s="1">
        <v>4</v>
      </c>
      <c r="N396" s="1">
        <v>5</v>
      </c>
      <c r="O396" s="1">
        <f>IF(AND((10&gt;N396),(N396&gt;=M396),(M396&gt;=2)),1,0)</f>
        <v>1</v>
      </c>
      <c r="P396" s="1">
        <f>IF(AND((N396&lt;M396),(N396&gt;2),(M396&lt;10)),1,0)</f>
        <v>0</v>
      </c>
      <c r="Q396" s="1">
        <f>IF(N396&lt;=2,1,0)</f>
        <v>0</v>
      </c>
      <c r="R396" s="1">
        <f>IF(N396&gt;=10,1,0)</f>
        <v>0</v>
      </c>
      <c r="S396" s="1">
        <f>SUM(O396:R396)</f>
        <v>1</v>
      </c>
    </row>
    <row r="397" spans="1:19" x14ac:dyDescent="0.25">
      <c r="A397" s="1" t="s">
        <v>170</v>
      </c>
      <c r="B397" s="1">
        <v>5.3</v>
      </c>
      <c r="C397" s="1">
        <v>3.5761514599999988</v>
      </c>
      <c r="D397" s="1">
        <v>5</v>
      </c>
      <c r="E397" s="1">
        <f>IF(AND((10&gt;D397),(D397&gt;C397),(C397&gt;2)),1,0)</f>
        <v>1</v>
      </c>
      <c r="F397" s="1">
        <f>IF(AND((D397&lt;C397),(D397&gt;2),(C397&lt;10)),1,0)</f>
        <v>0</v>
      </c>
      <c r="G397" s="1">
        <f>IF(D397&gt;=10,1,0)</f>
        <v>0</v>
      </c>
      <c r="H397" s="1">
        <f>IF(D397&lt;=2,1,0)</f>
        <v>0</v>
      </c>
      <c r="I397" s="1">
        <f>SUM(E397:H397)</f>
        <v>1</v>
      </c>
      <c r="K397" s="1" t="s">
        <v>111</v>
      </c>
      <c r="L397" s="1">
        <v>4.5</v>
      </c>
      <c r="M397" s="1">
        <v>3</v>
      </c>
      <c r="N397" s="1">
        <v>5</v>
      </c>
      <c r="O397" s="1">
        <f>IF(AND((10&gt;N397),(N397&gt;=M397),(M397&gt;=2)),1,0)</f>
        <v>1</v>
      </c>
      <c r="P397" s="1">
        <f>IF(AND((N397&lt;M397),(N397&gt;2),(M397&lt;10)),1,0)</f>
        <v>0</v>
      </c>
      <c r="Q397" s="1">
        <f>IF(N397&lt;=2,1,0)</f>
        <v>0</v>
      </c>
      <c r="R397" s="1">
        <f>IF(N397&gt;=10,1,0)</f>
        <v>0</v>
      </c>
      <c r="S397" s="1">
        <f>SUM(O397:R397)</f>
        <v>1</v>
      </c>
    </row>
    <row r="398" spans="1:19" x14ac:dyDescent="0.25">
      <c r="A398" s="1" t="s">
        <v>112</v>
      </c>
      <c r="B398" s="1">
        <v>4.9000000000000004</v>
      </c>
      <c r="C398" s="1">
        <v>2.4687883800000021</v>
      </c>
      <c r="D398" s="1">
        <v>5</v>
      </c>
      <c r="E398" s="1">
        <f>IF(AND((10&gt;D398),(D398&gt;C398),(C398&gt;2)),1,0)</f>
        <v>1</v>
      </c>
      <c r="F398" s="1">
        <f>IF(AND((D398&lt;C398),(D398&gt;2),(C398&lt;10)),1,0)</f>
        <v>0</v>
      </c>
      <c r="G398" s="1">
        <f>IF(D398&gt;=10,1,0)</f>
        <v>0</v>
      </c>
      <c r="H398" s="1">
        <f>IF(D398&lt;=2,1,0)</f>
        <v>0</v>
      </c>
      <c r="I398" s="1">
        <f>SUM(E398:H398)</f>
        <v>1</v>
      </c>
      <c r="K398" s="1" t="s">
        <v>117</v>
      </c>
      <c r="L398" s="1">
        <v>4.5999999999999996</v>
      </c>
      <c r="M398" s="1">
        <v>3</v>
      </c>
      <c r="N398" s="1">
        <v>5</v>
      </c>
      <c r="O398" s="1">
        <f>IF(AND((10&gt;N398),(N398&gt;=M398),(M398&gt;=2)),1,0)</f>
        <v>1</v>
      </c>
      <c r="P398" s="1">
        <f>IF(AND((N398&lt;M398),(N398&gt;2),(M398&lt;10)),1,0)</f>
        <v>0</v>
      </c>
      <c r="Q398" s="1">
        <f>IF(N398&lt;=2,1,0)</f>
        <v>0</v>
      </c>
      <c r="R398" s="1">
        <f>IF(N398&gt;=10,1,0)</f>
        <v>0</v>
      </c>
      <c r="S398" s="1">
        <f>SUM(O398:R398)</f>
        <v>1</v>
      </c>
    </row>
    <row r="399" spans="1:19" x14ac:dyDescent="0.25">
      <c r="A399" s="1" t="s">
        <v>134</v>
      </c>
      <c r="B399" s="1">
        <v>6.3</v>
      </c>
      <c r="C399" s="1">
        <v>3.7244868599999994</v>
      </c>
      <c r="D399" s="1">
        <v>5</v>
      </c>
      <c r="E399" s="1">
        <f>IF(AND((10&gt;D399),(D399&gt;C399),(C399&gt;2)),1,0)</f>
        <v>1</v>
      </c>
      <c r="F399" s="1">
        <f>IF(AND((D399&lt;C399),(D399&gt;2),(C399&lt;10)),1,0)</f>
        <v>0</v>
      </c>
      <c r="G399" s="1">
        <f>IF(D399&gt;=10,1,0)</f>
        <v>0</v>
      </c>
      <c r="H399" s="1">
        <f>IF(D399&lt;=2,1,0)</f>
        <v>0</v>
      </c>
      <c r="I399" s="1">
        <f>SUM(E399:H399)</f>
        <v>1</v>
      </c>
      <c r="K399" s="1" t="s">
        <v>105</v>
      </c>
      <c r="L399" s="1">
        <v>4.4000000000000004</v>
      </c>
      <c r="M399" s="1">
        <v>3</v>
      </c>
      <c r="N399" s="1">
        <v>5</v>
      </c>
      <c r="O399" s="1">
        <f>IF(AND((10&gt;N399),(N399&gt;=M399),(M399&gt;=2)),1,0)</f>
        <v>1</v>
      </c>
      <c r="P399" s="1">
        <f>IF(AND((N399&lt;M399),(N399&gt;2),(M399&lt;10)),1,0)</f>
        <v>0</v>
      </c>
      <c r="Q399" s="1">
        <f>IF(N399&lt;=2,1,0)</f>
        <v>0</v>
      </c>
      <c r="R399" s="1">
        <f>IF(N399&gt;=10,1,0)</f>
        <v>0</v>
      </c>
      <c r="S399" s="1">
        <f>SUM(O399:R399)</f>
        <v>1</v>
      </c>
    </row>
    <row r="400" spans="1:19" x14ac:dyDescent="0.25">
      <c r="A400" s="1" t="s">
        <v>89</v>
      </c>
      <c r="B400" s="1">
        <v>6.2</v>
      </c>
      <c r="C400" s="1">
        <v>3.2593698</v>
      </c>
      <c r="D400" s="1">
        <v>5</v>
      </c>
      <c r="E400" s="1">
        <f>IF(AND((10&gt;D400),(D400&gt;C400),(C400&gt;2)),1,0)</f>
        <v>1</v>
      </c>
      <c r="F400" s="1">
        <f>IF(AND((D400&lt;C400),(D400&gt;2),(C400&lt;10)),1,0)</f>
        <v>0</v>
      </c>
      <c r="G400" s="1">
        <f>IF(D400&gt;=10,1,0)</f>
        <v>0</v>
      </c>
      <c r="H400" s="1">
        <f>IF(D400&lt;=2,1,0)</f>
        <v>0</v>
      </c>
      <c r="I400" s="1">
        <f>SUM(E400:H400)</f>
        <v>1</v>
      </c>
      <c r="K400" s="1" t="s">
        <v>67</v>
      </c>
      <c r="L400" s="1">
        <v>5.4</v>
      </c>
      <c r="M400" s="1">
        <v>4</v>
      </c>
      <c r="N400" s="1">
        <v>5</v>
      </c>
      <c r="O400" s="1">
        <f>IF(AND((10&gt;N400),(N400&gt;=M400),(M400&gt;=2)),1,0)</f>
        <v>1</v>
      </c>
      <c r="P400" s="1">
        <f>IF(AND((N400&lt;M400),(N400&gt;2),(M400&lt;10)),1,0)</f>
        <v>0</v>
      </c>
      <c r="Q400" s="1">
        <f>IF(N400&lt;=2,1,0)</f>
        <v>0</v>
      </c>
      <c r="R400" s="1">
        <f>IF(N400&gt;=10,1,0)</f>
        <v>0</v>
      </c>
      <c r="S400" s="1">
        <f>SUM(O400:R400)</f>
        <v>1</v>
      </c>
    </row>
    <row r="401" spans="1:19" x14ac:dyDescent="0.25">
      <c r="A401" s="1" t="s">
        <v>81</v>
      </c>
      <c r="B401" s="1">
        <v>4.5999999999999996</v>
      </c>
      <c r="C401" s="1">
        <v>4.9740644000000005</v>
      </c>
      <c r="D401" s="1">
        <v>5</v>
      </c>
      <c r="E401" s="1">
        <f>IF(AND((10&gt;D401),(D401&gt;C401),(C401&gt;2)),1,0)</f>
        <v>1</v>
      </c>
      <c r="F401" s="1">
        <f>IF(AND((D401&lt;C401),(D401&gt;2),(C401&lt;10)),1,0)</f>
        <v>0</v>
      </c>
      <c r="G401" s="1">
        <f>IF(D401&gt;=10,1,0)</f>
        <v>0</v>
      </c>
      <c r="H401" s="1">
        <f>IF(D401&lt;=2,1,0)</f>
        <v>0</v>
      </c>
      <c r="I401" s="1">
        <f>SUM(E401:H401)</f>
        <v>1</v>
      </c>
      <c r="K401" s="1" t="s">
        <v>175</v>
      </c>
      <c r="L401" s="1">
        <v>3.9</v>
      </c>
      <c r="M401" s="1">
        <v>4</v>
      </c>
      <c r="N401" s="1">
        <v>5</v>
      </c>
      <c r="O401" s="1">
        <f>IF(AND((10&gt;N401),(N401&gt;=M401),(M401&gt;=2)),1,0)</f>
        <v>1</v>
      </c>
      <c r="P401" s="1">
        <f>IF(AND((N401&lt;M401),(N401&gt;2),(M401&lt;10)),1,0)</f>
        <v>0</v>
      </c>
      <c r="Q401" s="1">
        <f>IF(N401&lt;=2,1,0)</f>
        <v>0</v>
      </c>
      <c r="R401" s="1">
        <f>IF(N401&gt;=10,1,0)</f>
        <v>0</v>
      </c>
      <c r="S401" s="1">
        <f>SUM(O401:R401)</f>
        <v>1</v>
      </c>
    </row>
    <row r="402" spans="1:19" x14ac:dyDescent="0.25">
      <c r="A402" s="1" t="s">
        <v>114</v>
      </c>
      <c r="B402" s="1">
        <v>4.5</v>
      </c>
      <c r="C402" s="1">
        <v>3.0412983999999996</v>
      </c>
      <c r="D402" s="1">
        <v>5</v>
      </c>
      <c r="E402" s="1">
        <f>IF(AND((10&gt;D402),(D402&gt;C402),(C402&gt;2)),1,0)</f>
        <v>1</v>
      </c>
      <c r="F402" s="1">
        <f>IF(AND((D402&lt;C402),(D402&gt;2),(C402&lt;10)),1,0)</f>
        <v>0</v>
      </c>
      <c r="G402" s="1">
        <f>IF(D402&gt;=10,1,0)</f>
        <v>0</v>
      </c>
      <c r="H402" s="1">
        <f>IF(D402&lt;=2,1,0)</f>
        <v>0</v>
      </c>
      <c r="I402" s="1">
        <f>SUM(E402:H402)</f>
        <v>1</v>
      </c>
      <c r="K402" s="1" t="s">
        <v>165</v>
      </c>
      <c r="L402" s="1">
        <v>7.1</v>
      </c>
      <c r="M402" s="1">
        <v>4</v>
      </c>
      <c r="N402" s="1">
        <v>5</v>
      </c>
      <c r="O402" s="1">
        <f>IF(AND((10&gt;N402),(N402&gt;=M402),(M402&gt;=2)),1,0)</f>
        <v>1</v>
      </c>
      <c r="P402" s="1">
        <f>IF(AND((N402&lt;M402),(N402&gt;2),(M402&lt;10)),1,0)</f>
        <v>0</v>
      </c>
      <c r="Q402" s="1">
        <f>IF(N402&lt;=2,1,0)</f>
        <v>0</v>
      </c>
      <c r="R402" s="1">
        <f>IF(N402&gt;=10,1,0)</f>
        <v>0</v>
      </c>
      <c r="S402" s="1">
        <f>SUM(O402:R402)</f>
        <v>1</v>
      </c>
    </row>
    <row r="403" spans="1:19" x14ac:dyDescent="0.25">
      <c r="A403" s="1" t="s">
        <v>95</v>
      </c>
      <c r="B403" s="1">
        <v>5.2</v>
      </c>
      <c r="C403" s="1">
        <v>2.7999706399999988</v>
      </c>
      <c r="D403" s="1">
        <v>4</v>
      </c>
      <c r="E403" s="1">
        <f>IF(AND((10&gt;D403),(D403&gt;C403),(C403&gt;2)),1,0)</f>
        <v>1</v>
      </c>
      <c r="F403" s="1">
        <f>IF(AND((D403&lt;C403),(D403&gt;2),(C403&lt;10)),1,0)</f>
        <v>0</v>
      </c>
      <c r="G403" s="1">
        <f>IF(D403&gt;=10,1,0)</f>
        <v>0</v>
      </c>
      <c r="H403" s="1">
        <f>IF(D403&lt;=2,1,0)</f>
        <v>0</v>
      </c>
      <c r="I403" s="1">
        <f>SUM(E403:H403)</f>
        <v>1</v>
      </c>
      <c r="K403" s="1" t="s">
        <v>107</v>
      </c>
      <c r="L403" s="1">
        <v>4.8</v>
      </c>
      <c r="M403" s="1">
        <v>3</v>
      </c>
      <c r="N403" s="1">
        <v>5</v>
      </c>
      <c r="O403" s="1">
        <f>IF(AND((10&gt;N403),(N403&gt;=M403),(M403&gt;=2)),1,0)</f>
        <v>1</v>
      </c>
      <c r="P403" s="1">
        <f>IF(AND((N403&lt;M403),(N403&gt;2),(M403&lt;10)),1,0)</f>
        <v>0</v>
      </c>
      <c r="Q403" s="1">
        <f>IF(N403&lt;=2,1,0)</f>
        <v>0</v>
      </c>
      <c r="R403" s="1">
        <f>IF(N403&gt;=10,1,0)</f>
        <v>0</v>
      </c>
      <c r="S403" s="1">
        <f>SUM(O403:R403)</f>
        <v>1</v>
      </c>
    </row>
    <row r="404" spans="1:19" x14ac:dyDescent="0.25">
      <c r="A404" s="1" t="s">
        <v>150</v>
      </c>
      <c r="B404" s="1">
        <v>5.7</v>
      </c>
      <c r="C404" s="1">
        <v>3.6432937599999988</v>
      </c>
      <c r="D404" s="1">
        <v>4</v>
      </c>
      <c r="E404" s="1">
        <f>IF(AND((10&gt;D404),(D404&gt;C404),(C404&gt;2)),1,0)</f>
        <v>1</v>
      </c>
      <c r="F404" s="1">
        <f>IF(AND((D404&lt;C404),(D404&gt;2),(C404&lt;10)),1,0)</f>
        <v>0</v>
      </c>
      <c r="G404" s="1">
        <f>IF(D404&gt;=10,1,0)</f>
        <v>0</v>
      </c>
      <c r="H404" s="1">
        <f>IF(D404&lt;=2,1,0)</f>
        <v>0</v>
      </c>
      <c r="I404" s="1">
        <f>SUM(E404:H404)</f>
        <v>1</v>
      </c>
      <c r="K404" s="1" t="s">
        <v>100</v>
      </c>
      <c r="L404" s="1">
        <v>4.8</v>
      </c>
      <c r="M404" s="1">
        <v>3</v>
      </c>
      <c r="N404" s="1">
        <v>5</v>
      </c>
      <c r="O404" s="1">
        <f>IF(AND((10&gt;N404),(N404&gt;=M404),(M404&gt;=2)),1,0)</f>
        <v>1</v>
      </c>
      <c r="P404" s="1">
        <f>IF(AND((N404&lt;M404),(N404&gt;2),(M404&lt;10)),1,0)</f>
        <v>0</v>
      </c>
      <c r="Q404" s="1">
        <f>IF(N404&lt;=2,1,0)</f>
        <v>0</v>
      </c>
      <c r="R404" s="1">
        <f>IF(N404&gt;=10,1,0)</f>
        <v>0</v>
      </c>
      <c r="S404" s="1">
        <f>SUM(O404:R404)</f>
        <v>1</v>
      </c>
    </row>
    <row r="405" spans="1:19" x14ac:dyDescent="0.25">
      <c r="A405" s="1" t="s">
        <v>92</v>
      </c>
      <c r="B405" s="1">
        <v>5.4</v>
      </c>
      <c r="C405" s="1">
        <v>3.0400472999999995</v>
      </c>
      <c r="D405" s="1">
        <v>4</v>
      </c>
      <c r="E405" s="1">
        <f>IF(AND((10&gt;D405),(D405&gt;C405),(C405&gt;2)),1,0)</f>
        <v>1</v>
      </c>
      <c r="F405" s="1">
        <f>IF(AND((D405&lt;C405),(D405&gt;2),(C405&lt;10)),1,0)</f>
        <v>0</v>
      </c>
      <c r="G405" s="1">
        <f>IF(D405&gt;=10,1,0)</f>
        <v>0</v>
      </c>
      <c r="H405" s="1">
        <f>IF(D405&lt;=2,1,0)</f>
        <v>0</v>
      </c>
      <c r="I405" s="1">
        <f>SUM(E405:H405)</f>
        <v>1</v>
      </c>
      <c r="K405" s="1" t="s">
        <v>59</v>
      </c>
      <c r="L405" s="1">
        <v>6.7</v>
      </c>
      <c r="M405" s="1">
        <v>3</v>
      </c>
      <c r="N405" s="1">
        <v>5</v>
      </c>
      <c r="O405" s="1">
        <f>IF(AND((10&gt;N405),(N405&gt;=M405),(M405&gt;=2)),1,0)</f>
        <v>1</v>
      </c>
      <c r="P405" s="1">
        <f>IF(AND((N405&lt;M405),(N405&gt;2),(M405&lt;10)),1,0)</f>
        <v>0</v>
      </c>
      <c r="Q405" s="1">
        <f>IF(N405&lt;=2,1,0)</f>
        <v>0</v>
      </c>
      <c r="R405" s="1">
        <f>IF(N405&gt;=10,1,0)</f>
        <v>0</v>
      </c>
      <c r="S405" s="1">
        <f>SUM(O405:R405)</f>
        <v>1</v>
      </c>
    </row>
    <row r="406" spans="1:19" x14ac:dyDescent="0.25">
      <c r="A406" s="1" t="s">
        <v>106</v>
      </c>
      <c r="B406" s="1">
        <v>4.3</v>
      </c>
      <c r="C406" s="1">
        <v>3.8308687799999999</v>
      </c>
      <c r="D406" s="1">
        <v>4</v>
      </c>
      <c r="E406" s="1">
        <f>IF(AND((10&gt;D406),(D406&gt;C406),(C406&gt;2)),1,0)</f>
        <v>1</v>
      </c>
      <c r="F406" s="1">
        <f>IF(AND((D406&lt;C406),(D406&gt;2),(C406&lt;10)),1,0)</f>
        <v>0</v>
      </c>
      <c r="G406" s="1">
        <f>IF(D406&gt;=10,1,0)</f>
        <v>0</v>
      </c>
      <c r="H406" s="1">
        <f>IF(D406&lt;=2,1,0)</f>
        <v>0</v>
      </c>
      <c r="I406" s="1">
        <f>SUM(E406:H406)</f>
        <v>1</v>
      </c>
      <c r="K406" s="1" t="s">
        <v>74</v>
      </c>
      <c r="L406" s="1">
        <v>4.4000000000000004</v>
      </c>
      <c r="M406" s="1">
        <v>3</v>
      </c>
      <c r="N406" s="1">
        <v>5</v>
      </c>
      <c r="O406" s="1">
        <f>IF(AND((10&gt;N406),(N406&gt;=M406),(M406&gt;=2)),1,0)</f>
        <v>1</v>
      </c>
      <c r="P406" s="1">
        <f>IF(AND((N406&lt;M406),(N406&gt;2),(M406&lt;10)),1,0)</f>
        <v>0</v>
      </c>
      <c r="Q406" s="1">
        <f>IF(N406&lt;=2,1,0)</f>
        <v>0</v>
      </c>
      <c r="R406" s="1">
        <f>IF(N406&gt;=10,1,0)</f>
        <v>0</v>
      </c>
      <c r="S406" s="1">
        <f>SUM(O406:R406)</f>
        <v>1</v>
      </c>
    </row>
    <row r="407" spans="1:19" x14ac:dyDescent="0.25">
      <c r="A407" s="1" t="s">
        <v>92</v>
      </c>
      <c r="B407" s="1">
        <v>5.4</v>
      </c>
      <c r="C407" s="1">
        <v>3.2842764199999976</v>
      </c>
      <c r="D407" s="1">
        <v>4</v>
      </c>
      <c r="E407" s="1">
        <f>IF(AND((10&gt;D407),(D407&gt;C407),(C407&gt;2)),1,0)</f>
        <v>1</v>
      </c>
      <c r="F407" s="1">
        <f>IF(AND((D407&lt;C407),(D407&gt;2),(C407&lt;10)),1,0)</f>
        <v>0</v>
      </c>
      <c r="G407" s="1">
        <f>IF(D407&gt;=10,1,0)</f>
        <v>0</v>
      </c>
      <c r="H407" s="1">
        <f>IF(D407&lt;=2,1,0)</f>
        <v>0</v>
      </c>
      <c r="I407" s="1">
        <f>SUM(E407:H407)</f>
        <v>1</v>
      </c>
      <c r="K407" s="1" t="s">
        <v>80</v>
      </c>
      <c r="L407" s="1">
        <v>4.9000000000000004</v>
      </c>
      <c r="M407" s="1">
        <v>4</v>
      </c>
      <c r="N407" s="1">
        <v>5</v>
      </c>
      <c r="O407" s="1">
        <f>IF(AND((10&gt;N407),(N407&gt;=M407),(M407&gt;=2)),1,0)</f>
        <v>1</v>
      </c>
      <c r="P407" s="1">
        <f>IF(AND((N407&lt;M407),(N407&gt;2),(M407&lt;10)),1,0)</f>
        <v>0</v>
      </c>
      <c r="Q407" s="1">
        <f>IF(N407&lt;=2,1,0)</f>
        <v>0</v>
      </c>
      <c r="R407" s="1">
        <f>IF(N407&gt;=10,1,0)</f>
        <v>0</v>
      </c>
      <c r="S407" s="1">
        <f>SUM(O407:R407)</f>
        <v>1</v>
      </c>
    </row>
    <row r="408" spans="1:19" x14ac:dyDescent="0.25">
      <c r="A408" s="1" t="s">
        <v>175</v>
      </c>
      <c r="B408" s="1">
        <v>3.9</v>
      </c>
      <c r="C408" s="1">
        <v>3.7702652599999995</v>
      </c>
      <c r="D408" s="1">
        <v>4</v>
      </c>
      <c r="E408" s="1">
        <f>IF(AND((10&gt;D408),(D408&gt;C408),(C408&gt;2)),1,0)</f>
        <v>1</v>
      </c>
      <c r="F408" s="1">
        <f>IF(AND((D408&lt;C408),(D408&gt;2),(C408&lt;10)),1,0)</f>
        <v>0</v>
      </c>
      <c r="G408" s="1">
        <f>IF(D408&gt;=10,1,0)</f>
        <v>0</v>
      </c>
      <c r="H408" s="1">
        <f>IF(D408&lt;=2,1,0)</f>
        <v>0</v>
      </c>
      <c r="I408" s="1">
        <f>SUM(E408:H408)</f>
        <v>1</v>
      </c>
      <c r="K408" s="1" t="s">
        <v>134</v>
      </c>
      <c r="L408" s="1">
        <v>6.3</v>
      </c>
      <c r="M408" s="1">
        <v>3</v>
      </c>
      <c r="N408" s="1">
        <v>5</v>
      </c>
      <c r="O408" s="1">
        <f>IF(AND((10&gt;N408),(N408&gt;=M408),(M408&gt;=2)),1,0)</f>
        <v>1</v>
      </c>
      <c r="P408" s="1">
        <f>IF(AND((N408&lt;M408),(N408&gt;2),(M408&lt;10)),1,0)</f>
        <v>0</v>
      </c>
      <c r="Q408" s="1">
        <f>IF(N408&lt;=2,1,0)</f>
        <v>0</v>
      </c>
      <c r="R408" s="1">
        <f>IF(N408&gt;=10,1,0)</f>
        <v>0</v>
      </c>
      <c r="S408" s="1">
        <f>SUM(O408:R408)</f>
        <v>1</v>
      </c>
    </row>
    <row r="409" spans="1:19" x14ac:dyDescent="0.25">
      <c r="A409" s="1" t="s">
        <v>115</v>
      </c>
      <c r="B409" s="1">
        <v>4.9000000000000004</v>
      </c>
      <c r="C409" s="1">
        <v>2.7230722599999981</v>
      </c>
      <c r="D409" s="1">
        <v>4</v>
      </c>
      <c r="E409" s="1">
        <f>IF(AND((10&gt;D409),(D409&gt;C409),(C409&gt;2)),1,0)</f>
        <v>1</v>
      </c>
      <c r="F409" s="1">
        <f>IF(AND((D409&lt;C409),(D409&gt;2),(C409&lt;10)),1,0)</f>
        <v>0</v>
      </c>
      <c r="G409" s="1">
        <f>IF(D409&gt;=10,1,0)</f>
        <v>0</v>
      </c>
      <c r="H409" s="1">
        <f>IF(D409&lt;=2,1,0)</f>
        <v>0</v>
      </c>
      <c r="I409" s="1">
        <f>SUM(E409:H409)</f>
        <v>1</v>
      </c>
      <c r="K409" s="1" t="s">
        <v>135</v>
      </c>
      <c r="L409" s="1">
        <v>4.9000000000000004</v>
      </c>
      <c r="M409" s="1">
        <v>3</v>
      </c>
      <c r="N409" s="1">
        <v>5</v>
      </c>
      <c r="O409" s="1">
        <f>IF(AND((10&gt;N409),(N409&gt;=M409),(M409&gt;=2)),1,0)</f>
        <v>1</v>
      </c>
      <c r="P409" s="1">
        <f>IF(AND((N409&lt;M409),(N409&gt;2),(M409&lt;10)),1,0)</f>
        <v>0</v>
      </c>
      <c r="Q409" s="1">
        <f>IF(N409&lt;=2,1,0)</f>
        <v>0</v>
      </c>
      <c r="R409" s="1">
        <f>IF(N409&gt;=10,1,0)</f>
        <v>0</v>
      </c>
      <c r="S409" s="1">
        <f>SUM(O409:R409)</f>
        <v>1</v>
      </c>
    </row>
    <row r="410" spans="1:19" x14ac:dyDescent="0.25">
      <c r="A410" s="1" t="s">
        <v>158</v>
      </c>
      <c r="B410" s="1">
        <v>4.3</v>
      </c>
      <c r="C410" s="1">
        <v>2.9556022600000005</v>
      </c>
      <c r="D410" s="1">
        <v>4</v>
      </c>
      <c r="E410" s="1">
        <f>IF(AND((10&gt;D410),(D410&gt;C410),(C410&gt;2)),1,0)</f>
        <v>1</v>
      </c>
      <c r="F410" s="1">
        <f>IF(AND((D410&lt;C410),(D410&gt;2),(C410&lt;10)),1,0)</f>
        <v>0</v>
      </c>
      <c r="G410" s="1">
        <f>IF(D410&gt;=10,1,0)</f>
        <v>0</v>
      </c>
      <c r="H410" s="1">
        <f>IF(D410&lt;=2,1,0)</f>
        <v>0</v>
      </c>
      <c r="I410" s="1">
        <f>SUM(E410:H410)</f>
        <v>1</v>
      </c>
      <c r="K410" s="1" t="s">
        <v>169</v>
      </c>
      <c r="L410" s="1">
        <v>4.5</v>
      </c>
      <c r="M410" s="1">
        <v>4</v>
      </c>
      <c r="N410" s="1">
        <v>5</v>
      </c>
      <c r="O410" s="1">
        <f>IF(AND((10&gt;N410),(N410&gt;=M410),(M410&gt;=2)),1,0)</f>
        <v>1</v>
      </c>
      <c r="P410" s="1">
        <f>IF(AND((N410&lt;M410),(N410&gt;2),(M410&lt;10)),1,0)</f>
        <v>0</v>
      </c>
      <c r="Q410" s="1">
        <f>IF(N410&lt;=2,1,0)</f>
        <v>0</v>
      </c>
      <c r="R410" s="1">
        <f>IF(N410&gt;=10,1,0)</f>
        <v>0</v>
      </c>
      <c r="S410" s="1">
        <f>SUM(O410:R410)</f>
        <v>1</v>
      </c>
    </row>
    <row r="411" spans="1:19" x14ac:dyDescent="0.25">
      <c r="A411" s="1" t="s">
        <v>91</v>
      </c>
      <c r="B411" s="1">
        <v>4.9000000000000004</v>
      </c>
      <c r="C411" s="1">
        <v>2.5781799799999989</v>
      </c>
      <c r="D411" s="1">
        <v>4</v>
      </c>
      <c r="E411" s="1">
        <f>IF(AND((10&gt;D411),(D411&gt;C411),(C411&gt;2)),1,0)</f>
        <v>1</v>
      </c>
      <c r="F411" s="1">
        <f>IF(AND((D411&lt;C411),(D411&gt;2),(C411&lt;10)),1,0)</f>
        <v>0</v>
      </c>
      <c r="G411" s="1">
        <f>IF(D411&gt;=10,1,0)</f>
        <v>0</v>
      </c>
      <c r="H411" s="1">
        <f>IF(D411&lt;=2,1,0)</f>
        <v>0</v>
      </c>
      <c r="I411" s="1">
        <f>SUM(E411:H411)</f>
        <v>1</v>
      </c>
      <c r="K411" s="1" t="s">
        <v>170</v>
      </c>
      <c r="L411" s="1">
        <v>5.3</v>
      </c>
      <c r="M411" s="1">
        <v>4</v>
      </c>
      <c r="N411" s="1">
        <v>5</v>
      </c>
      <c r="O411" s="1">
        <f>IF(AND((10&gt;N411),(N411&gt;=M411),(M411&gt;=2)),1,0)</f>
        <v>1</v>
      </c>
      <c r="P411" s="1">
        <f>IF(AND((N411&lt;M411),(N411&gt;2),(M411&lt;10)),1,0)</f>
        <v>0</v>
      </c>
      <c r="Q411" s="1">
        <f>IF(N411&lt;=2,1,0)</f>
        <v>0</v>
      </c>
      <c r="R411" s="1">
        <f>IF(N411&gt;=10,1,0)</f>
        <v>0</v>
      </c>
      <c r="S411" s="1">
        <f>SUM(O411:R411)</f>
        <v>1</v>
      </c>
    </row>
    <row r="412" spans="1:19" x14ac:dyDescent="0.25">
      <c r="A412" s="1" t="s">
        <v>195</v>
      </c>
      <c r="B412" s="1">
        <v>4.5</v>
      </c>
      <c r="C412" s="1">
        <v>3.9556869699999999</v>
      </c>
      <c r="D412" s="1">
        <v>4</v>
      </c>
      <c r="E412" s="1">
        <f>IF(AND((10&gt;D412),(D412&gt;C412),(C412&gt;2)),1,0)</f>
        <v>1</v>
      </c>
      <c r="F412" s="1">
        <f>IF(AND((D412&lt;C412),(D412&gt;2),(C412&lt;10)),1,0)</f>
        <v>0</v>
      </c>
      <c r="G412" s="1">
        <f>IF(D412&gt;=10,1,0)</f>
        <v>0</v>
      </c>
      <c r="H412" s="1">
        <f>IF(D412&lt;=2,1,0)</f>
        <v>0</v>
      </c>
      <c r="I412" s="1">
        <f>SUM(E412:H412)</f>
        <v>1</v>
      </c>
      <c r="K412" s="1" t="s">
        <v>134</v>
      </c>
      <c r="L412" s="1">
        <v>6.3</v>
      </c>
      <c r="M412" s="1">
        <v>4</v>
      </c>
      <c r="N412" s="1">
        <v>5</v>
      </c>
      <c r="O412" s="1">
        <f>IF(AND((10&gt;N412),(N412&gt;=M412),(M412&gt;=2)),1,0)</f>
        <v>1</v>
      </c>
      <c r="P412" s="1">
        <f>IF(AND((N412&lt;M412),(N412&gt;2),(M412&lt;10)),1,0)</f>
        <v>0</v>
      </c>
      <c r="Q412" s="1">
        <f>IF(N412&lt;=2,1,0)</f>
        <v>0</v>
      </c>
      <c r="R412" s="1">
        <f>IF(N412&gt;=10,1,0)</f>
        <v>0</v>
      </c>
      <c r="S412" s="1">
        <f>SUM(O412:R412)</f>
        <v>1</v>
      </c>
    </row>
    <row r="413" spans="1:19" x14ac:dyDescent="0.25">
      <c r="A413" s="1" t="s">
        <v>154</v>
      </c>
      <c r="B413" s="1">
        <v>5.7</v>
      </c>
      <c r="C413" s="1">
        <v>3.8834959799999988</v>
      </c>
      <c r="D413" s="1">
        <v>4</v>
      </c>
      <c r="E413" s="1">
        <f>IF(AND((10&gt;D413),(D413&gt;C413),(C413&gt;2)),1,0)</f>
        <v>1</v>
      </c>
      <c r="F413" s="1">
        <f>IF(AND((D413&lt;C413),(D413&gt;2),(C413&lt;10)),1,0)</f>
        <v>0</v>
      </c>
      <c r="G413" s="1">
        <f>IF(D413&gt;=10,1,0)</f>
        <v>0</v>
      </c>
      <c r="H413" s="1">
        <f>IF(D413&lt;=2,1,0)</f>
        <v>0</v>
      </c>
      <c r="I413" s="1">
        <f>SUM(E413:H413)</f>
        <v>1</v>
      </c>
      <c r="K413" s="1" t="s">
        <v>89</v>
      </c>
      <c r="L413" s="1">
        <v>6.2</v>
      </c>
      <c r="M413" s="1">
        <v>3</v>
      </c>
      <c r="N413" s="1">
        <v>5</v>
      </c>
      <c r="O413" s="1">
        <f>IF(AND((10&gt;N413),(N413&gt;=M413),(M413&gt;=2)),1,0)</f>
        <v>1</v>
      </c>
      <c r="P413" s="1">
        <f>IF(AND((N413&lt;M413),(N413&gt;2),(M413&lt;10)),1,0)</f>
        <v>0</v>
      </c>
      <c r="Q413" s="1">
        <f>IF(N413&lt;=2,1,0)</f>
        <v>0</v>
      </c>
      <c r="R413" s="1">
        <f>IF(N413&gt;=10,1,0)</f>
        <v>0</v>
      </c>
      <c r="S413" s="1">
        <f>SUM(O413:R413)</f>
        <v>1</v>
      </c>
    </row>
    <row r="414" spans="1:19" x14ac:dyDescent="0.25">
      <c r="A414" s="1" t="s">
        <v>66</v>
      </c>
      <c r="B414" s="1">
        <v>4.8</v>
      </c>
      <c r="C414" s="1">
        <v>3.2535899599999984</v>
      </c>
      <c r="D414" s="1">
        <v>4</v>
      </c>
      <c r="E414" s="1">
        <f>IF(AND((10&gt;D414),(D414&gt;C414),(C414&gt;2)),1,0)</f>
        <v>1</v>
      </c>
      <c r="F414" s="1">
        <f>IF(AND((D414&lt;C414),(D414&gt;2),(C414&lt;10)),1,0)</f>
        <v>0</v>
      </c>
      <c r="G414" s="1">
        <f>IF(D414&gt;=10,1,0)</f>
        <v>0</v>
      </c>
      <c r="H414" s="1">
        <f>IF(D414&lt;=2,1,0)</f>
        <v>0</v>
      </c>
      <c r="I414" s="1">
        <f>SUM(E414:H414)</f>
        <v>1</v>
      </c>
      <c r="K414" s="1" t="s">
        <v>114</v>
      </c>
      <c r="L414" s="1">
        <v>4.5</v>
      </c>
      <c r="M414" s="1">
        <v>3</v>
      </c>
      <c r="N414" s="1">
        <v>5</v>
      </c>
      <c r="O414" s="1">
        <f>IF(AND((10&gt;N414),(N414&gt;=M414),(M414&gt;=2)),1,0)</f>
        <v>1</v>
      </c>
      <c r="P414" s="1">
        <f>IF(AND((N414&lt;M414),(N414&gt;2),(M414&lt;10)),1,0)</f>
        <v>0</v>
      </c>
      <c r="Q414" s="1">
        <f>IF(N414&lt;=2,1,0)</f>
        <v>0</v>
      </c>
      <c r="R414" s="1">
        <f>IF(N414&gt;=10,1,0)</f>
        <v>0</v>
      </c>
      <c r="S414" s="1">
        <f>SUM(O414:R414)</f>
        <v>1</v>
      </c>
    </row>
    <row r="415" spans="1:19" x14ac:dyDescent="0.25">
      <c r="A415" s="1" t="s">
        <v>77</v>
      </c>
      <c r="B415" s="1">
        <v>4.7</v>
      </c>
      <c r="C415" s="1">
        <v>3.3879338699999995</v>
      </c>
      <c r="D415" s="1">
        <v>4</v>
      </c>
      <c r="E415" s="1">
        <f>IF(AND((10&gt;D415),(D415&gt;C415),(C415&gt;2)),1,0)</f>
        <v>1</v>
      </c>
      <c r="F415" s="1">
        <f>IF(AND((D415&lt;C415),(D415&gt;2),(C415&lt;10)),1,0)</f>
        <v>0</v>
      </c>
      <c r="G415" s="1">
        <f>IF(D415&gt;=10,1,0)</f>
        <v>0</v>
      </c>
      <c r="H415" s="1">
        <f>IF(D415&lt;=2,1,0)</f>
        <v>0</v>
      </c>
      <c r="I415" s="1">
        <f>SUM(E415:H415)</f>
        <v>1</v>
      </c>
      <c r="K415" s="1" t="s">
        <v>95</v>
      </c>
      <c r="L415" s="1">
        <v>5.2</v>
      </c>
      <c r="M415" s="1">
        <v>3</v>
      </c>
      <c r="N415" s="1">
        <v>4</v>
      </c>
      <c r="O415" s="1">
        <f>IF(AND((10&gt;N415),(N415&gt;=M415),(M415&gt;=2)),1,0)</f>
        <v>1</v>
      </c>
      <c r="P415" s="1">
        <f>IF(AND((N415&lt;M415),(N415&gt;2),(M415&lt;10)),1,0)</f>
        <v>0</v>
      </c>
      <c r="Q415" s="1">
        <f>IF(N415&lt;=2,1,0)</f>
        <v>0</v>
      </c>
      <c r="R415" s="1">
        <f>IF(N415&gt;=10,1,0)</f>
        <v>0</v>
      </c>
      <c r="S415" s="1">
        <f>SUM(O415:R415)</f>
        <v>1</v>
      </c>
    </row>
    <row r="416" spans="1:19" x14ac:dyDescent="0.25">
      <c r="A416" s="1" t="s">
        <v>135</v>
      </c>
      <c r="B416" s="1">
        <v>4.9000000000000004</v>
      </c>
      <c r="C416" s="1">
        <v>2.648407999999999</v>
      </c>
      <c r="D416" s="1">
        <v>4</v>
      </c>
      <c r="E416" s="1">
        <f>IF(AND((10&gt;D416),(D416&gt;C416),(C416&gt;2)),1,0)</f>
        <v>1</v>
      </c>
      <c r="F416" s="1">
        <f>IF(AND((D416&lt;C416),(D416&gt;2),(C416&lt;10)),1,0)</f>
        <v>0</v>
      </c>
      <c r="G416" s="1">
        <f>IF(D416&gt;=10,1,0)</f>
        <v>0</v>
      </c>
      <c r="H416" s="1">
        <f>IF(D416&lt;=2,1,0)</f>
        <v>0</v>
      </c>
      <c r="I416" s="1">
        <f>SUM(E416:H416)</f>
        <v>1</v>
      </c>
      <c r="K416" s="1" t="s">
        <v>92</v>
      </c>
      <c r="L416" s="1">
        <v>5.4</v>
      </c>
      <c r="M416" s="1">
        <v>3</v>
      </c>
      <c r="N416" s="1">
        <v>4</v>
      </c>
      <c r="O416" s="1">
        <f>IF(AND((10&gt;N416),(N416&gt;=M416),(M416&gt;=2)),1,0)</f>
        <v>1</v>
      </c>
      <c r="P416" s="1">
        <f>IF(AND((N416&lt;M416),(N416&gt;2),(M416&lt;10)),1,0)</f>
        <v>0</v>
      </c>
      <c r="Q416" s="1">
        <f>IF(N416&lt;=2,1,0)</f>
        <v>0</v>
      </c>
      <c r="R416" s="1">
        <f>IF(N416&gt;=10,1,0)</f>
        <v>0</v>
      </c>
      <c r="S416" s="1">
        <f>SUM(O416:R416)</f>
        <v>1</v>
      </c>
    </row>
    <row r="417" spans="1:19" x14ac:dyDescent="0.25">
      <c r="A417" s="1" t="s">
        <v>148</v>
      </c>
      <c r="B417" s="1">
        <v>7.1</v>
      </c>
      <c r="C417" s="1">
        <v>3.9001137600000004</v>
      </c>
      <c r="D417" s="1">
        <v>4</v>
      </c>
      <c r="E417" s="1">
        <f>IF(AND((10&gt;D417),(D417&gt;C417),(C417&gt;2)),1,0)</f>
        <v>1</v>
      </c>
      <c r="F417" s="1">
        <f>IF(AND((D417&lt;C417),(D417&gt;2),(C417&lt;10)),1,0)</f>
        <v>0</v>
      </c>
      <c r="G417" s="1">
        <f>IF(D417&gt;=10,1,0)</f>
        <v>0</v>
      </c>
      <c r="H417" s="1">
        <f>IF(D417&lt;=2,1,0)</f>
        <v>0</v>
      </c>
      <c r="I417" s="1">
        <f>SUM(E417:H417)</f>
        <v>1</v>
      </c>
      <c r="K417" s="1" t="s">
        <v>92</v>
      </c>
      <c r="L417" s="1">
        <v>5.4</v>
      </c>
      <c r="M417" s="1">
        <v>3</v>
      </c>
      <c r="N417" s="1">
        <v>4</v>
      </c>
      <c r="O417" s="1">
        <f>IF(AND((10&gt;N417),(N417&gt;=M417),(M417&gt;=2)),1,0)</f>
        <v>1</v>
      </c>
      <c r="P417" s="1">
        <f>IF(AND((N417&lt;M417),(N417&gt;2),(M417&lt;10)),1,0)</f>
        <v>0</v>
      </c>
      <c r="Q417" s="1">
        <f>IF(N417&lt;=2,1,0)</f>
        <v>0</v>
      </c>
      <c r="R417" s="1">
        <f>IF(N417&gt;=10,1,0)</f>
        <v>0</v>
      </c>
      <c r="S417" s="1">
        <f>SUM(O417:R417)</f>
        <v>1</v>
      </c>
    </row>
    <row r="418" spans="1:19" x14ac:dyDescent="0.25">
      <c r="A418" s="1" t="s">
        <v>134</v>
      </c>
      <c r="B418" s="1">
        <v>6.3</v>
      </c>
      <c r="C418" s="1">
        <v>3.284753500000003</v>
      </c>
      <c r="D418" s="1">
        <v>4</v>
      </c>
      <c r="E418" s="1">
        <f>IF(AND((10&gt;D418),(D418&gt;C418),(C418&gt;2)),1,0)</f>
        <v>1</v>
      </c>
      <c r="F418" s="1">
        <f>IF(AND((D418&lt;C418),(D418&gt;2),(C418&lt;10)),1,0)</f>
        <v>0</v>
      </c>
      <c r="G418" s="1">
        <f>IF(D418&gt;=10,1,0)</f>
        <v>0</v>
      </c>
      <c r="H418" s="1">
        <f>IF(D418&lt;=2,1,0)</f>
        <v>0</v>
      </c>
      <c r="I418" s="1">
        <f>SUM(E418:H418)</f>
        <v>1</v>
      </c>
      <c r="K418" s="1" t="s">
        <v>115</v>
      </c>
      <c r="L418" s="1">
        <v>4.9000000000000004</v>
      </c>
      <c r="M418" s="1">
        <v>3</v>
      </c>
      <c r="N418" s="1">
        <v>4</v>
      </c>
      <c r="O418" s="1">
        <f>IF(AND((10&gt;N418),(N418&gt;=M418),(M418&gt;=2)),1,0)</f>
        <v>1</v>
      </c>
      <c r="P418" s="1">
        <f>IF(AND((N418&lt;M418),(N418&gt;2),(M418&lt;10)),1,0)</f>
        <v>0</v>
      </c>
      <c r="Q418" s="1">
        <f>IF(N418&lt;=2,1,0)</f>
        <v>0</v>
      </c>
      <c r="R418" s="1">
        <f>IF(N418&gt;=10,1,0)</f>
        <v>0</v>
      </c>
      <c r="S418" s="1">
        <f>SUM(O418:R418)</f>
        <v>1</v>
      </c>
    </row>
    <row r="419" spans="1:19" x14ac:dyDescent="0.25">
      <c r="A419" s="1" t="s">
        <v>72</v>
      </c>
      <c r="B419" s="1">
        <v>5.0999999999999996</v>
      </c>
      <c r="C419" s="1">
        <v>3.8107254200000003</v>
      </c>
      <c r="D419" s="1">
        <v>4</v>
      </c>
      <c r="E419" s="1">
        <f>IF(AND((10&gt;D419),(D419&gt;C419),(C419&gt;2)),1,0)</f>
        <v>1</v>
      </c>
      <c r="F419" s="1">
        <f>IF(AND((D419&lt;C419),(D419&gt;2),(C419&lt;10)),1,0)</f>
        <v>0</v>
      </c>
      <c r="G419" s="1">
        <f>IF(D419&gt;=10,1,0)</f>
        <v>0</v>
      </c>
      <c r="H419" s="1">
        <f>IF(D419&lt;=2,1,0)</f>
        <v>0</v>
      </c>
      <c r="I419" s="1">
        <f>SUM(E419:H419)</f>
        <v>1</v>
      </c>
      <c r="K419" s="1" t="s">
        <v>158</v>
      </c>
      <c r="L419" s="1">
        <v>4.3</v>
      </c>
      <c r="M419" s="1">
        <v>3</v>
      </c>
      <c r="N419" s="1">
        <v>4</v>
      </c>
      <c r="O419" s="1">
        <f>IF(AND((10&gt;N419),(N419&gt;=M419),(M419&gt;=2)),1,0)</f>
        <v>1</v>
      </c>
      <c r="P419" s="1">
        <f>IF(AND((N419&lt;M419),(N419&gt;2),(M419&lt;10)),1,0)</f>
        <v>0</v>
      </c>
      <c r="Q419" s="1">
        <f>IF(N419&lt;=2,1,0)</f>
        <v>0</v>
      </c>
      <c r="R419" s="1">
        <f>IF(N419&gt;=10,1,0)</f>
        <v>0</v>
      </c>
      <c r="S419" s="1">
        <f>SUM(O419:R419)</f>
        <v>1</v>
      </c>
    </row>
    <row r="420" spans="1:19" x14ac:dyDescent="0.25">
      <c r="A420" s="1" t="s">
        <v>204</v>
      </c>
      <c r="B420" s="1">
        <v>4.3</v>
      </c>
      <c r="C420" s="1">
        <v>3.0136023000000001</v>
      </c>
      <c r="D420" s="1">
        <v>4</v>
      </c>
      <c r="E420" s="1">
        <f>IF(AND((10&gt;D420),(D420&gt;C420),(C420&gt;2)),1,0)</f>
        <v>1</v>
      </c>
      <c r="F420" s="1">
        <f>IF(AND((D420&lt;C420),(D420&gt;2),(C420&lt;10)),1,0)</f>
        <v>0</v>
      </c>
      <c r="G420" s="1">
        <f>IF(D420&gt;=10,1,0)</f>
        <v>0</v>
      </c>
      <c r="H420" s="1">
        <f>IF(D420&lt;=2,1,0)</f>
        <v>0</v>
      </c>
      <c r="I420" s="1">
        <f>SUM(E420:H420)</f>
        <v>1</v>
      </c>
      <c r="K420" s="1" t="s">
        <v>91</v>
      </c>
      <c r="L420" s="1">
        <v>4.9000000000000004</v>
      </c>
      <c r="M420" s="1">
        <v>3</v>
      </c>
      <c r="N420" s="1">
        <v>4</v>
      </c>
      <c r="O420" s="1">
        <f>IF(AND((10&gt;N420),(N420&gt;=M420),(M420&gt;=2)),1,0)</f>
        <v>1</v>
      </c>
      <c r="P420" s="1">
        <f>IF(AND((N420&lt;M420),(N420&gt;2),(M420&lt;10)),1,0)</f>
        <v>0</v>
      </c>
      <c r="Q420" s="1">
        <f>IF(N420&lt;=2,1,0)</f>
        <v>0</v>
      </c>
      <c r="R420" s="1">
        <f>IF(N420&gt;=10,1,0)</f>
        <v>0</v>
      </c>
      <c r="S420" s="1">
        <f>SUM(O420:R420)</f>
        <v>1</v>
      </c>
    </row>
    <row r="421" spans="1:19" x14ac:dyDescent="0.25">
      <c r="A421" s="1" t="s">
        <v>188</v>
      </c>
      <c r="B421" s="1">
        <v>4.3</v>
      </c>
      <c r="C421" s="1">
        <v>3.5130723999999991</v>
      </c>
      <c r="D421" s="1">
        <v>4</v>
      </c>
      <c r="E421" s="1">
        <f>IF(AND((10&gt;D421),(D421&gt;C421),(C421&gt;2)),1,0)</f>
        <v>1</v>
      </c>
      <c r="F421" s="1">
        <f>IF(AND((D421&lt;C421),(D421&gt;2),(C421&lt;10)),1,0)</f>
        <v>0</v>
      </c>
      <c r="G421" s="1">
        <f>IF(D421&gt;=10,1,0)</f>
        <v>0</v>
      </c>
      <c r="H421" s="1">
        <f>IF(D421&lt;=2,1,0)</f>
        <v>0</v>
      </c>
      <c r="I421" s="1">
        <f>SUM(E421:H421)</f>
        <v>1</v>
      </c>
      <c r="K421" s="1" t="s">
        <v>66</v>
      </c>
      <c r="L421" s="1">
        <v>4.8</v>
      </c>
      <c r="M421" s="1">
        <v>3</v>
      </c>
      <c r="N421" s="1">
        <v>4</v>
      </c>
      <c r="O421" s="1">
        <f>IF(AND((10&gt;N421),(N421&gt;=M421),(M421&gt;=2)),1,0)</f>
        <v>1</v>
      </c>
      <c r="P421" s="1">
        <f>IF(AND((N421&lt;M421),(N421&gt;2),(M421&lt;10)),1,0)</f>
        <v>0</v>
      </c>
      <c r="Q421" s="1">
        <f>IF(N421&lt;=2,1,0)</f>
        <v>0</v>
      </c>
      <c r="R421" s="1">
        <f>IF(N421&gt;=10,1,0)</f>
        <v>0</v>
      </c>
      <c r="S421" s="1">
        <f>SUM(O421:R421)</f>
        <v>1</v>
      </c>
    </row>
    <row r="422" spans="1:19" x14ac:dyDescent="0.25">
      <c r="A422" s="1" t="s">
        <v>151</v>
      </c>
      <c r="B422" s="1">
        <v>4.3</v>
      </c>
      <c r="C422" s="1">
        <v>3.9342626799999998</v>
      </c>
      <c r="D422" s="1">
        <v>4</v>
      </c>
      <c r="E422" s="1">
        <f>IF(AND((10&gt;D422),(D422&gt;C422),(C422&gt;2)),1,0)</f>
        <v>1</v>
      </c>
      <c r="F422" s="1">
        <f>IF(AND((D422&lt;C422),(D422&gt;2),(C422&lt;10)),1,0)</f>
        <v>0</v>
      </c>
      <c r="G422" s="1">
        <f>IF(D422&gt;=10,1,0)</f>
        <v>0</v>
      </c>
      <c r="H422" s="1">
        <f>IF(D422&lt;=2,1,0)</f>
        <v>0</v>
      </c>
      <c r="I422" s="1">
        <f>SUM(E422:H422)</f>
        <v>1</v>
      </c>
      <c r="K422" s="1" t="s">
        <v>77</v>
      </c>
      <c r="L422" s="1">
        <v>4.7</v>
      </c>
      <c r="M422" s="1">
        <v>3</v>
      </c>
      <c r="N422" s="1">
        <v>4</v>
      </c>
      <c r="O422" s="1">
        <f>IF(AND((10&gt;N422),(N422&gt;=M422),(M422&gt;=2)),1,0)</f>
        <v>1</v>
      </c>
      <c r="P422" s="1">
        <f>IF(AND((N422&lt;M422),(N422&gt;2),(M422&lt;10)),1,0)</f>
        <v>0</v>
      </c>
      <c r="Q422" s="1">
        <f>IF(N422&lt;=2,1,0)</f>
        <v>0</v>
      </c>
      <c r="R422" s="1">
        <f>IF(N422&gt;=10,1,0)</f>
        <v>0</v>
      </c>
      <c r="S422" s="1">
        <f>SUM(O422:R422)</f>
        <v>1</v>
      </c>
    </row>
    <row r="423" spans="1:19" x14ac:dyDescent="0.25">
      <c r="A423" s="1" t="s">
        <v>132</v>
      </c>
      <c r="B423" s="1">
        <v>5.0999999999999996</v>
      </c>
      <c r="C423" s="1">
        <v>2.9010684999999974</v>
      </c>
      <c r="D423" s="1">
        <v>3</v>
      </c>
      <c r="E423" s="1">
        <f>IF(AND((10&gt;D423),(D423&gt;C423),(C423&gt;2)),1,0)</f>
        <v>1</v>
      </c>
      <c r="F423" s="1">
        <f>IF(AND((D423&lt;C423),(D423&gt;2),(C423&lt;10)),1,0)</f>
        <v>0</v>
      </c>
      <c r="G423" s="1">
        <f>IF(D423&gt;=10,1,0)</f>
        <v>0</v>
      </c>
      <c r="H423" s="1">
        <f>IF(D423&lt;=2,1,0)</f>
        <v>0</v>
      </c>
      <c r="I423" s="1">
        <f>SUM(E423:H423)</f>
        <v>1</v>
      </c>
      <c r="K423" s="1" t="s">
        <v>135</v>
      </c>
      <c r="L423" s="1">
        <v>4.9000000000000004</v>
      </c>
      <c r="M423" s="1">
        <v>3</v>
      </c>
      <c r="N423" s="1">
        <v>4</v>
      </c>
      <c r="O423" s="1">
        <f>IF(AND((10&gt;N423),(N423&gt;=M423),(M423&gt;=2)),1,0)</f>
        <v>1</v>
      </c>
      <c r="P423" s="1">
        <f>IF(AND((N423&lt;M423),(N423&gt;2),(M423&lt;10)),1,0)</f>
        <v>0</v>
      </c>
      <c r="Q423" s="1">
        <f>IF(N423&lt;=2,1,0)</f>
        <v>0</v>
      </c>
      <c r="R423" s="1">
        <f>IF(N423&gt;=10,1,0)</f>
        <v>0</v>
      </c>
      <c r="S423" s="1">
        <f>SUM(O423:R423)</f>
        <v>1</v>
      </c>
    </row>
    <row r="424" spans="1:19" x14ac:dyDescent="0.25">
      <c r="A424" s="1" t="s">
        <v>118</v>
      </c>
      <c r="B424" s="1">
        <v>6.2</v>
      </c>
      <c r="C424" s="1">
        <v>3.1022556200000002</v>
      </c>
      <c r="D424" s="1">
        <v>21</v>
      </c>
      <c r="E424" s="1">
        <f>IF(AND((10&gt;D424),(D424&gt;C424),(C424&gt;2)),1,0)</f>
        <v>0</v>
      </c>
      <c r="F424" s="1">
        <f>IF(AND((D424&lt;C424),(D424&gt;2),(C424&lt;10)),1,0)</f>
        <v>0</v>
      </c>
      <c r="G424" s="1">
        <f>IF(D424&gt;=10,1,0)</f>
        <v>1</v>
      </c>
      <c r="H424" s="1">
        <f>IF(D424&lt;=2,1,0)</f>
        <v>0</v>
      </c>
      <c r="I424" s="1">
        <f>SUM(E424:H424)</f>
        <v>1</v>
      </c>
      <c r="K424" s="1" t="s">
        <v>134</v>
      </c>
      <c r="L424" s="1">
        <v>6.3</v>
      </c>
      <c r="M424" s="1">
        <v>3</v>
      </c>
      <c r="N424" s="1">
        <v>4</v>
      </c>
      <c r="O424" s="1">
        <f>IF(AND((10&gt;N424),(N424&gt;=M424),(M424&gt;=2)),1,0)</f>
        <v>1</v>
      </c>
      <c r="P424" s="1">
        <f>IF(AND((N424&lt;M424),(N424&gt;2),(M424&lt;10)),1,0)</f>
        <v>0</v>
      </c>
      <c r="Q424" s="1">
        <f>IF(N424&lt;=2,1,0)</f>
        <v>0</v>
      </c>
      <c r="R424" s="1">
        <f>IF(N424&gt;=10,1,0)</f>
        <v>0</v>
      </c>
      <c r="S424" s="1">
        <f>SUM(O424:R424)</f>
        <v>1</v>
      </c>
    </row>
    <row r="425" spans="1:19" x14ac:dyDescent="0.25">
      <c r="A425" s="1" t="s">
        <v>148</v>
      </c>
      <c r="B425" s="1">
        <v>7.1</v>
      </c>
      <c r="C425" s="1">
        <v>6.1776622100000003</v>
      </c>
      <c r="D425" s="1">
        <v>18</v>
      </c>
      <c r="E425" s="1">
        <f>IF(AND((10&gt;D425),(D425&gt;C425),(C425&gt;2)),1,0)</f>
        <v>0</v>
      </c>
      <c r="F425" s="1">
        <f>IF(AND((D425&lt;C425),(D425&gt;2),(C425&lt;10)),1,0)</f>
        <v>0</v>
      </c>
      <c r="G425" s="1">
        <f>IF(D425&gt;=10,1,0)</f>
        <v>1</v>
      </c>
      <c r="H425" s="1">
        <f>IF(D425&lt;=2,1,0)</f>
        <v>0</v>
      </c>
      <c r="I425" s="1">
        <f>SUM(E425:H425)</f>
        <v>1</v>
      </c>
      <c r="K425" s="1" t="s">
        <v>204</v>
      </c>
      <c r="L425" s="1">
        <v>4.3</v>
      </c>
      <c r="M425" s="1">
        <v>3</v>
      </c>
      <c r="N425" s="1">
        <v>4</v>
      </c>
      <c r="O425" s="1">
        <f>IF(AND((10&gt;N425),(N425&gt;=M425),(M425&gt;=2)),1,0)</f>
        <v>1</v>
      </c>
      <c r="P425" s="1">
        <f>IF(AND((N425&lt;M425),(N425&gt;2),(M425&lt;10)),1,0)</f>
        <v>0</v>
      </c>
      <c r="Q425" s="1">
        <f>IF(N425&lt;=2,1,0)</f>
        <v>0</v>
      </c>
      <c r="R425" s="1">
        <f>IF(N425&gt;=10,1,0)</f>
        <v>0</v>
      </c>
      <c r="S425" s="1">
        <f>SUM(O425:R425)</f>
        <v>1</v>
      </c>
    </row>
    <row r="426" spans="1:19" x14ac:dyDescent="0.25">
      <c r="A426" s="1" t="s">
        <v>112</v>
      </c>
      <c r="B426" s="1">
        <v>4.9000000000000004</v>
      </c>
      <c r="C426" s="1">
        <v>2.7579615200000007</v>
      </c>
      <c r="D426" s="1">
        <v>17</v>
      </c>
      <c r="E426" s="1">
        <f>IF(AND((10&gt;D426),(D426&gt;C426),(C426&gt;2)),1,0)</f>
        <v>0</v>
      </c>
      <c r="F426" s="1">
        <f>IF(AND((D426&lt;C426),(D426&gt;2),(C426&lt;10)),1,0)</f>
        <v>0</v>
      </c>
      <c r="G426" s="1">
        <f>IF(D426&gt;=10,1,0)</f>
        <v>1</v>
      </c>
      <c r="H426" s="1">
        <f>IF(D426&lt;=2,1,0)</f>
        <v>0</v>
      </c>
      <c r="I426" s="1">
        <f>SUM(E426:H426)</f>
        <v>1</v>
      </c>
      <c r="K426" s="1" t="s">
        <v>118</v>
      </c>
      <c r="L426" s="1">
        <v>6.2</v>
      </c>
      <c r="M426" s="1">
        <v>3</v>
      </c>
      <c r="N426" s="1">
        <v>21</v>
      </c>
      <c r="O426" s="1">
        <f>IF(AND((10&gt;N426),(N426&gt;=M426),(M426&gt;=2)),1,0)</f>
        <v>0</v>
      </c>
      <c r="P426" s="1">
        <f>IF(AND((N426&lt;M426),(N426&gt;2),(M426&lt;10)),1,0)</f>
        <v>0</v>
      </c>
      <c r="Q426" s="1">
        <f>IF(N426&lt;=2,1,0)</f>
        <v>0</v>
      </c>
      <c r="R426" s="1">
        <f>IF(N426&gt;=10,1,0)</f>
        <v>1</v>
      </c>
      <c r="S426" s="1">
        <f>SUM(O426:R426)</f>
        <v>1</v>
      </c>
    </row>
    <row r="427" spans="1:19" x14ac:dyDescent="0.25">
      <c r="A427" s="1" t="s">
        <v>163</v>
      </c>
      <c r="B427" s="1">
        <v>5.6</v>
      </c>
      <c r="C427" s="1">
        <v>2.8106666199999988</v>
      </c>
      <c r="D427" s="1">
        <v>15</v>
      </c>
      <c r="E427" s="1">
        <f>IF(AND((10&gt;D427),(D427&gt;C427),(C427&gt;2)),1,0)</f>
        <v>0</v>
      </c>
      <c r="F427" s="1">
        <f>IF(AND((D427&lt;C427),(D427&gt;2),(C427&lt;10)),1,0)</f>
        <v>0</v>
      </c>
      <c r="G427" s="1">
        <f>IF(D427&gt;=10,1,0)</f>
        <v>1</v>
      </c>
      <c r="H427" s="1">
        <f>IF(D427&lt;=2,1,0)</f>
        <v>0</v>
      </c>
      <c r="I427" s="1">
        <f>SUM(E427:H427)</f>
        <v>1</v>
      </c>
      <c r="K427" s="1" t="s">
        <v>148</v>
      </c>
      <c r="L427" s="1">
        <v>7.1</v>
      </c>
      <c r="M427" s="1">
        <v>6</v>
      </c>
      <c r="N427" s="1">
        <v>18</v>
      </c>
      <c r="O427" s="1">
        <f>IF(AND((10&gt;N427),(N427&gt;=M427),(M427&gt;=2)),1,0)</f>
        <v>0</v>
      </c>
      <c r="P427" s="1">
        <f>IF(AND((N427&lt;M427),(N427&gt;2),(M427&lt;10)),1,0)</f>
        <v>0</v>
      </c>
      <c r="Q427" s="1">
        <f>IF(N427&lt;=2,1,0)</f>
        <v>0</v>
      </c>
      <c r="R427" s="1">
        <f>IF(N427&gt;=10,1,0)</f>
        <v>1</v>
      </c>
      <c r="S427" s="1">
        <f>SUM(O427:R427)</f>
        <v>1</v>
      </c>
    </row>
    <row r="428" spans="1:19" x14ac:dyDescent="0.25">
      <c r="A428" s="1" t="s">
        <v>147</v>
      </c>
      <c r="B428" s="1">
        <v>5.0999999999999996</v>
      </c>
      <c r="C428" s="1">
        <v>4.0691472099999997</v>
      </c>
      <c r="D428" s="1">
        <v>15</v>
      </c>
      <c r="E428" s="1">
        <f>IF(AND((10&gt;D428),(D428&gt;C428),(C428&gt;2)),1,0)</f>
        <v>0</v>
      </c>
      <c r="F428" s="1">
        <f>IF(AND((D428&lt;C428),(D428&gt;2),(C428&lt;10)),1,0)</f>
        <v>0</v>
      </c>
      <c r="G428" s="1">
        <f>IF(D428&gt;=10,1,0)</f>
        <v>1</v>
      </c>
      <c r="H428" s="1">
        <f>IF(D428&lt;=2,1,0)</f>
        <v>0</v>
      </c>
      <c r="I428" s="1">
        <f>SUM(E428:H428)</f>
        <v>1</v>
      </c>
      <c r="K428" s="1" t="s">
        <v>112</v>
      </c>
      <c r="L428" s="1">
        <v>4.9000000000000004</v>
      </c>
      <c r="M428" s="1">
        <v>3</v>
      </c>
      <c r="N428" s="1">
        <v>17</v>
      </c>
      <c r="O428" s="1">
        <f>IF(AND((10&gt;N428),(N428&gt;=M428),(M428&gt;=2)),1,0)</f>
        <v>0</v>
      </c>
      <c r="P428" s="1">
        <f>IF(AND((N428&lt;M428),(N428&gt;2),(M428&lt;10)),1,0)</f>
        <v>0</v>
      </c>
      <c r="Q428" s="1">
        <f>IF(N428&lt;=2,1,0)</f>
        <v>0</v>
      </c>
      <c r="R428" s="1">
        <f>IF(N428&gt;=10,1,0)</f>
        <v>1</v>
      </c>
      <c r="S428" s="1">
        <f>SUM(O428:R428)</f>
        <v>1</v>
      </c>
    </row>
    <row r="429" spans="1:19" x14ac:dyDescent="0.25">
      <c r="A429" s="1" t="s">
        <v>192</v>
      </c>
      <c r="B429" s="1">
        <v>5.6</v>
      </c>
      <c r="C429" s="1">
        <v>5.8743315500000026</v>
      </c>
      <c r="D429" s="1">
        <v>15</v>
      </c>
      <c r="E429" s="1">
        <f>IF(AND((10&gt;D429),(D429&gt;C429),(C429&gt;2)),1,0)</f>
        <v>0</v>
      </c>
      <c r="F429" s="1">
        <f>IF(AND((D429&lt;C429),(D429&gt;2),(C429&lt;10)),1,0)</f>
        <v>0</v>
      </c>
      <c r="G429" s="1">
        <f>IF(D429&gt;=10,1,0)</f>
        <v>1</v>
      </c>
      <c r="H429" s="1">
        <f>IF(D429&lt;=2,1,0)</f>
        <v>0</v>
      </c>
      <c r="I429" s="1">
        <f>SUM(E429:H429)</f>
        <v>1</v>
      </c>
      <c r="K429" s="1" t="s">
        <v>163</v>
      </c>
      <c r="L429" s="1">
        <v>5.6</v>
      </c>
      <c r="M429" s="1">
        <v>3</v>
      </c>
      <c r="N429" s="1">
        <v>15</v>
      </c>
      <c r="O429" s="1">
        <f>IF(AND((10&gt;N429),(N429&gt;=M429),(M429&gt;=2)),1,0)</f>
        <v>0</v>
      </c>
      <c r="P429" s="1">
        <f>IF(AND((N429&lt;M429),(N429&gt;2),(M429&lt;10)),1,0)</f>
        <v>0</v>
      </c>
      <c r="Q429" s="1">
        <f>IF(N429&lt;=2,1,0)</f>
        <v>0</v>
      </c>
      <c r="R429" s="1">
        <f>IF(N429&gt;=10,1,0)</f>
        <v>1</v>
      </c>
      <c r="S429" s="1">
        <f>SUM(O429:R429)</f>
        <v>1</v>
      </c>
    </row>
    <row r="430" spans="1:19" x14ac:dyDescent="0.25">
      <c r="A430" s="1" t="s">
        <v>96</v>
      </c>
      <c r="B430" s="1">
        <v>4.9000000000000004</v>
      </c>
      <c r="C430" s="1">
        <v>3.6489832499999992</v>
      </c>
      <c r="D430" s="1">
        <v>15</v>
      </c>
      <c r="E430" s="1">
        <f>IF(AND((10&gt;D430),(D430&gt;C430),(C430&gt;2)),1,0)</f>
        <v>0</v>
      </c>
      <c r="F430" s="1">
        <f>IF(AND((D430&lt;C430),(D430&gt;2),(C430&lt;10)),1,0)</f>
        <v>0</v>
      </c>
      <c r="G430" s="1">
        <f>IF(D430&gt;=10,1,0)</f>
        <v>1</v>
      </c>
      <c r="H430" s="1">
        <f>IF(D430&lt;=2,1,0)</f>
        <v>0</v>
      </c>
      <c r="I430" s="1">
        <f>SUM(E430:H430)</f>
        <v>1</v>
      </c>
      <c r="K430" s="1" t="s">
        <v>147</v>
      </c>
      <c r="L430" s="1">
        <v>5.0999999999999996</v>
      </c>
      <c r="M430" s="1">
        <v>4</v>
      </c>
      <c r="N430" s="1">
        <v>15</v>
      </c>
      <c r="O430" s="1">
        <f>IF(AND((10&gt;N430),(N430&gt;=M430),(M430&gt;=2)),1,0)</f>
        <v>0</v>
      </c>
      <c r="P430" s="1">
        <f>IF(AND((N430&lt;M430),(N430&gt;2),(M430&lt;10)),1,0)</f>
        <v>0</v>
      </c>
      <c r="Q430" s="1">
        <f>IF(N430&lt;=2,1,0)</f>
        <v>0</v>
      </c>
      <c r="R430" s="1">
        <f>IF(N430&gt;=10,1,0)</f>
        <v>1</v>
      </c>
      <c r="S430" s="1">
        <f>SUM(O430:R430)</f>
        <v>1</v>
      </c>
    </row>
    <row r="431" spans="1:19" x14ac:dyDescent="0.25">
      <c r="A431" s="1" t="s">
        <v>178</v>
      </c>
      <c r="B431" s="1">
        <v>5.3</v>
      </c>
      <c r="C431" s="1">
        <v>3.2567229599999989</v>
      </c>
      <c r="D431" s="1">
        <v>15</v>
      </c>
      <c r="E431" s="1">
        <f>IF(AND((10&gt;D431),(D431&gt;C431),(C431&gt;2)),1,0)</f>
        <v>0</v>
      </c>
      <c r="F431" s="1">
        <f>IF(AND((D431&lt;C431),(D431&gt;2),(C431&lt;10)),1,0)</f>
        <v>0</v>
      </c>
      <c r="G431" s="1">
        <f>IF(D431&gt;=10,1,0)</f>
        <v>1</v>
      </c>
      <c r="H431" s="1">
        <f>IF(D431&lt;=2,1,0)</f>
        <v>0</v>
      </c>
      <c r="I431" s="1">
        <f>SUM(E431:H431)</f>
        <v>1</v>
      </c>
      <c r="K431" s="1" t="s">
        <v>192</v>
      </c>
      <c r="L431" s="1">
        <v>5.6</v>
      </c>
      <c r="M431" s="1">
        <v>6</v>
      </c>
      <c r="N431" s="1">
        <v>15</v>
      </c>
      <c r="O431" s="1">
        <f>IF(AND((10&gt;N431),(N431&gt;=M431),(M431&gt;=2)),1,0)</f>
        <v>0</v>
      </c>
      <c r="P431" s="1">
        <f>IF(AND((N431&lt;M431),(N431&gt;2),(M431&lt;10)),1,0)</f>
        <v>0</v>
      </c>
      <c r="Q431" s="1">
        <f>IF(N431&lt;=2,1,0)</f>
        <v>0</v>
      </c>
      <c r="R431" s="1">
        <f>IF(N431&gt;=10,1,0)</f>
        <v>1</v>
      </c>
      <c r="S431" s="1">
        <f>SUM(O431:R431)</f>
        <v>1</v>
      </c>
    </row>
    <row r="432" spans="1:19" x14ac:dyDescent="0.25">
      <c r="A432" s="1" t="s">
        <v>98</v>
      </c>
      <c r="B432" s="1">
        <v>5</v>
      </c>
      <c r="C432" s="1">
        <v>3.71720775</v>
      </c>
      <c r="D432" s="1">
        <v>15</v>
      </c>
      <c r="E432" s="1">
        <f>IF(AND((10&gt;D432),(D432&gt;C432),(C432&gt;2)),1,0)</f>
        <v>0</v>
      </c>
      <c r="F432" s="1">
        <f>IF(AND((D432&lt;C432),(D432&gt;2),(C432&lt;10)),1,0)</f>
        <v>0</v>
      </c>
      <c r="G432" s="1">
        <f>IF(D432&gt;=10,1,0)</f>
        <v>1</v>
      </c>
      <c r="H432" s="1">
        <f>IF(D432&lt;=2,1,0)</f>
        <v>0</v>
      </c>
      <c r="I432" s="1">
        <f>SUM(E432:H432)</f>
        <v>1</v>
      </c>
      <c r="K432" s="1" t="s">
        <v>96</v>
      </c>
      <c r="L432" s="1">
        <v>4.9000000000000004</v>
      </c>
      <c r="M432" s="1">
        <v>4</v>
      </c>
      <c r="N432" s="1">
        <v>15</v>
      </c>
      <c r="O432" s="1">
        <f>IF(AND((10&gt;N432),(N432&gt;=M432),(M432&gt;=2)),1,0)</f>
        <v>0</v>
      </c>
      <c r="P432" s="1">
        <f>IF(AND((N432&lt;M432),(N432&gt;2),(M432&lt;10)),1,0)</f>
        <v>0</v>
      </c>
      <c r="Q432" s="1">
        <f>IF(N432&lt;=2,1,0)</f>
        <v>0</v>
      </c>
      <c r="R432" s="1">
        <f>IF(N432&gt;=10,1,0)</f>
        <v>1</v>
      </c>
      <c r="S432" s="1">
        <f>SUM(O432:R432)</f>
        <v>1</v>
      </c>
    </row>
    <row r="433" spans="1:19" x14ac:dyDescent="0.25">
      <c r="A433" s="1" t="s">
        <v>155</v>
      </c>
      <c r="B433" s="1">
        <v>8.5</v>
      </c>
      <c r="C433" s="1">
        <v>6.0925209799999998</v>
      </c>
      <c r="D433" s="1">
        <v>15</v>
      </c>
      <c r="E433" s="1">
        <f>IF(AND((10&gt;D433),(D433&gt;C433),(C433&gt;2)),1,0)</f>
        <v>0</v>
      </c>
      <c r="F433" s="1">
        <f>IF(AND((D433&lt;C433),(D433&gt;2),(C433&lt;10)),1,0)</f>
        <v>0</v>
      </c>
      <c r="G433" s="1">
        <f>IF(D433&gt;=10,1,0)</f>
        <v>1</v>
      </c>
      <c r="H433" s="1">
        <f>IF(D433&lt;=2,1,0)</f>
        <v>0</v>
      </c>
      <c r="I433" s="1">
        <f>SUM(E433:H433)</f>
        <v>1</v>
      </c>
      <c r="K433" s="1" t="s">
        <v>178</v>
      </c>
      <c r="L433" s="1">
        <v>5.3</v>
      </c>
      <c r="M433" s="1">
        <v>3</v>
      </c>
      <c r="N433" s="1">
        <v>15</v>
      </c>
      <c r="O433" s="1">
        <f>IF(AND((10&gt;N433),(N433&gt;=M433),(M433&gt;=2)),1,0)</f>
        <v>0</v>
      </c>
      <c r="P433" s="1">
        <f>IF(AND((N433&lt;M433),(N433&gt;2),(M433&lt;10)),1,0)</f>
        <v>0</v>
      </c>
      <c r="Q433" s="1">
        <f>IF(N433&lt;=2,1,0)</f>
        <v>0</v>
      </c>
      <c r="R433" s="1">
        <f>IF(N433&gt;=10,1,0)</f>
        <v>1</v>
      </c>
      <c r="S433" s="1">
        <f>SUM(O433:R433)</f>
        <v>1</v>
      </c>
    </row>
    <row r="434" spans="1:19" x14ac:dyDescent="0.25">
      <c r="A434" s="1" t="s">
        <v>59</v>
      </c>
      <c r="B434" s="1">
        <v>6.7</v>
      </c>
      <c r="C434" s="1">
        <v>3.656953399999999</v>
      </c>
      <c r="D434" s="1">
        <v>15</v>
      </c>
      <c r="E434" s="1">
        <f>IF(AND((10&gt;D434),(D434&gt;C434),(C434&gt;2)),1,0)</f>
        <v>0</v>
      </c>
      <c r="F434" s="1">
        <f>IF(AND((D434&lt;C434),(D434&gt;2),(C434&lt;10)),1,0)</f>
        <v>0</v>
      </c>
      <c r="G434" s="1">
        <f>IF(D434&gt;=10,1,0)</f>
        <v>1</v>
      </c>
      <c r="H434" s="1">
        <f>IF(D434&lt;=2,1,0)</f>
        <v>0</v>
      </c>
      <c r="I434" s="1">
        <f>SUM(E434:H434)</f>
        <v>1</v>
      </c>
      <c r="K434" s="1" t="s">
        <v>98</v>
      </c>
      <c r="L434" s="1">
        <v>5</v>
      </c>
      <c r="M434" s="1">
        <v>4</v>
      </c>
      <c r="N434" s="1">
        <v>15</v>
      </c>
      <c r="O434" s="1">
        <f>IF(AND((10&gt;N434),(N434&gt;=M434),(M434&gt;=2)),1,0)</f>
        <v>0</v>
      </c>
      <c r="P434" s="1">
        <f>IF(AND((N434&lt;M434),(N434&gt;2),(M434&lt;10)),1,0)</f>
        <v>0</v>
      </c>
      <c r="Q434" s="1">
        <f>IF(N434&lt;=2,1,0)</f>
        <v>0</v>
      </c>
      <c r="R434" s="1">
        <f>IF(N434&gt;=10,1,0)</f>
        <v>1</v>
      </c>
      <c r="S434" s="1">
        <f>SUM(O434:R434)</f>
        <v>1</v>
      </c>
    </row>
    <row r="435" spans="1:19" x14ac:dyDescent="0.25">
      <c r="A435" s="1" t="s">
        <v>181</v>
      </c>
      <c r="B435" s="1">
        <v>4.5</v>
      </c>
      <c r="C435" s="1">
        <v>3.3021193399999991</v>
      </c>
      <c r="D435" s="1">
        <v>15</v>
      </c>
      <c r="E435" s="1">
        <f>IF(AND((10&gt;D435),(D435&gt;C435),(C435&gt;2)),1,0)</f>
        <v>0</v>
      </c>
      <c r="F435" s="1">
        <f>IF(AND((D435&lt;C435),(D435&gt;2),(C435&lt;10)),1,0)</f>
        <v>0</v>
      </c>
      <c r="G435" s="1">
        <f>IF(D435&gt;=10,1,0)</f>
        <v>1</v>
      </c>
      <c r="H435" s="1">
        <f>IF(D435&lt;=2,1,0)</f>
        <v>0</v>
      </c>
      <c r="I435" s="1">
        <f>SUM(E435:H435)</f>
        <v>1</v>
      </c>
      <c r="K435" s="1" t="s">
        <v>155</v>
      </c>
      <c r="L435" s="1">
        <v>8.5</v>
      </c>
      <c r="M435" s="1">
        <v>6</v>
      </c>
      <c r="N435" s="1">
        <v>15</v>
      </c>
      <c r="O435" s="1">
        <f>IF(AND((10&gt;N435),(N435&gt;=M435),(M435&gt;=2)),1,0)</f>
        <v>0</v>
      </c>
      <c r="P435" s="1">
        <f>IF(AND((N435&lt;M435),(N435&gt;2),(M435&lt;10)),1,0)</f>
        <v>0</v>
      </c>
      <c r="Q435" s="1">
        <f>IF(N435&lt;=2,1,0)</f>
        <v>0</v>
      </c>
      <c r="R435" s="1">
        <f>IF(N435&gt;=10,1,0)</f>
        <v>1</v>
      </c>
      <c r="S435" s="1">
        <f>SUM(O435:R435)</f>
        <v>1</v>
      </c>
    </row>
    <row r="436" spans="1:19" x14ac:dyDescent="0.25">
      <c r="A436" s="1" t="s">
        <v>87</v>
      </c>
      <c r="B436" s="1">
        <v>5</v>
      </c>
      <c r="C436" s="1">
        <v>3.1906423999999998</v>
      </c>
      <c r="D436" s="1">
        <v>15</v>
      </c>
      <c r="E436" s="1">
        <f>IF(AND((10&gt;D436),(D436&gt;C436),(C436&gt;2)),1,0)</f>
        <v>0</v>
      </c>
      <c r="F436" s="1">
        <f>IF(AND((D436&lt;C436),(D436&gt;2),(C436&lt;10)),1,0)</f>
        <v>0</v>
      </c>
      <c r="G436" s="1">
        <f>IF(D436&gt;=10,1,0)</f>
        <v>1</v>
      </c>
      <c r="H436" s="1">
        <f>IF(D436&lt;=2,1,0)</f>
        <v>0</v>
      </c>
      <c r="I436" s="1">
        <f>SUM(E436:H436)</f>
        <v>1</v>
      </c>
      <c r="K436" s="1" t="s">
        <v>59</v>
      </c>
      <c r="L436" s="1">
        <v>6.7</v>
      </c>
      <c r="M436" s="1">
        <v>4</v>
      </c>
      <c r="N436" s="1">
        <v>15</v>
      </c>
      <c r="O436" s="1">
        <f>IF(AND((10&gt;N436),(N436&gt;=M436),(M436&gt;=2)),1,0)</f>
        <v>0</v>
      </c>
      <c r="P436" s="1">
        <f>IF(AND((N436&lt;M436),(N436&gt;2),(M436&lt;10)),1,0)</f>
        <v>0</v>
      </c>
      <c r="Q436" s="1">
        <f>IF(N436&lt;=2,1,0)</f>
        <v>0</v>
      </c>
      <c r="R436" s="1">
        <f>IF(N436&gt;=10,1,0)</f>
        <v>1</v>
      </c>
      <c r="S436" s="1">
        <f>SUM(O436:R436)</f>
        <v>1</v>
      </c>
    </row>
    <row r="437" spans="1:19" x14ac:dyDescent="0.25">
      <c r="A437" s="1" t="s">
        <v>81</v>
      </c>
      <c r="B437" s="1">
        <v>4.5999999999999996</v>
      </c>
      <c r="C437" s="1">
        <v>3.4538812999999995</v>
      </c>
      <c r="D437" s="1">
        <v>15</v>
      </c>
      <c r="E437" s="1">
        <f>IF(AND((10&gt;D437),(D437&gt;C437),(C437&gt;2)),1,0)</f>
        <v>0</v>
      </c>
      <c r="F437" s="1">
        <f>IF(AND((D437&lt;C437),(D437&gt;2),(C437&lt;10)),1,0)</f>
        <v>0</v>
      </c>
      <c r="G437" s="1">
        <f>IF(D437&gt;=10,1,0)</f>
        <v>1</v>
      </c>
      <c r="H437" s="1">
        <f>IF(D437&lt;=2,1,0)</f>
        <v>0</v>
      </c>
      <c r="I437" s="1">
        <f>SUM(E437:H437)</f>
        <v>1</v>
      </c>
      <c r="K437" s="1" t="s">
        <v>181</v>
      </c>
      <c r="L437" s="1">
        <v>4.5</v>
      </c>
      <c r="M437" s="1">
        <v>3</v>
      </c>
      <c r="N437" s="1">
        <v>15</v>
      </c>
      <c r="O437" s="1">
        <f>IF(AND((10&gt;N437),(N437&gt;=M437),(M437&gt;=2)),1,0)</f>
        <v>0</v>
      </c>
      <c r="P437" s="1">
        <f>IF(AND((N437&lt;M437),(N437&gt;2),(M437&lt;10)),1,0)</f>
        <v>0</v>
      </c>
      <c r="Q437" s="1">
        <f>IF(N437&lt;=2,1,0)</f>
        <v>0</v>
      </c>
      <c r="R437" s="1">
        <f>IF(N437&gt;=10,1,0)</f>
        <v>1</v>
      </c>
      <c r="S437" s="1">
        <f>SUM(O437:R437)</f>
        <v>1</v>
      </c>
    </row>
    <row r="438" spans="1:19" x14ac:dyDescent="0.25">
      <c r="A438" s="1" t="s">
        <v>89</v>
      </c>
      <c r="B438" s="1">
        <v>6.2</v>
      </c>
      <c r="C438" s="1">
        <v>3.0933708599999989</v>
      </c>
      <c r="D438" s="1">
        <v>14</v>
      </c>
      <c r="E438" s="1">
        <f>IF(AND((10&gt;D438),(D438&gt;C438),(C438&gt;2)),1,0)</f>
        <v>0</v>
      </c>
      <c r="F438" s="1">
        <f>IF(AND((D438&lt;C438),(D438&gt;2),(C438&lt;10)),1,0)</f>
        <v>0</v>
      </c>
      <c r="G438" s="1">
        <f>IF(D438&gt;=10,1,0)</f>
        <v>1</v>
      </c>
      <c r="H438" s="1">
        <f>IF(D438&lt;=2,1,0)</f>
        <v>0</v>
      </c>
      <c r="I438" s="1">
        <f>SUM(E438:H438)</f>
        <v>1</v>
      </c>
      <c r="K438" s="1" t="s">
        <v>87</v>
      </c>
      <c r="L438" s="1">
        <v>5</v>
      </c>
      <c r="M438" s="1">
        <v>3</v>
      </c>
      <c r="N438" s="1">
        <v>15</v>
      </c>
      <c r="O438" s="1">
        <f>IF(AND((10&gt;N438),(N438&gt;=M438),(M438&gt;=2)),1,0)</f>
        <v>0</v>
      </c>
      <c r="P438" s="1">
        <f>IF(AND((N438&lt;M438),(N438&gt;2),(M438&lt;10)),1,0)</f>
        <v>0</v>
      </c>
      <c r="Q438" s="1">
        <f>IF(N438&lt;=2,1,0)</f>
        <v>0</v>
      </c>
      <c r="R438" s="1">
        <f>IF(N438&gt;=10,1,0)</f>
        <v>1</v>
      </c>
      <c r="S438" s="1">
        <f>SUM(O438:R438)</f>
        <v>1</v>
      </c>
    </row>
    <row r="439" spans="1:19" x14ac:dyDescent="0.25">
      <c r="A439" s="1" t="s">
        <v>105</v>
      </c>
      <c r="B439" s="1">
        <v>4.4000000000000004</v>
      </c>
      <c r="C439" s="1">
        <v>3.6146672599999996</v>
      </c>
      <c r="D439" s="1">
        <v>14</v>
      </c>
      <c r="E439" s="1">
        <f>IF(AND((10&gt;D439),(D439&gt;C439),(C439&gt;2)),1,0)</f>
        <v>0</v>
      </c>
      <c r="F439" s="1">
        <f>IF(AND((D439&lt;C439),(D439&gt;2),(C439&lt;10)),1,0)</f>
        <v>0</v>
      </c>
      <c r="G439" s="1">
        <f>IF(D439&gt;=10,1,0)</f>
        <v>1</v>
      </c>
      <c r="H439" s="1">
        <f>IF(D439&lt;=2,1,0)</f>
        <v>0</v>
      </c>
      <c r="I439" s="1">
        <f>SUM(E439:H439)</f>
        <v>1</v>
      </c>
      <c r="K439" s="1" t="s">
        <v>81</v>
      </c>
      <c r="L439" s="1">
        <v>4.5999999999999996</v>
      </c>
      <c r="M439" s="1">
        <v>3</v>
      </c>
      <c r="N439" s="1">
        <v>15</v>
      </c>
      <c r="O439" s="1">
        <f>IF(AND((10&gt;N439),(N439&gt;=M439),(M439&gt;=2)),1,0)</f>
        <v>0</v>
      </c>
      <c r="P439" s="1">
        <f>IF(AND((N439&lt;M439),(N439&gt;2),(M439&lt;10)),1,0)</f>
        <v>0</v>
      </c>
      <c r="Q439" s="1">
        <f>IF(N439&lt;=2,1,0)</f>
        <v>0</v>
      </c>
      <c r="R439" s="1">
        <f>IF(N439&gt;=10,1,0)</f>
        <v>1</v>
      </c>
      <c r="S439" s="1">
        <f>SUM(O439:R439)</f>
        <v>1</v>
      </c>
    </row>
    <row r="440" spans="1:19" x14ac:dyDescent="0.25">
      <c r="A440" s="1" t="s">
        <v>148</v>
      </c>
      <c r="B440" s="1">
        <v>7.1</v>
      </c>
      <c r="C440" s="1">
        <v>4.340780500000001</v>
      </c>
      <c r="D440" s="1">
        <v>14</v>
      </c>
      <c r="E440" s="1">
        <f>IF(AND((10&gt;D440),(D440&gt;C440),(C440&gt;2)),1,0)</f>
        <v>0</v>
      </c>
      <c r="F440" s="1">
        <f>IF(AND((D440&lt;C440),(D440&gt;2),(C440&lt;10)),1,0)</f>
        <v>0</v>
      </c>
      <c r="G440" s="1">
        <f>IF(D440&gt;=10,1,0)</f>
        <v>1</v>
      </c>
      <c r="H440" s="1">
        <f>IF(D440&lt;=2,1,0)</f>
        <v>0</v>
      </c>
      <c r="I440" s="1">
        <f>SUM(E440:H440)</f>
        <v>1</v>
      </c>
      <c r="K440" s="1" t="s">
        <v>89</v>
      </c>
      <c r="L440" s="1">
        <v>6.2</v>
      </c>
      <c r="M440" s="1">
        <v>3</v>
      </c>
      <c r="N440" s="1">
        <v>14</v>
      </c>
      <c r="O440" s="1">
        <f>IF(AND((10&gt;N440),(N440&gt;=M440),(M440&gt;=2)),1,0)</f>
        <v>0</v>
      </c>
      <c r="P440" s="1">
        <f>IF(AND((N440&lt;M440),(N440&gt;2),(M440&lt;10)),1,0)</f>
        <v>0</v>
      </c>
      <c r="Q440" s="1">
        <f>IF(N440&lt;=2,1,0)</f>
        <v>0</v>
      </c>
      <c r="R440" s="1">
        <f>IF(N440&gt;=10,1,0)</f>
        <v>1</v>
      </c>
      <c r="S440" s="1">
        <f>SUM(O440:R440)</f>
        <v>1</v>
      </c>
    </row>
    <row r="441" spans="1:19" x14ac:dyDescent="0.25">
      <c r="A441" s="1" t="s">
        <v>89</v>
      </c>
      <c r="B441" s="1">
        <v>6.2</v>
      </c>
      <c r="C441" s="1">
        <v>5.1508281599999997</v>
      </c>
      <c r="D441" s="1">
        <v>14</v>
      </c>
      <c r="E441" s="1">
        <f>IF(AND((10&gt;D441),(D441&gt;C441),(C441&gt;2)),1,0)</f>
        <v>0</v>
      </c>
      <c r="F441" s="1">
        <f>IF(AND((D441&lt;C441),(D441&gt;2),(C441&lt;10)),1,0)</f>
        <v>0</v>
      </c>
      <c r="G441" s="1">
        <f>IF(D441&gt;=10,1,0)</f>
        <v>1</v>
      </c>
      <c r="H441" s="1">
        <f>IF(D441&lt;=2,1,0)</f>
        <v>0</v>
      </c>
      <c r="I441" s="1">
        <f>SUM(E441:H441)</f>
        <v>1</v>
      </c>
      <c r="K441" s="1" t="s">
        <v>105</v>
      </c>
      <c r="L441" s="1">
        <v>4.4000000000000004</v>
      </c>
      <c r="M441" s="1">
        <v>4</v>
      </c>
      <c r="N441" s="1">
        <v>14</v>
      </c>
      <c r="O441" s="1">
        <f>IF(AND((10&gt;N441),(N441&gt;=M441),(M441&gt;=2)),1,0)</f>
        <v>0</v>
      </c>
      <c r="P441" s="1">
        <f>IF(AND((N441&lt;M441),(N441&gt;2),(M441&lt;10)),1,0)</f>
        <v>0</v>
      </c>
      <c r="Q441" s="1">
        <f>IF(N441&lt;=2,1,0)</f>
        <v>0</v>
      </c>
      <c r="R441" s="1">
        <f>IF(N441&gt;=10,1,0)</f>
        <v>1</v>
      </c>
      <c r="S441" s="1">
        <f>SUM(O441:R441)</f>
        <v>1</v>
      </c>
    </row>
    <row r="442" spans="1:19" x14ac:dyDescent="0.25">
      <c r="A442" s="1" t="s">
        <v>103</v>
      </c>
      <c r="B442" s="1">
        <v>4.2</v>
      </c>
      <c r="C442" s="1">
        <v>4.1860245199999992</v>
      </c>
      <c r="D442" s="1">
        <v>13</v>
      </c>
      <c r="E442" s="1">
        <f>IF(AND((10&gt;D442),(D442&gt;C442),(C442&gt;2)),1,0)</f>
        <v>0</v>
      </c>
      <c r="F442" s="1">
        <f>IF(AND((D442&lt;C442),(D442&gt;2),(C442&lt;10)),1,0)</f>
        <v>0</v>
      </c>
      <c r="G442" s="1">
        <f>IF(D442&gt;=10,1,0)</f>
        <v>1</v>
      </c>
      <c r="H442" s="1">
        <f>IF(D442&lt;=2,1,0)</f>
        <v>0</v>
      </c>
      <c r="I442" s="1">
        <f>SUM(E442:H442)</f>
        <v>1</v>
      </c>
      <c r="K442" s="1" t="s">
        <v>148</v>
      </c>
      <c r="L442" s="1">
        <v>7.1</v>
      </c>
      <c r="M442" s="1">
        <v>4</v>
      </c>
      <c r="N442" s="1">
        <v>14</v>
      </c>
      <c r="O442" s="1">
        <f>IF(AND((10&gt;N442),(N442&gt;=M442),(M442&gt;=2)),1,0)</f>
        <v>0</v>
      </c>
      <c r="P442" s="1">
        <f>IF(AND((N442&lt;M442),(N442&gt;2),(M442&lt;10)),1,0)</f>
        <v>0</v>
      </c>
      <c r="Q442" s="1">
        <f>IF(N442&lt;=2,1,0)</f>
        <v>0</v>
      </c>
      <c r="R442" s="1">
        <f>IF(N442&gt;=10,1,0)</f>
        <v>1</v>
      </c>
      <c r="S442" s="1">
        <f>SUM(O442:R442)</f>
        <v>1</v>
      </c>
    </row>
    <row r="443" spans="1:19" x14ac:dyDescent="0.25">
      <c r="A443" s="1" t="s">
        <v>118</v>
      </c>
      <c r="B443" s="1">
        <v>6.2</v>
      </c>
      <c r="C443" s="1">
        <v>2.4293303999999991</v>
      </c>
      <c r="D443" s="1">
        <v>13</v>
      </c>
      <c r="E443" s="1">
        <f>IF(AND((10&gt;D443),(D443&gt;C443),(C443&gt;2)),1,0)</f>
        <v>0</v>
      </c>
      <c r="F443" s="1">
        <f>IF(AND((D443&lt;C443),(D443&gt;2),(C443&lt;10)),1,0)</f>
        <v>0</v>
      </c>
      <c r="G443" s="1">
        <f>IF(D443&gt;=10,1,0)</f>
        <v>1</v>
      </c>
      <c r="H443" s="1">
        <f>IF(D443&lt;=2,1,0)</f>
        <v>0</v>
      </c>
      <c r="I443" s="1">
        <f>SUM(E443:H443)</f>
        <v>1</v>
      </c>
      <c r="K443" s="1" t="s">
        <v>89</v>
      </c>
      <c r="L443" s="1">
        <v>6.2</v>
      </c>
      <c r="M443" s="1">
        <v>5</v>
      </c>
      <c r="N443" s="1">
        <v>14</v>
      </c>
      <c r="O443" s="1">
        <f>IF(AND((10&gt;N443),(N443&gt;=M443),(M443&gt;=2)),1,0)</f>
        <v>0</v>
      </c>
      <c r="P443" s="1">
        <f>IF(AND((N443&lt;M443),(N443&gt;2),(M443&lt;10)),1,0)</f>
        <v>0</v>
      </c>
      <c r="Q443" s="1">
        <f>IF(N443&lt;=2,1,0)</f>
        <v>0</v>
      </c>
      <c r="R443" s="1">
        <f>IF(N443&gt;=10,1,0)</f>
        <v>1</v>
      </c>
      <c r="S443" s="1">
        <f>SUM(O443:R443)</f>
        <v>1</v>
      </c>
    </row>
    <row r="444" spans="1:19" x14ac:dyDescent="0.25">
      <c r="A444" s="1" t="s">
        <v>72</v>
      </c>
      <c r="B444" s="1">
        <v>5.0999999999999996</v>
      </c>
      <c r="C444" s="1">
        <v>3.9611915600000001</v>
      </c>
      <c r="D444" s="1">
        <v>13</v>
      </c>
      <c r="E444" s="1">
        <f>IF(AND((10&gt;D444),(D444&gt;C444),(C444&gt;2)),1,0)</f>
        <v>0</v>
      </c>
      <c r="F444" s="1">
        <f>IF(AND((D444&lt;C444),(D444&gt;2),(C444&lt;10)),1,0)</f>
        <v>0</v>
      </c>
      <c r="G444" s="1">
        <f>IF(D444&gt;=10,1,0)</f>
        <v>1</v>
      </c>
      <c r="H444" s="1">
        <f>IF(D444&lt;=2,1,0)</f>
        <v>0</v>
      </c>
      <c r="I444" s="1">
        <f>SUM(E444:H444)</f>
        <v>1</v>
      </c>
      <c r="K444" s="1" t="s">
        <v>103</v>
      </c>
      <c r="L444" s="1">
        <v>4.2</v>
      </c>
      <c r="M444" s="1">
        <v>4</v>
      </c>
      <c r="N444" s="1">
        <v>13</v>
      </c>
      <c r="O444" s="1">
        <f>IF(AND((10&gt;N444),(N444&gt;=M444),(M444&gt;=2)),1,0)</f>
        <v>0</v>
      </c>
      <c r="P444" s="1">
        <f>IF(AND((N444&lt;M444),(N444&gt;2),(M444&lt;10)),1,0)</f>
        <v>0</v>
      </c>
      <c r="Q444" s="1">
        <f>IF(N444&lt;=2,1,0)</f>
        <v>0</v>
      </c>
      <c r="R444" s="1">
        <f>IF(N444&gt;=10,1,0)</f>
        <v>1</v>
      </c>
      <c r="S444" s="1">
        <f>SUM(O444:R444)</f>
        <v>1</v>
      </c>
    </row>
    <row r="445" spans="1:19" x14ac:dyDescent="0.25">
      <c r="A445" s="1" t="s">
        <v>148</v>
      </c>
      <c r="B445" s="1">
        <v>7.1</v>
      </c>
      <c r="C445" s="1">
        <v>6.0140548599999999</v>
      </c>
      <c r="D445" s="1">
        <v>12</v>
      </c>
      <c r="E445" s="1">
        <f>IF(AND((10&gt;D445),(D445&gt;C445),(C445&gt;2)),1,0)</f>
        <v>0</v>
      </c>
      <c r="F445" s="1">
        <f>IF(AND((D445&lt;C445),(D445&gt;2),(C445&lt;10)),1,0)</f>
        <v>0</v>
      </c>
      <c r="G445" s="1">
        <f>IF(D445&gt;=10,1,0)</f>
        <v>1</v>
      </c>
      <c r="H445" s="1">
        <f>IF(D445&lt;=2,1,0)</f>
        <v>0</v>
      </c>
      <c r="I445" s="1">
        <f>SUM(E445:H445)</f>
        <v>1</v>
      </c>
      <c r="K445" s="1" t="s">
        <v>118</v>
      </c>
      <c r="L445" s="1">
        <v>6.2</v>
      </c>
      <c r="M445" s="1">
        <v>2</v>
      </c>
      <c r="N445" s="1">
        <v>13</v>
      </c>
      <c r="O445" s="1">
        <f>IF(AND((10&gt;N445),(N445&gt;=M445),(M445&gt;=2)),1,0)</f>
        <v>0</v>
      </c>
      <c r="P445" s="1">
        <f>IF(AND((N445&lt;M445),(N445&gt;2),(M445&lt;10)),1,0)</f>
        <v>0</v>
      </c>
      <c r="Q445" s="1">
        <f>IF(N445&lt;=2,1,0)</f>
        <v>0</v>
      </c>
      <c r="R445" s="1">
        <f>IF(N445&gt;=10,1,0)</f>
        <v>1</v>
      </c>
      <c r="S445" s="1">
        <f>SUM(O445:R445)</f>
        <v>1</v>
      </c>
    </row>
    <row r="446" spans="1:19" x14ac:dyDescent="0.25">
      <c r="A446" s="1" t="s">
        <v>155</v>
      </c>
      <c r="B446" s="1">
        <v>8.5</v>
      </c>
      <c r="C446" s="1">
        <v>5.9628540400000007</v>
      </c>
      <c r="D446" s="1">
        <v>12</v>
      </c>
      <c r="E446" s="1">
        <f>IF(AND((10&gt;D446),(D446&gt;C446),(C446&gt;2)),1,0)</f>
        <v>0</v>
      </c>
      <c r="F446" s="1">
        <f>IF(AND((D446&lt;C446),(D446&gt;2),(C446&lt;10)),1,0)</f>
        <v>0</v>
      </c>
      <c r="G446" s="1">
        <f>IF(D446&gt;=10,1,0)</f>
        <v>1</v>
      </c>
      <c r="H446" s="1">
        <f>IF(D446&lt;=2,1,0)</f>
        <v>0</v>
      </c>
      <c r="I446" s="1">
        <f>SUM(E446:H446)</f>
        <v>1</v>
      </c>
      <c r="K446" s="1" t="s">
        <v>72</v>
      </c>
      <c r="L446" s="1">
        <v>5.0999999999999996</v>
      </c>
      <c r="M446" s="1">
        <v>4</v>
      </c>
      <c r="N446" s="1">
        <v>13</v>
      </c>
      <c r="O446" s="1">
        <f>IF(AND((10&gt;N446),(N446&gt;=M446),(M446&gt;=2)),1,0)</f>
        <v>0</v>
      </c>
      <c r="P446" s="1">
        <f>IF(AND((N446&lt;M446),(N446&gt;2),(M446&lt;10)),1,0)</f>
        <v>0</v>
      </c>
      <c r="Q446" s="1">
        <f>IF(N446&lt;=2,1,0)</f>
        <v>0</v>
      </c>
      <c r="R446" s="1">
        <f>IF(N446&gt;=10,1,0)</f>
        <v>1</v>
      </c>
      <c r="S446" s="1">
        <f>SUM(O446:R446)</f>
        <v>1</v>
      </c>
    </row>
    <row r="447" spans="1:19" x14ac:dyDescent="0.25">
      <c r="A447" s="1" t="s">
        <v>59</v>
      </c>
      <c r="B447" s="1">
        <v>6.7</v>
      </c>
      <c r="C447" s="1">
        <v>4.3464334999999998</v>
      </c>
      <c r="D447" s="1">
        <v>12</v>
      </c>
      <c r="E447" s="1">
        <f>IF(AND((10&gt;D447),(D447&gt;C447),(C447&gt;2)),1,0)</f>
        <v>0</v>
      </c>
      <c r="F447" s="1">
        <f>IF(AND((D447&lt;C447),(D447&gt;2),(C447&lt;10)),1,0)</f>
        <v>0</v>
      </c>
      <c r="G447" s="1">
        <f>IF(D447&gt;=10,1,0)</f>
        <v>1</v>
      </c>
      <c r="H447" s="1">
        <f>IF(D447&lt;=2,1,0)</f>
        <v>0</v>
      </c>
      <c r="I447" s="1">
        <f>SUM(E447:H447)</f>
        <v>1</v>
      </c>
      <c r="K447" s="1" t="s">
        <v>148</v>
      </c>
      <c r="L447" s="1">
        <v>7.1</v>
      </c>
      <c r="M447" s="1">
        <v>6</v>
      </c>
      <c r="N447" s="1">
        <v>12</v>
      </c>
      <c r="O447" s="1">
        <f>IF(AND((10&gt;N447),(N447&gt;=M447),(M447&gt;=2)),1,0)</f>
        <v>0</v>
      </c>
      <c r="P447" s="1">
        <f>IF(AND((N447&lt;M447),(N447&gt;2),(M447&lt;10)),1,0)</f>
        <v>0</v>
      </c>
      <c r="Q447" s="1">
        <f>IF(N447&lt;=2,1,0)</f>
        <v>0</v>
      </c>
      <c r="R447" s="1">
        <f>IF(N447&gt;=10,1,0)</f>
        <v>1</v>
      </c>
      <c r="S447" s="1">
        <f>SUM(O447:R447)</f>
        <v>1</v>
      </c>
    </row>
    <row r="448" spans="1:19" x14ac:dyDescent="0.25">
      <c r="A448" s="1" t="s">
        <v>148</v>
      </c>
      <c r="B448" s="1">
        <v>7.1</v>
      </c>
      <c r="C448" s="1">
        <v>6.3534593199999989</v>
      </c>
      <c r="D448" s="1">
        <v>12</v>
      </c>
      <c r="E448" s="1">
        <f>IF(AND((10&gt;D448),(D448&gt;C448),(C448&gt;2)),1,0)</f>
        <v>0</v>
      </c>
      <c r="F448" s="1">
        <f>IF(AND((D448&lt;C448),(D448&gt;2),(C448&lt;10)),1,0)</f>
        <v>0</v>
      </c>
      <c r="G448" s="1">
        <f>IF(D448&gt;=10,1,0)</f>
        <v>1</v>
      </c>
      <c r="H448" s="1">
        <f>IF(D448&lt;=2,1,0)</f>
        <v>0</v>
      </c>
      <c r="I448" s="1">
        <f>SUM(E448:H448)</f>
        <v>1</v>
      </c>
      <c r="K448" s="1" t="s">
        <v>155</v>
      </c>
      <c r="L448" s="1">
        <v>8.5</v>
      </c>
      <c r="M448" s="1">
        <v>6</v>
      </c>
      <c r="N448" s="1">
        <v>12</v>
      </c>
      <c r="O448" s="1">
        <f>IF(AND((10&gt;N448),(N448&gt;=M448),(M448&gt;=2)),1,0)</f>
        <v>0</v>
      </c>
      <c r="P448" s="1">
        <f>IF(AND((N448&lt;M448),(N448&gt;2),(M448&lt;10)),1,0)</f>
        <v>0</v>
      </c>
      <c r="Q448" s="1">
        <f>IF(N448&lt;=2,1,0)</f>
        <v>0</v>
      </c>
      <c r="R448" s="1">
        <f>IF(N448&gt;=10,1,0)</f>
        <v>1</v>
      </c>
      <c r="S448" s="1">
        <f>SUM(O448:R448)</f>
        <v>1</v>
      </c>
    </row>
    <row r="449" spans="1:19" x14ac:dyDescent="0.25">
      <c r="A449" s="1" t="s">
        <v>137</v>
      </c>
      <c r="B449" s="1">
        <v>5.3</v>
      </c>
      <c r="C449" s="1">
        <v>4.7740277799999999</v>
      </c>
      <c r="D449" s="1">
        <v>12</v>
      </c>
      <c r="E449" s="1">
        <f>IF(AND((10&gt;D449),(D449&gt;C449),(C449&gt;2)),1,0)</f>
        <v>0</v>
      </c>
      <c r="F449" s="1">
        <f>IF(AND((D449&lt;C449),(D449&gt;2),(C449&lt;10)),1,0)</f>
        <v>0</v>
      </c>
      <c r="G449" s="1">
        <f>IF(D449&gt;=10,1,0)</f>
        <v>1</v>
      </c>
      <c r="H449" s="1">
        <f>IF(D449&lt;=2,1,0)</f>
        <v>0</v>
      </c>
      <c r="I449" s="1">
        <f>SUM(E449:H449)</f>
        <v>1</v>
      </c>
      <c r="K449" s="1" t="s">
        <v>59</v>
      </c>
      <c r="L449" s="1">
        <v>6.7</v>
      </c>
      <c r="M449" s="1">
        <v>4</v>
      </c>
      <c r="N449" s="1">
        <v>12</v>
      </c>
      <c r="O449" s="1">
        <f>IF(AND((10&gt;N449),(N449&gt;=M449),(M449&gt;=2)),1,0)</f>
        <v>0</v>
      </c>
      <c r="P449" s="1">
        <f>IF(AND((N449&lt;M449),(N449&gt;2),(M449&lt;10)),1,0)</f>
        <v>0</v>
      </c>
      <c r="Q449" s="1">
        <f>IF(N449&lt;=2,1,0)</f>
        <v>0</v>
      </c>
      <c r="R449" s="1">
        <f>IF(N449&gt;=10,1,0)</f>
        <v>1</v>
      </c>
      <c r="S449" s="1">
        <f>SUM(O449:R449)</f>
        <v>1</v>
      </c>
    </row>
    <row r="450" spans="1:19" x14ac:dyDescent="0.25">
      <c r="A450" s="1" t="s">
        <v>192</v>
      </c>
      <c r="B450" s="1">
        <v>5.6</v>
      </c>
      <c r="C450" s="1">
        <v>4.4093139599999978</v>
      </c>
      <c r="D450" s="1">
        <v>12</v>
      </c>
      <c r="E450" s="1">
        <f>IF(AND((10&gt;D450),(D450&gt;C450),(C450&gt;2)),1,0)</f>
        <v>0</v>
      </c>
      <c r="F450" s="1">
        <f>IF(AND((D450&lt;C450),(D450&gt;2),(C450&lt;10)),1,0)</f>
        <v>0</v>
      </c>
      <c r="G450" s="1">
        <f>IF(D450&gt;=10,1,0)</f>
        <v>1</v>
      </c>
      <c r="H450" s="1">
        <f>IF(D450&lt;=2,1,0)</f>
        <v>0</v>
      </c>
      <c r="I450" s="1">
        <f>SUM(E450:H450)</f>
        <v>1</v>
      </c>
      <c r="K450" s="1" t="s">
        <v>148</v>
      </c>
      <c r="L450" s="1">
        <v>7.1</v>
      </c>
      <c r="M450" s="1">
        <v>6</v>
      </c>
      <c r="N450" s="1">
        <v>12</v>
      </c>
      <c r="O450" s="1">
        <f>IF(AND((10&gt;N450),(N450&gt;=M450),(M450&gt;=2)),1,0)</f>
        <v>0</v>
      </c>
      <c r="P450" s="1">
        <f>IF(AND((N450&lt;M450),(N450&gt;2),(M450&lt;10)),1,0)</f>
        <v>0</v>
      </c>
      <c r="Q450" s="1">
        <f>IF(N450&lt;=2,1,0)</f>
        <v>0</v>
      </c>
      <c r="R450" s="1">
        <f>IF(N450&gt;=10,1,0)</f>
        <v>1</v>
      </c>
      <c r="S450" s="1">
        <f>SUM(O450:R450)</f>
        <v>1</v>
      </c>
    </row>
    <row r="451" spans="1:19" x14ac:dyDescent="0.25">
      <c r="A451" s="1" t="s">
        <v>155</v>
      </c>
      <c r="B451" s="1">
        <v>8.5</v>
      </c>
      <c r="C451" s="1">
        <v>4.6252796199999988</v>
      </c>
      <c r="D451" s="1">
        <v>12</v>
      </c>
      <c r="E451" s="1">
        <f>IF(AND((10&gt;D451),(D451&gt;C451),(C451&gt;2)),1,0)</f>
        <v>0</v>
      </c>
      <c r="F451" s="1">
        <f>IF(AND((D451&lt;C451),(D451&gt;2),(C451&lt;10)),1,0)</f>
        <v>0</v>
      </c>
      <c r="G451" s="1">
        <f>IF(D451&gt;=10,1,0)</f>
        <v>1</v>
      </c>
      <c r="H451" s="1">
        <f>IF(D451&lt;=2,1,0)</f>
        <v>0</v>
      </c>
      <c r="I451" s="1">
        <f>SUM(E451:H451)</f>
        <v>1</v>
      </c>
      <c r="K451" s="1" t="s">
        <v>137</v>
      </c>
      <c r="L451" s="1">
        <v>5.3</v>
      </c>
      <c r="M451" s="1">
        <v>5</v>
      </c>
      <c r="N451" s="1">
        <v>12</v>
      </c>
      <c r="O451" s="1">
        <f>IF(AND((10&gt;N451),(N451&gt;=M451),(M451&gt;=2)),1,0)</f>
        <v>0</v>
      </c>
      <c r="P451" s="1">
        <f>IF(AND((N451&lt;M451),(N451&gt;2),(M451&lt;10)),1,0)</f>
        <v>0</v>
      </c>
      <c r="Q451" s="1">
        <f>IF(N451&lt;=2,1,0)</f>
        <v>0</v>
      </c>
      <c r="R451" s="1">
        <f>IF(N451&gt;=10,1,0)</f>
        <v>1</v>
      </c>
      <c r="S451" s="1">
        <f>SUM(O451:R451)</f>
        <v>1</v>
      </c>
    </row>
    <row r="452" spans="1:19" x14ac:dyDescent="0.25">
      <c r="A452" s="1" t="s">
        <v>118</v>
      </c>
      <c r="B452" s="1">
        <v>6.2</v>
      </c>
      <c r="C452" s="1">
        <v>5.4786170700000012</v>
      </c>
      <c r="D452" s="1">
        <v>12</v>
      </c>
      <c r="E452" s="1">
        <f>IF(AND((10&gt;D452),(D452&gt;C452),(C452&gt;2)),1,0)</f>
        <v>0</v>
      </c>
      <c r="F452" s="1">
        <f>IF(AND((D452&lt;C452),(D452&gt;2),(C452&lt;10)),1,0)</f>
        <v>0</v>
      </c>
      <c r="G452" s="1">
        <f>IF(D452&gt;=10,1,0)</f>
        <v>1</v>
      </c>
      <c r="H452" s="1">
        <f>IF(D452&lt;=2,1,0)</f>
        <v>0</v>
      </c>
      <c r="I452" s="1">
        <f>SUM(E452:H452)</f>
        <v>1</v>
      </c>
      <c r="K452" s="1" t="s">
        <v>192</v>
      </c>
      <c r="L452" s="1">
        <v>5.6</v>
      </c>
      <c r="M452" s="1">
        <v>4</v>
      </c>
      <c r="N452" s="1">
        <v>12</v>
      </c>
      <c r="O452" s="1">
        <f>IF(AND((10&gt;N452),(N452&gt;=M452),(M452&gt;=2)),1,0)</f>
        <v>0</v>
      </c>
      <c r="P452" s="1">
        <f>IF(AND((N452&lt;M452),(N452&gt;2),(M452&lt;10)),1,0)</f>
        <v>0</v>
      </c>
      <c r="Q452" s="1">
        <f>IF(N452&lt;=2,1,0)</f>
        <v>0</v>
      </c>
      <c r="R452" s="1">
        <f>IF(N452&gt;=10,1,0)</f>
        <v>1</v>
      </c>
      <c r="S452" s="1">
        <f>SUM(O452:R452)</f>
        <v>1</v>
      </c>
    </row>
    <row r="453" spans="1:19" x14ac:dyDescent="0.25">
      <c r="A453" s="1" t="s">
        <v>148</v>
      </c>
      <c r="B453" s="1">
        <v>7.1</v>
      </c>
      <c r="C453" s="1">
        <v>5.93940058</v>
      </c>
      <c r="D453" s="1">
        <v>12</v>
      </c>
      <c r="E453" s="1">
        <f>IF(AND((10&gt;D453),(D453&gt;C453),(C453&gt;2)),1,0)</f>
        <v>0</v>
      </c>
      <c r="F453" s="1">
        <f>IF(AND((D453&lt;C453),(D453&gt;2),(C453&lt;10)),1,0)</f>
        <v>0</v>
      </c>
      <c r="G453" s="1">
        <f>IF(D453&gt;=10,1,0)</f>
        <v>1</v>
      </c>
      <c r="H453" s="1">
        <f>IF(D453&lt;=2,1,0)</f>
        <v>0</v>
      </c>
      <c r="I453" s="1">
        <f>SUM(E453:H453)</f>
        <v>1</v>
      </c>
      <c r="K453" s="1" t="s">
        <v>155</v>
      </c>
      <c r="L453" s="1">
        <v>8.5</v>
      </c>
      <c r="M453" s="1">
        <v>5</v>
      </c>
      <c r="N453" s="1">
        <v>12</v>
      </c>
      <c r="O453" s="1">
        <f>IF(AND((10&gt;N453),(N453&gt;=M453),(M453&gt;=2)),1,0)</f>
        <v>0</v>
      </c>
      <c r="P453" s="1">
        <f>IF(AND((N453&lt;M453),(N453&gt;2),(M453&lt;10)),1,0)</f>
        <v>0</v>
      </c>
      <c r="Q453" s="1">
        <f>IF(N453&lt;=2,1,0)</f>
        <v>0</v>
      </c>
      <c r="R453" s="1">
        <f>IF(N453&gt;=10,1,0)</f>
        <v>1</v>
      </c>
      <c r="S453" s="1">
        <f>SUM(O453:R453)</f>
        <v>1</v>
      </c>
    </row>
    <row r="454" spans="1:19" x14ac:dyDescent="0.25">
      <c r="A454" s="1" t="s">
        <v>165</v>
      </c>
      <c r="B454" s="1">
        <v>7.1</v>
      </c>
      <c r="C454" s="1">
        <v>5.5611361599999984</v>
      </c>
      <c r="D454" s="1">
        <v>12</v>
      </c>
      <c r="E454" s="1">
        <f>IF(AND((10&gt;D454),(D454&gt;C454),(C454&gt;2)),1,0)</f>
        <v>0</v>
      </c>
      <c r="F454" s="1">
        <f>IF(AND((D454&lt;C454),(D454&gt;2),(C454&lt;10)),1,0)</f>
        <v>0</v>
      </c>
      <c r="G454" s="1">
        <f>IF(D454&gt;=10,1,0)</f>
        <v>1</v>
      </c>
      <c r="H454" s="1">
        <f>IF(D454&lt;=2,1,0)</f>
        <v>0</v>
      </c>
      <c r="I454" s="1">
        <f>SUM(E454:H454)</f>
        <v>1</v>
      </c>
      <c r="K454" s="1" t="s">
        <v>118</v>
      </c>
      <c r="L454" s="1">
        <v>6.2</v>
      </c>
      <c r="M454" s="1">
        <v>5</v>
      </c>
      <c r="N454" s="1">
        <v>12</v>
      </c>
      <c r="O454" s="1">
        <f>IF(AND((10&gt;N454),(N454&gt;=M454),(M454&gt;=2)),1,0)</f>
        <v>0</v>
      </c>
      <c r="P454" s="1">
        <f>IF(AND((N454&lt;M454),(N454&gt;2),(M454&lt;10)),1,0)</f>
        <v>0</v>
      </c>
      <c r="Q454" s="1">
        <f>IF(N454&lt;=2,1,0)</f>
        <v>0</v>
      </c>
      <c r="R454" s="1">
        <f>IF(N454&gt;=10,1,0)</f>
        <v>1</v>
      </c>
      <c r="S454" s="1">
        <f>SUM(O454:R454)</f>
        <v>1</v>
      </c>
    </row>
    <row r="455" spans="1:19" x14ac:dyDescent="0.25">
      <c r="A455" s="1" t="s">
        <v>171</v>
      </c>
      <c r="B455" s="1">
        <v>4.7</v>
      </c>
      <c r="C455" s="1">
        <v>3.8399487999999988</v>
      </c>
      <c r="D455" s="1">
        <v>12</v>
      </c>
      <c r="E455" s="1">
        <f>IF(AND((10&gt;D455),(D455&gt;C455),(C455&gt;2)),1,0)</f>
        <v>0</v>
      </c>
      <c r="F455" s="1">
        <f>IF(AND((D455&lt;C455),(D455&gt;2),(C455&lt;10)),1,0)</f>
        <v>0</v>
      </c>
      <c r="G455" s="1">
        <f>IF(D455&gt;=10,1,0)</f>
        <v>1</v>
      </c>
      <c r="H455" s="1">
        <f>IF(D455&lt;=2,1,0)</f>
        <v>0</v>
      </c>
      <c r="I455" s="1">
        <f>SUM(E455:H455)</f>
        <v>1</v>
      </c>
      <c r="K455" s="1" t="s">
        <v>148</v>
      </c>
      <c r="L455" s="1">
        <v>7.1</v>
      </c>
      <c r="M455" s="1">
        <v>6</v>
      </c>
      <c r="N455" s="1">
        <v>12</v>
      </c>
      <c r="O455" s="1">
        <f>IF(AND((10&gt;N455),(N455&gt;=M455),(M455&gt;=2)),1,0)</f>
        <v>0</v>
      </c>
      <c r="P455" s="1">
        <f>IF(AND((N455&lt;M455),(N455&gt;2),(M455&lt;10)),1,0)</f>
        <v>0</v>
      </c>
      <c r="Q455" s="1">
        <f>IF(N455&lt;=2,1,0)</f>
        <v>0</v>
      </c>
      <c r="R455" s="1">
        <f>IF(N455&gt;=10,1,0)</f>
        <v>1</v>
      </c>
      <c r="S455" s="1">
        <f>SUM(O455:R455)</f>
        <v>1</v>
      </c>
    </row>
    <row r="456" spans="1:19" x14ac:dyDescent="0.25">
      <c r="A456" s="1" t="s">
        <v>92</v>
      </c>
      <c r="B456" s="1">
        <v>5.4</v>
      </c>
      <c r="C456" s="1">
        <v>4.5229333500000006</v>
      </c>
      <c r="D456" s="1">
        <v>12</v>
      </c>
      <c r="E456" s="1">
        <f>IF(AND((10&gt;D456),(D456&gt;C456),(C456&gt;2)),1,0)</f>
        <v>0</v>
      </c>
      <c r="F456" s="1">
        <f>IF(AND((D456&lt;C456),(D456&gt;2),(C456&lt;10)),1,0)</f>
        <v>0</v>
      </c>
      <c r="G456" s="1">
        <f>IF(D456&gt;=10,1,0)</f>
        <v>1</v>
      </c>
      <c r="H456" s="1">
        <f>IF(D456&lt;=2,1,0)</f>
        <v>0</v>
      </c>
      <c r="I456" s="1">
        <f>SUM(E456:H456)</f>
        <v>1</v>
      </c>
      <c r="K456" s="1" t="s">
        <v>165</v>
      </c>
      <c r="L456" s="1">
        <v>7.1</v>
      </c>
      <c r="M456" s="1">
        <v>6</v>
      </c>
      <c r="N456" s="1">
        <v>12</v>
      </c>
      <c r="O456" s="1">
        <f>IF(AND((10&gt;N456),(N456&gt;=M456),(M456&gt;=2)),1,0)</f>
        <v>0</v>
      </c>
      <c r="P456" s="1">
        <f>IF(AND((N456&lt;M456),(N456&gt;2),(M456&lt;10)),1,0)</f>
        <v>0</v>
      </c>
      <c r="Q456" s="1">
        <f>IF(N456&lt;=2,1,0)</f>
        <v>0</v>
      </c>
      <c r="R456" s="1">
        <f>IF(N456&gt;=10,1,0)</f>
        <v>1</v>
      </c>
      <c r="S456" s="1">
        <f>SUM(O456:R456)</f>
        <v>1</v>
      </c>
    </row>
    <row r="457" spans="1:19" x14ac:dyDescent="0.25">
      <c r="A457" s="1" t="s">
        <v>139</v>
      </c>
      <c r="B457" s="1">
        <v>4.4000000000000004</v>
      </c>
      <c r="C457" s="1">
        <v>4.3169068999999993</v>
      </c>
      <c r="D457" s="1">
        <v>12</v>
      </c>
      <c r="E457" s="1">
        <f>IF(AND((10&gt;D457),(D457&gt;C457),(C457&gt;2)),1,0)</f>
        <v>0</v>
      </c>
      <c r="F457" s="1">
        <f>IF(AND((D457&lt;C457),(D457&gt;2),(C457&lt;10)),1,0)</f>
        <v>0</v>
      </c>
      <c r="G457" s="1">
        <f>IF(D457&gt;=10,1,0)</f>
        <v>1</v>
      </c>
      <c r="H457" s="1">
        <f>IF(D457&lt;=2,1,0)</f>
        <v>0</v>
      </c>
      <c r="I457" s="1">
        <f>SUM(E457:H457)</f>
        <v>1</v>
      </c>
      <c r="K457" s="1" t="s">
        <v>171</v>
      </c>
      <c r="L457" s="1">
        <v>4.7</v>
      </c>
      <c r="M457" s="1">
        <v>4</v>
      </c>
      <c r="N457" s="1">
        <v>12</v>
      </c>
      <c r="O457" s="1">
        <f>IF(AND((10&gt;N457),(N457&gt;=M457),(M457&gt;=2)),1,0)</f>
        <v>0</v>
      </c>
      <c r="P457" s="1">
        <f>IF(AND((N457&lt;M457),(N457&gt;2),(M457&lt;10)),1,0)</f>
        <v>0</v>
      </c>
      <c r="Q457" s="1">
        <f>IF(N457&lt;=2,1,0)</f>
        <v>0</v>
      </c>
      <c r="R457" s="1">
        <f>IF(N457&gt;=10,1,0)</f>
        <v>1</v>
      </c>
      <c r="S457" s="1">
        <f>SUM(O457:R457)</f>
        <v>1</v>
      </c>
    </row>
    <row r="458" spans="1:19" x14ac:dyDescent="0.25">
      <c r="A458" s="1" t="s">
        <v>81</v>
      </c>
      <c r="B458" s="1">
        <v>4.5999999999999996</v>
      </c>
      <c r="C458" s="1">
        <v>4.4846168999999998</v>
      </c>
      <c r="D458" s="1">
        <v>12</v>
      </c>
      <c r="E458" s="1">
        <f>IF(AND((10&gt;D458),(D458&gt;C458),(C458&gt;2)),1,0)</f>
        <v>0</v>
      </c>
      <c r="F458" s="1">
        <f>IF(AND((D458&lt;C458),(D458&gt;2),(C458&lt;10)),1,0)</f>
        <v>0</v>
      </c>
      <c r="G458" s="1">
        <f>IF(D458&gt;=10,1,0)</f>
        <v>1</v>
      </c>
      <c r="H458" s="1">
        <f>IF(D458&lt;=2,1,0)</f>
        <v>0</v>
      </c>
      <c r="I458" s="1">
        <f>SUM(E458:H458)</f>
        <v>1</v>
      </c>
      <c r="K458" s="1" t="s">
        <v>92</v>
      </c>
      <c r="L458" s="1">
        <v>5.4</v>
      </c>
      <c r="M458" s="1">
        <v>5</v>
      </c>
      <c r="N458" s="1">
        <v>12</v>
      </c>
      <c r="O458" s="1">
        <f>IF(AND((10&gt;N458),(N458&gt;=M458),(M458&gt;=2)),1,0)</f>
        <v>0</v>
      </c>
      <c r="P458" s="1">
        <f>IF(AND((N458&lt;M458),(N458&gt;2),(M458&lt;10)),1,0)</f>
        <v>0</v>
      </c>
      <c r="Q458" s="1">
        <f>IF(N458&lt;=2,1,0)</f>
        <v>0</v>
      </c>
      <c r="R458" s="1">
        <f>IF(N458&gt;=10,1,0)</f>
        <v>1</v>
      </c>
      <c r="S458" s="1">
        <f>SUM(O458:R458)</f>
        <v>1</v>
      </c>
    </row>
    <row r="459" spans="1:19" x14ac:dyDescent="0.25">
      <c r="A459" s="1" t="s">
        <v>72</v>
      </c>
      <c r="B459" s="1">
        <v>5.0999999999999996</v>
      </c>
      <c r="C459" s="1">
        <v>3.65414818</v>
      </c>
      <c r="D459" s="1">
        <v>12</v>
      </c>
      <c r="E459" s="1">
        <f>IF(AND((10&gt;D459),(D459&gt;C459),(C459&gt;2)),1,0)</f>
        <v>0</v>
      </c>
      <c r="F459" s="1">
        <f>IF(AND((D459&lt;C459),(D459&gt;2),(C459&lt;10)),1,0)</f>
        <v>0</v>
      </c>
      <c r="G459" s="1">
        <f>IF(D459&gt;=10,1,0)</f>
        <v>1</v>
      </c>
      <c r="H459" s="1">
        <f>IF(D459&lt;=2,1,0)</f>
        <v>0</v>
      </c>
      <c r="I459" s="1">
        <f>SUM(E459:H459)</f>
        <v>1</v>
      </c>
      <c r="K459" s="1" t="s">
        <v>139</v>
      </c>
      <c r="L459" s="1">
        <v>4.4000000000000004</v>
      </c>
      <c r="M459" s="1">
        <v>4</v>
      </c>
      <c r="N459" s="1">
        <v>12</v>
      </c>
      <c r="O459" s="1">
        <f>IF(AND((10&gt;N459),(N459&gt;=M459),(M459&gt;=2)),1,0)</f>
        <v>0</v>
      </c>
      <c r="P459" s="1">
        <f>IF(AND((N459&lt;M459),(N459&gt;2),(M459&lt;10)),1,0)</f>
        <v>0</v>
      </c>
      <c r="Q459" s="1">
        <f>IF(N459&lt;=2,1,0)</f>
        <v>0</v>
      </c>
      <c r="R459" s="1">
        <f>IF(N459&gt;=10,1,0)</f>
        <v>1</v>
      </c>
      <c r="S459" s="1">
        <f>SUM(O459:R459)</f>
        <v>1</v>
      </c>
    </row>
    <row r="460" spans="1:19" x14ac:dyDescent="0.25">
      <c r="A460" s="1" t="s">
        <v>134</v>
      </c>
      <c r="B460" s="1">
        <v>6.3</v>
      </c>
      <c r="C460" s="1">
        <v>3.6668214000000008</v>
      </c>
      <c r="D460" s="1">
        <v>12</v>
      </c>
      <c r="E460" s="1">
        <f>IF(AND((10&gt;D460),(D460&gt;C460),(C460&gt;2)),1,0)</f>
        <v>0</v>
      </c>
      <c r="F460" s="1">
        <f>IF(AND((D460&lt;C460),(D460&gt;2),(C460&lt;10)),1,0)</f>
        <v>0</v>
      </c>
      <c r="G460" s="1">
        <f>IF(D460&gt;=10,1,0)</f>
        <v>1</v>
      </c>
      <c r="H460" s="1">
        <f>IF(D460&lt;=2,1,0)</f>
        <v>0</v>
      </c>
      <c r="I460" s="1">
        <f>SUM(E460:H460)</f>
        <v>1</v>
      </c>
      <c r="K460" s="1" t="s">
        <v>81</v>
      </c>
      <c r="L460" s="1">
        <v>4.5999999999999996</v>
      </c>
      <c r="M460" s="1">
        <v>4</v>
      </c>
      <c r="N460" s="1">
        <v>12</v>
      </c>
      <c r="O460" s="1">
        <f>IF(AND((10&gt;N460),(N460&gt;=M460),(M460&gt;=2)),1,0)</f>
        <v>0</v>
      </c>
      <c r="P460" s="1">
        <f>IF(AND((N460&lt;M460),(N460&gt;2),(M460&lt;10)),1,0)</f>
        <v>0</v>
      </c>
      <c r="Q460" s="1">
        <f>IF(N460&lt;=2,1,0)</f>
        <v>0</v>
      </c>
      <c r="R460" s="1">
        <f>IF(N460&gt;=10,1,0)</f>
        <v>1</v>
      </c>
      <c r="S460" s="1">
        <f>SUM(O460:R460)</f>
        <v>1</v>
      </c>
    </row>
    <row r="461" spans="1:19" x14ac:dyDescent="0.25">
      <c r="A461" s="1" t="s">
        <v>75</v>
      </c>
      <c r="B461" s="1">
        <v>4.3</v>
      </c>
      <c r="C461" s="1">
        <v>4.28571233</v>
      </c>
      <c r="D461" s="1">
        <v>11</v>
      </c>
      <c r="E461" s="1">
        <f>IF(AND((10&gt;D461),(D461&gt;C461),(C461&gt;2)),1,0)</f>
        <v>0</v>
      </c>
      <c r="F461" s="1">
        <f>IF(AND((D461&lt;C461),(D461&gt;2),(C461&lt;10)),1,0)</f>
        <v>0</v>
      </c>
      <c r="G461" s="1">
        <f>IF(D461&gt;=10,1,0)</f>
        <v>1</v>
      </c>
      <c r="H461" s="1">
        <f>IF(D461&lt;=2,1,0)</f>
        <v>0</v>
      </c>
      <c r="I461" s="1">
        <f>SUM(E461:H461)</f>
        <v>1</v>
      </c>
      <c r="K461" s="1" t="s">
        <v>72</v>
      </c>
      <c r="L461" s="1">
        <v>5.0999999999999996</v>
      </c>
      <c r="M461" s="1">
        <v>4</v>
      </c>
      <c r="N461" s="1">
        <v>12</v>
      </c>
      <c r="O461" s="1">
        <f>IF(AND((10&gt;N461),(N461&gt;=M461),(M461&gt;=2)),1,0)</f>
        <v>0</v>
      </c>
      <c r="P461" s="1">
        <f>IF(AND((N461&lt;M461),(N461&gt;2),(M461&lt;10)),1,0)</f>
        <v>0</v>
      </c>
      <c r="Q461" s="1">
        <f>IF(N461&lt;=2,1,0)</f>
        <v>0</v>
      </c>
      <c r="R461" s="1">
        <f>IF(N461&gt;=10,1,0)</f>
        <v>1</v>
      </c>
      <c r="S461" s="1">
        <f>SUM(O461:R461)</f>
        <v>1</v>
      </c>
    </row>
    <row r="462" spans="1:19" x14ac:dyDescent="0.25">
      <c r="A462" s="1" t="s">
        <v>86</v>
      </c>
      <c r="B462" s="1">
        <v>4.3</v>
      </c>
      <c r="C462" s="1">
        <v>3.8600419399999986</v>
      </c>
      <c r="D462" s="1">
        <v>11</v>
      </c>
      <c r="E462" s="1">
        <f>IF(AND((10&gt;D462),(D462&gt;C462),(C462&gt;2)),1,0)</f>
        <v>0</v>
      </c>
      <c r="F462" s="1">
        <f>IF(AND((D462&lt;C462),(D462&gt;2),(C462&lt;10)),1,0)</f>
        <v>0</v>
      </c>
      <c r="G462" s="1">
        <f>IF(D462&gt;=10,1,0)</f>
        <v>1</v>
      </c>
      <c r="H462" s="1">
        <f>IF(D462&lt;=2,1,0)</f>
        <v>0</v>
      </c>
      <c r="I462" s="1">
        <f>SUM(E462:H462)</f>
        <v>1</v>
      </c>
      <c r="K462" s="1" t="s">
        <v>134</v>
      </c>
      <c r="L462" s="1">
        <v>6.3</v>
      </c>
      <c r="M462" s="1">
        <v>4</v>
      </c>
      <c r="N462" s="1">
        <v>12</v>
      </c>
      <c r="O462" s="1">
        <f>IF(AND((10&gt;N462),(N462&gt;=M462),(M462&gt;=2)),1,0)</f>
        <v>0</v>
      </c>
      <c r="P462" s="1">
        <f>IF(AND((N462&lt;M462),(N462&gt;2),(M462&lt;10)),1,0)</f>
        <v>0</v>
      </c>
      <c r="Q462" s="1">
        <f>IF(N462&lt;=2,1,0)</f>
        <v>0</v>
      </c>
      <c r="R462" s="1">
        <f>IF(N462&gt;=10,1,0)</f>
        <v>1</v>
      </c>
      <c r="S462" s="1">
        <f>SUM(O462:R462)</f>
        <v>1</v>
      </c>
    </row>
    <row r="463" spans="1:19" x14ac:dyDescent="0.25">
      <c r="A463" s="1" t="s">
        <v>178</v>
      </c>
      <c r="B463" s="1">
        <v>5.3</v>
      </c>
      <c r="C463" s="1">
        <v>3.9844820399999996</v>
      </c>
      <c r="D463" s="1">
        <v>11</v>
      </c>
      <c r="E463" s="1">
        <f>IF(AND((10&gt;D463),(D463&gt;C463),(C463&gt;2)),1,0)</f>
        <v>0</v>
      </c>
      <c r="F463" s="1">
        <f>IF(AND((D463&lt;C463),(D463&gt;2),(C463&lt;10)),1,0)</f>
        <v>0</v>
      </c>
      <c r="G463" s="1">
        <f>IF(D463&gt;=10,1,0)</f>
        <v>1</v>
      </c>
      <c r="H463" s="1">
        <f>IF(D463&lt;=2,1,0)</f>
        <v>0</v>
      </c>
      <c r="I463" s="1">
        <f>SUM(E463:H463)</f>
        <v>1</v>
      </c>
      <c r="K463" s="1" t="s">
        <v>75</v>
      </c>
      <c r="L463" s="1">
        <v>4.3</v>
      </c>
      <c r="M463" s="1">
        <v>4</v>
      </c>
      <c r="N463" s="1">
        <v>11</v>
      </c>
      <c r="O463" s="1">
        <f>IF(AND((10&gt;N463),(N463&gt;=M463),(M463&gt;=2)),1,0)</f>
        <v>0</v>
      </c>
      <c r="P463" s="1">
        <f>IF(AND((N463&lt;M463),(N463&gt;2),(M463&lt;10)),1,0)</f>
        <v>0</v>
      </c>
      <c r="Q463" s="1">
        <f>IF(N463&lt;=2,1,0)</f>
        <v>0</v>
      </c>
      <c r="R463" s="1">
        <f>IF(N463&gt;=10,1,0)</f>
        <v>1</v>
      </c>
      <c r="S463" s="1">
        <f>SUM(O463:R463)</f>
        <v>1</v>
      </c>
    </row>
    <row r="464" spans="1:19" x14ac:dyDescent="0.25">
      <c r="A464" s="1" t="s">
        <v>155</v>
      </c>
      <c r="B464" s="1">
        <v>8.5</v>
      </c>
      <c r="C464" s="1">
        <v>4.4185597399999992</v>
      </c>
      <c r="D464" s="1">
        <v>11</v>
      </c>
      <c r="E464" s="1">
        <f>IF(AND((10&gt;D464),(D464&gt;C464),(C464&gt;2)),1,0)</f>
        <v>0</v>
      </c>
      <c r="F464" s="1">
        <f>IF(AND((D464&lt;C464),(D464&gt;2),(C464&lt;10)),1,0)</f>
        <v>0</v>
      </c>
      <c r="G464" s="1">
        <f>IF(D464&gt;=10,1,0)</f>
        <v>1</v>
      </c>
      <c r="H464" s="1">
        <f>IF(D464&lt;=2,1,0)</f>
        <v>0</v>
      </c>
      <c r="I464" s="1">
        <f>SUM(E464:H464)</f>
        <v>1</v>
      </c>
      <c r="K464" s="1" t="s">
        <v>86</v>
      </c>
      <c r="L464" s="1">
        <v>4.3</v>
      </c>
      <c r="M464" s="1">
        <v>4</v>
      </c>
      <c r="N464" s="1">
        <v>11</v>
      </c>
      <c r="O464" s="1">
        <f>IF(AND((10&gt;N464),(N464&gt;=M464),(M464&gt;=2)),1,0)</f>
        <v>0</v>
      </c>
      <c r="P464" s="1">
        <f>IF(AND((N464&lt;M464),(N464&gt;2),(M464&lt;10)),1,0)</f>
        <v>0</v>
      </c>
      <c r="Q464" s="1">
        <f>IF(N464&lt;=2,1,0)</f>
        <v>0</v>
      </c>
      <c r="R464" s="1">
        <f>IF(N464&gt;=10,1,0)</f>
        <v>1</v>
      </c>
      <c r="S464" s="1">
        <f>SUM(O464:R464)</f>
        <v>1</v>
      </c>
    </row>
    <row r="465" spans="1:19" x14ac:dyDescent="0.25">
      <c r="A465" s="1" t="s">
        <v>60</v>
      </c>
      <c r="B465" s="1">
        <v>5.3</v>
      </c>
      <c r="C465" s="1">
        <v>4.4955410599999981</v>
      </c>
      <c r="D465" s="1">
        <v>11</v>
      </c>
      <c r="E465" s="1">
        <f>IF(AND((10&gt;D465),(D465&gt;C465),(C465&gt;2)),1,0)</f>
        <v>0</v>
      </c>
      <c r="F465" s="1">
        <f>IF(AND((D465&lt;C465),(D465&gt;2),(C465&lt;10)),1,0)</f>
        <v>0</v>
      </c>
      <c r="G465" s="1">
        <f>IF(D465&gt;=10,1,0)</f>
        <v>1</v>
      </c>
      <c r="H465" s="1">
        <f>IF(D465&lt;=2,1,0)</f>
        <v>0</v>
      </c>
      <c r="I465" s="1">
        <f>SUM(E465:H465)</f>
        <v>1</v>
      </c>
      <c r="K465" s="1" t="s">
        <v>178</v>
      </c>
      <c r="L465" s="1">
        <v>5.3</v>
      </c>
      <c r="M465" s="1">
        <v>4</v>
      </c>
      <c r="N465" s="1">
        <v>11</v>
      </c>
      <c r="O465" s="1">
        <f>IF(AND((10&gt;N465),(N465&gt;=M465),(M465&gt;=2)),1,0)</f>
        <v>0</v>
      </c>
      <c r="P465" s="1">
        <f>IF(AND((N465&lt;M465),(N465&gt;2),(M465&lt;10)),1,0)</f>
        <v>0</v>
      </c>
      <c r="Q465" s="1">
        <f>IF(N465&lt;=2,1,0)</f>
        <v>0</v>
      </c>
      <c r="R465" s="1">
        <f>IF(N465&gt;=10,1,0)</f>
        <v>1</v>
      </c>
      <c r="S465" s="1">
        <f>SUM(O465:R465)</f>
        <v>1</v>
      </c>
    </row>
    <row r="466" spans="1:19" x14ac:dyDescent="0.25">
      <c r="A466" s="1" t="s">
        <v>180</v>
      </c>
      <c r="B466" s="1">
        <v>5</v>
      </c>
      <c r="C466" s="1">
        <v>3.9287618799999988</v>
      </c>
      <c r="D466" s="1">
        <v>11</v>
      </c>
      <c r="E466" s="1">
        <f>IF(AND((10&gt;D466),(D466&gt;C466),(C466&gt;2)),1,0)</f>
        <v>0</v>
      </c>
      <c r="F466" s="1">
        <f>IF(AND((D466&lt;C466),(D466&gt;2),(C466&lt;10)),1,0)</f>
        <v>0</v>
      </c>
      <c r="G466" s="1">
        <f>IF(D466&gt;=10,1,0)</f>
        <v>1</v>
      </c>
      <c r="H466" s="1">
        <f>IF(D466&lt;=2,1,0)</f>
        <v>0</v>
      </c>
      <c r="I466" s="1">
        <f>SUM(E466:H466)</f>
        <v>1</v>
      </c>
      <c r="K466" s="1" t="s">
        <v>155</v>
      </c>
      <c r="L466" s="1">
        <v>8.5</v>
      </c>
      <c r="M466" s="1">
        <v>4</v>
      </c>
      <c r="N466" s="1">
        <v>11</v>
      </c>
      <c r="O466" s="1">
        <f>IF(AND((10&gt;N466),(N466&gt;=M466),(M466&gt;=2)),1,0)</f>
        <v>0</v>
      </c>
      <c r="P466" s="1">
        <f>IF(AND((N466&lt;M466),(N466&gt;2),(M466&lt;10)),1,0)</f>
        <v>0</v>
      </c>
      <c r="Q466" s="1">
        <f>IF(N466&lt;=2,1,0)</f>
        <v>0</v>
      </c>
      <c r="R466" s="1">
        <f>IF(N466&gt;=10,1,0)</f>
        <v>1</v>
      </c>
      <c r="S466" s="1">
        <f>SUM(O466:R466)</f>
        <v>1</v>
      </c>
    </row>
    <row r="467" spans="1:19" x14ac:dyDescent="0.25">
      <c r="A467" s="1" t="s">
        <v>148</v>
      </c>
      <c r="B467" s="1">
        <v>7.1</v>
      </c>
      <c r="C467" s="1">
        <v>5.0464073399999991</v>
      </c>
      <c r="D467" s="1">
        <v>11</v>
      </c>
      <c r="E467" s="1">
        <f>IF(AND((10&gt;D467),(D467&gt;C467),(C467&gt;2)),1,0)</f>
        <v>0</v>
      </c>
      <c r="F467" s="1">
        <f>IF(AND((D467&lt;C467),(D467&gt;2),(C467&lt;10)),1,0)</f>
        <v>0</v>
      </c>
      <c r="G467" s="1">
        <f>IF(D467&gt;=10,1,0)</f>
        <v>1</v>
      </c>
      <c r="H467" s="1">
        <f>IF(D467&lt;=2,1,0)</f>
        <v>0</v>
      </c>
      <c r="I467" s="1">
        <f>SUM(E467:H467)</f>
        <v>1</v>
      </c>
      <c r="K467" s="1" t="s">
        <v>60</v>
      </c>
      <c r="L467" s="1">
        <v>5.3</v>
      </c>
      <c r="M467" s="1">
        <v>4</v>
      </c>
      <c r="N467" s="1">
        <v>11</v>
      </c>
      <c r="O467" s="1">
        <f>IF(AND((10&gt;N467),(N467&gt;=M467),(M467&gt;=2)),1,0)</f>
        <v>0</v>
      </c>
      <c r="P467" s="1">
        <f>IF(AND((N467&lt;M467),(N467&gt;2),(M467&lt;10)),1,0)</f>
        <v>0</v>
      </c>
      <c r="Q467" s="1">
        <f>IF(N467&lt;=2,1,0)</f>
        <v>0</v>
      </c>
      <c r="R467" s="1">
        <f>IF(N467&gt;=10,1,0)</f>
        <v>1</v>
      </c>
      <c r="S467" s="1">
        <f>SUM(O467:R467)</f>
        <v>1</v>
      </c>
    </row>
    <row r="468" spans="1:19" x14ac:dyDescent="0.25">
      <c r="A468" s="1" t="s">
        <v>140</v>
      </c>
      <c r="B468" s="1">
        <v>4.9000000000000004</v>
      </c>
      <c r="C468" s="1">
        <v>3.4301538199999992</v>
      </c>
      <c r="D468" s="1">
        <v>10</v>
      </c>
      <c r="E468" s="1">
        <f>IF(AND((10&gt;D468),(D468&gt;C468),(C468&gt;2)),1,0)</f>
        <v>0</v>
      </c>
      <c r="F468" s="1">
        <f>IF(AND((D468&lt;C468),(D468&gt;2),(C468&lt;10)),1,0)</f>
        <v>0</v>
      </c>
      <c r="G468" s="1">
        <f>IF(D468&gt;=10,1,0)</f>
        <v>1</v>
      </c>
      <c r="H468" s="1">
        <f>IF(D468&lt;=2,1,0)</f>
        <v>0</v>
      </c>
      <c r="I468" s="1">
        <f>SUM(E468:H468)</f>
        <v>1</v>
      </c>
      <c r="K468" s="1" t="s">
        <v>180</v>
      </c>
      <c r="L468" s="1">
        <v>5</v>
      </c>
      <c r="M468" s="1">
        <v>4</v>
      </c>
      <c r="N468" s="1">
        <v>11</v>
      </c>
      <c r="O468" s="1">
        <f>IF(AND((10&gt;N468),(N468&gt;=M468),(M468&gt;=2)),1,0)</f>
        <v>0</v>
      </c>
      <c r="P468" s="1">
        <f>IF(AND((N468&lt;M468),(N468&gt;2),(M468&lt;10)),1,0)</f>
        <v>0</v>
      </c>
      <c r="Q468" s="1">
        <f>IF(N468&lt;=2,1,0)</f>
        <v>0</v>
      </c>
      <c r="R468" s="1">
        <f>IF(N468&gt;=10,1,0)</f>
        <v>1</v>
      </c>
      <c r="S468" s="1">
        <f>SUM(O468:R468)</f>
        <v>1</v>
      </c>
    </row>
    <row r="469" spans="1:19" x14ac:dyDescent="0.25">
      <c r="A469" s="1" t="s">
        <v>154</v>
      </c>
      <c r="B469" s="1">
        <v>5.7</v>
      </c>
      <c r="C469" s="1">
        <v>3.9490029799999982</v>
      </c>
      <c r="D469" s="1">
        <v>10</v>
      </c>
      <c r="E469" s="1">
        <f>IF(AND((10&gt;D469),(D469&gt;C469),(C469&gt;2)),1,0)</f>
        <v>0</v>
      </c>
      <c r="F469" s="1">
        <f>IF(AND((D469&lt;C469),(D469&gt;2),(C469&lt;10)),1,0)</f>
        <v>0</v>
      </c>
      <c r="G469" s="1">
        <f>IF(D469&gt;=10,1,0)</f>
        <v>1</v>
      </c>
      <c r="H469" s="1">
        <f>IF(D469&lt;=2,1,0)</f>
        <v>0</v>
      </c>
      <c r="I469" s="1">
        <f>SUM(E469:H469)</f>
        <v>1</v>
      </c>
      <c r="K469" s="1" t="s">
        <v>148</v>
      </c>
      <c r="L469" s="1">
        <v>7.1</v>
      </c>
      <c r="M469" s="1">
        <v>5</v>
      </c>
      <c r="N469" s="1">
        <v>11</v>
      </c>
      <c r="O469" s="1">
        <f>IF(AND((10&gt;N469),(N469&gt;=M469),(M469&gt;=2)),1,0)</f>
        <v>0</v>
      </c>
      <c r="P469" s="1">
        <f>IF(AND((N469&lt;M469),(N469&gt;2),(M469&lt;10)),1,0)</f>
        <v>0</v>
      </c>
      <c r="Q469" s="1">
        <f>IF(N469&lt;=2,1,0)</f>
        <v>0</v>
      </c>
      <c r="R469" s="1">
        <f>IF(N469&gt;=10,1,0)</f>
        <v>1</v>
      </c>
      <c r="S469" s="1">
        <f>SUM(O469:R469)</f>
        <v>1</v>
      </c>
    </row>
    <row r="470" spans="1:19" x14ac:dyDescent="0.25">
      <c r="A470" s="1" t="s">
        <v>150</v>
      </c>
      <c r="B470" s="1">
        <v>5.7</v>
      </c>
      <c r="C470" s="1">
        <v>4.2672888100000002</v>
      </c>
      <c r="D470" s="1">
        <v>10</v>
      </c>
      <c r="E470" s="1">
        <f>IF(AND((10&gt;D470),(D470&gt;C470),(C470&gt;2)),1,0)</f>
        <v>0</v>
      </c>
      <c r="F470" s="1">
        <f>IF(AND((D470&lt;C470),(D470&gt;2),(C470&lt;10)),1,0)</f>
        <v>0</v>
      </c>
      <c r="G470" s="1">
        <f>IF(D470&gt;=10,1,0)</f>
        <v>1</v>
      </c>
      <c r="H470" s="1">
        <f>IF(D470&lt;=2,1,0)</f>
        <v>0</v>
      </c>
      <c r="I470" s="1">
        <f>SUM(E470:H470)</f>
        <v>1</v>
      </c>
      <c r="K470" s="1" t="s">
        <v>140</v>
      </c>
      <c r="L470" s="1">
        <v>4.9000000000000004</v>
      </c>
      <c r="M470" s="1">
        <v>3</v>
      </c>
      <c r="N470" s="1">
        <v>10</v>
      </c>
      <c r="O470" s="1">
        <f>IF(AND((10&gt;N470),(N470&gt;=M470),(M470&gt;=2)),1,0)</f>
        <v>0</v>
      </c>
      <c r="P470" s="1">
        <f>IF(AND((N470&lt;M470),(N470&gt;2),(M470&lt;10)),1,0)</f>
        <v>0</v>
      </c>
      <c r="Q470" s="1">
        <f>IF(N470&lt;=2,1,0)</f>
        <v>0</v>
      </c>
      <c r="R470" s="1">
        <f>IF(N470&gt;=10,1,0)</f>
        <v>1</v>
      </c>
      <c r="S470" s="1">
        <f>SUM(O470:R470)</f>
        <v>1</v>
      </c>
    </row>
    <row r="471" spans="1:19" x14ac:dyDescent="0.25">
      <c r="A471" s="1" t="s">
        <v>155</v>
      </c>
      <c r="B471" s="1">
        <v>8.5</v>
      </c>
      <c r="C471" s="1">
        <v>6.0257810000000003</v>
      </c>
      <c r="D471" s="1">
        <v>10</v>
      </c>
      <c r="E471" s="1">
        <f>IF(AND((10&gt;D471),(D471&gt;C471),(C471&gt;2)),1,0)</f>
        <v>0</v>
      </c>
      <c r="F471" s="1">
        <f>IF(AND((D471&lt;C471),(D471&gt;2),(C471&lt;10)),1,0)</f>
        <v>0</v>
      </c>
      <c r="G471" s="1">
        <f>IF(D471&gt;=10,1,0)</f>
        <v>1</v>
      </c>
      <c r="H471" s="1">
        <f>IF(D471&lt;=2,1,0)</f>
        <v>0</v>
      </c>
      <c r="I471" s="1">
        <f>SUM(E471:H471)</f>
        <v>1</v>
      </c>
      <c r="K471" s="1" t="s">
        <v>154</v>
      </c>
      <c r="L471" s="1">
        <v>5.7</v>
      </c>
      <c r="M471" s="1">
        <v>4</v>
      </c>
      <c r="N471" s="1">
        <v>10</v>
      </c>
      <c r="O471" s="1">
        <f>IF(AND((10&gt;N471),(N471&gt;=M471),(M471&gt;=2)),1,0)</f>
        <v>0</v>
      </c>
      <c r="P471" s="1">
        <f>IF(AND((N471&lt;M471),(N471&gt;2),(M471&lt;10)),1,0)</f>
        <v>0</v>
      </c>
      <c r="Q471" s="1">
        <f>IF(N471&lt;=2,1,0)</f>
        <v>0</v>
      </c>
      <c r="R471" s="1">
        <f>IF(N471&gt;=10,1,0)</f>
        <v>1</v>
      </c>
      <c r="S471" s="1">
        <f>SUM(O471:R471)</f>
        <v>1</v>
      </c>
    </row>
    <row r="472" spans="1:19" x14ac:dyDescent="0.25">
      <c r="A472" s="1" t="s">
        <v>174</v>
      </c>
      <c r="B472" s="1">
        <v>3.9</v>
      </c>
      <c r="C472" s="1">
        <v>5.1758192000000003</v>
      </c>
      <c r="D472" s="1">
        <v>10</v>
      </c>
      <c r="E472" s="1">
        <f>IF(AND((10&gt;D472),(D472&gt;C472),(C472&gt;2)),1,0)</f>
        <v>0</v>
      </c>
      <c r="F472" s="1">
        <f>IF(AND((D472&lt;C472),(D472&gt;2),(C472&lt;10)),1,0)</f>
        <v>0</v>
      </c>
      <c r="G472" s="1">
        <f>IF(D472&gt;=10,1,0)</f>
        <v>1</v>
      </c>
      <c r="H472" s="1">
        <f>IF(D472&lt;=2,1,0)</f>
        <v>0</v>
      </c>
      <c r="I472" s="1">
        <f>SUM(E472:H472)</f>
        <v>1</v>
      </c>
      <c r="K472" s="1" t="s">
        <v>150</v>
      </c>
      <c r="L472" s="1">
        <v>5.7</v>
      </c>
      <c r="M472" s="1">
        <v>4</v>
      </c>
      <c r="N472" s="1">
        <v>10</v>
      </c>
      <c r="O472" s="1">
        <f>IF(AND((10&gt;N472),(N472&gt;=M472),(M472&gt;=2)),1,0)</f>
        <v>0</v>
      </c>
      <c r="P472" s="1">
        <f>IF(AND((N472&lt;M472),(N472&gt;2),(M472&lt;10)),1,0)</f>
        <v>0</v>
      </c>
      <c r="Q472" s="1">
        <f>IF(N472&lt;=2,1,0)</f>
        <v>0</v>
      </c>
      <c r="R472" s="1">
        <f>IF(N472&gt;=10,1,0)</f>
        <v>1</v>
      </c>
      <c r="S472" s="1">
        <f>SUM(O472:R472)</f>
        <v>1</v>
      </c>
    </row>
    <row r="473" spans="1:19" x14ac:dyDescent="0.25">
      <c r="A473" s="1" t="s">
        <v>122</v>
      </c>
      <c r="B473" s="1">
        <v>4.5</v>
      </c>
      <c r="C473" s="1">
        <v>3.7817433599999983</v>
      </c>
      <c r="D473" s="1">
        <v>10</v>
      </c>
      <c r="E473" s="1">
        <f>IF(AND((10&gt;D473),(D473&gt;C473),(C473&gt;2)),1,0)</f>
        <v>0</v>
      </c>
      <c r="F473" s="1">
        <f>IF(AND((D473&lt;C473),(D473&gt;2),(C473&lt;10)),1,0)</f>
        <v>0</v>
      </c>
      <c r="G473" s="1">
        <f>IF(D473&gt;=10,1,0)</f>
        <v>1</v>
      </c>
      <c r="H473" s="1">
        <f>IF(D473&lt;=2,1,0)</f>
        <v>0</v>
      </c>
      <c r="I473" s="1">
        <f>SUM(E473:H473)</f>
        <v>1</v>
      </c>
      <c r="K473" s="1" t="s">
        <v>155</v>
      </c>
      <c r="L473" s="1">
        <v>8.5</v>
      </c>
      <c r="M473" s="1">
        <v>6</v>
      </c>
      <c r="N473" s="1">
        <v>10</v>
      </c>
      <c r="O473" s="1">
        <f>IF(AND((10&gt;N473),(N473&gt;=M473),(M473&gt;=2)),1,0)</f>
        <v>0</v>
      </c>
      <c r="P473" s="1">
        <f>IF(AND((N473&lt;M473),(N473&gt;2),(M473&lt;10)),1,0)</f>
        <v>0</v>
      </c>
      <c r="Q473" s="1">
        <f>IF(N473&lt;=2,1,0)</f>
        <v>0</v>
      </c>
      <c r="R473" s="1">
        <f>IF(N473&gt;=10,1,0)</f>
        <v>1</v>
      </c>
      <c r="S473" s="1">
        <f>SUM(O473:R473)</f>
        <v>1</v>
      </c>
    </row>
    <row r="474" spans="1:19" x14ac:dyDescent="0.25">
      <c r="A474" s="1" t="s">
        <v>149</v>
      </c>
      <c r="B474" s="1">
        <v>4.4000000000000004</v>
      </c>
      <c r="C474" s="1">
        <v>3.5839955200000002</v>
      </c>
      <c r="D474" s="1">
        <v>10</v>
      </c>
      <c r="E474" s="1">
        <f>IF(AND((10&gt;D474),(D474&gt;C474),(C474&gt;2)),1,0)</f>
        <v>0</v>
      </c>
      <c r="F474" s="1">
        <f>IF(AND((D474&lt;C474),(D474&gt;2),(C474&lt;10)),1,0)</f>
        <v>0</v>
      </c>
      <c r="G474" s="1">
        <f>IF(D474&gt;=10,1,0)</f>
        <v>1</v>
      </c>
      <c r="H474" s="1">
        <f>IF(D474&lt;=2,1,0)</f>
        <v>0</v>
      </c>
      <c r="I474" s="1">
        <f>SUM(E474:H474)</f>
        <v>1</v>
      </c>
      <c r="K474" s="1" t="s">
        <v>174</v>
      </c>
      <c r="L474" s="1">
        <v>3.9</v>
      </c>
      <c r="M474" s="1">
        <v>5</v>
      </c>
      <c r="N474" s="1">
        <v>10</v>
      </c>
      <c r="O474" s="1">
        <f>IF(AND((10&gt;N474),(N474&gt;=M474),(M474&gt;=2)),1,0)</f>
        <v>0</v>
      </c>
      <c r="P474" s="1">
        <f>IF(AND((N474&lt;M474),(N474&gt;2),(M474&lt;10)),1,0)</f>
        <v>0</v>
      </c>
      <c r="Q474" s="1">
        <f>IF(N474&lt;=2,1,0)</f>
        <v>0</v>
      </c>
      <c r="R474" s="1">
        <f>IF(N474&gt;=10,1,0)</f>
        <v>1</v>
      </c>
      <c r="S474" s="1">
        <f>SUM(O474:R474)</f>
        <v>1</v>
      </c>
    </row>
    <row r="475" spans="1:19" x14ac:dyDescent="0.25">
      <c r="A475" s="1" t="s">
        <v>193</v>
      </c>
      <c r="B475" s="1">
        <v>4.3</v>
      </c>
      <c r="C475" s="1">
        <v>2.9229210700000001</v>
      </c>
      <c r="D475" s="1">
        <v>10</v>
      </c>
      <c r="E475" s="1">
        <f>IF(AND((10&gt;D475),(D475&gt;C475),(C475&gt;2)),1,0)</f>
        <v>0</v>
      </c>
      <c r="F475" s="1">
        <f>IF(AND((D475&lt;C475),(D475&gt;2),(C475&lt;10)),1,0)</f>
        <v>0</v>
      </c>
      <c r="G475" s="1">
        <f>IF(D475&gt;=10,1,0)</f>
        <v>1</v>
      </c>
      <c r="H475" s="1">
        <f>IF(D475&lt;=2,1,0)</f>
        <v>0</v>
      </c>
      <c r="I475" s="1">
        <f>SUM(E475:H475)</f>
        <v>1</v>
      </c>
      <c r="K475" s="1" t="s">
        <v>122</v>
      </c>
      <c r="L475" s="1">
        <v>4.5</v>
      </c>
      <c r="M475" s="1">
        <v>4</v>
      </c>
      <c r="N475" s="1">
        <v>10</v>
      </c>
      <c r="O475" s="1">
        <f>IF(AND((10&gt;N475),(N475&gt;=M475),(M475&gt;=2)),1,0)</f>
        <v>0</v>
      </c>
      <c r="P475" s="1">
        <f>IF(AND((N475&lt;M475),(N475&gt;2),(M475&lt;10)),1,0)</f>
        <v>0</v>
      </c>
      <c r="Q475" s="1">
        <f>IF(N475&lt;=2,1,0)</f>
        <v>0</v>
      </c>
      <c r="R475" s="1">
        <f>IF(N475&gt;=10,1,0)</f>
        <v>1</v>
      </c>
      <c r="S475" s="1">
        <f>SUM(O475:R475)</f>
        <v>1</v>
      </c>
    </row>
    <row r="476" spans="1:19" x14ac:dyDescent="0.25">
      <c r="A476" s="1" t="s">
        <v>109</v>
      </c>
      <c r="B476" s="1">
        <v>5.7</v>
      </c>
      <c r="C476" s="1">
        <v>5.0277502499999986</v>
      </c>
      <c r="D476" s="1">
        <v>10</v>
      </c>
      <c r="E476" s="1">
        <f>IF(AND((10&gt;D476),(D476&gt;C476),(C476&gt;2)),1,0)</f>
        <v>0</v>
      </c>
      <c r="F476" s="1">
        <f>IF(AND((D476&lt;C476),(D476&gt;2),(C476&lt;10)),1,0)</f>
        <v>0</v>
      </c>
      <c r="G476" s="1">
        <f>IF(D476&gt;=10,1,0)</f>
        <v>1</v>
      </c>
      <c r="H476" s="1">
        <f>IF(D476&lt;=2,1,0)</f>
        <v>0</v>
      </c>
      <c r="I476" s="1">
        <f>SUM(E476:H476)</f>
        <v>1</v>
      </c>
      <c r="K476" s="1" t="s">
        <v>149</v>
      </c>
      <c r="L476" s="1">
        <v>4.4000000000000004</v>
      </c>
      <c r="M476" s="1">
        <v>4</v>
      </c>
      <c r="N476" s="1">
        <v>10</v>
      </c>
      <c r="O476" s="1">
        <f>IF(AND((10&gt;N476),(N476&gt;=M476),(M476&gt;=2)),1,0)</f>
        <v>0</v>
      </c>
      <c r="P476" s="1">
        <f>IF(AND((N476&lt;M476),(N476&gt;2),(M476&lt;10)),1,0)</f>
        <v>0</v>
      </c>
      <c r="Q476" s="1">
        <f>IF(N476&lt;=2,1,0)</f>
        <v>0</v>
      </c>
      <c r="R476" s="1">
        <f>IF(N476&gt;=10,1,0)</f>
        <v>1</v>
      </c>
      <c r="S476" s="1">
        <f>SUM(O476:R476)</f>
        <v>1</v>
      </c>
    </row>
    <row r="477" spans="1:19" x14ac:dyDescent="0.25">
      <c r="A477" s="1" t="s">
        <v>155</v>
      </c>
      <c r="B477" s="1">
        <v>8.5</v>
      </c>
      <c r="C477" s="1">
        <v>4.73849594</v>
      </c>
      <c r="D477" s="1">
        <v>10</v>
      </c>
      <c r="E477" s="1">
        <f>IF(AND((10&gt;D477),(D477&gt;C477),(C477&gt;2)),1,0)</f>
        <v>0</v>
      </c>
      <c r="F477" s="1">
        <f>IF(AND((D477&lt;C477),(D477&gt;2),(C477&lt;10)),1,0)</f>
        <v>0</v>
      </c>
      <c r="G477" s="1">
        <f>IF(D477&gt;=10,1,0)</f>
        <v>1</v>
      </c>
      <c r="H477" s="1">
        <f>IF(D477&lt;=2,1,0)</f>
        <v>0</v>
      </c>
      <c r="I477" s="1">
        <f>SUM(E477:H477)</f>
        <v>1</v>
      </c>
      <c r="K477" s="1" t="s">
        <v>193</v>
      </c>
      <c r="L477" s="1">
        <v>4.3</v>
      </c>
      <c r="M477" s="1">
        <v>3</v>
      </c>
      <c r="N477" s="1">
        <v>10</v>
      </c>
      <c r="O477" s="1">
        <f>IF(AND((10&gt;N477),(N477&gt;=M477),(M477&gt;=2)),1,0)</f>
        <v>0</v>
      </c>
      <c r="P477" s="1">
        <f>IF(AND((N477&lt;M477),(N477&gt;2),(M477&lt;10)),1,0)</f>
        <v>0</v>
      </c>
      <c r="Q477" s="1">
        <f>IF(N477&lt;=2,1,0)</f>
        <v>0</v>
      </c>
      <c r="R477" s="1">
        <f>IF(N477&gt;=10,1,0)</f>
        <v>1</v>
      </c>
      <c r="S477" s="1">
        <f>SUM(O477:R477)</f>
        <v>1</v>
      </c>
    </row>
    <row r="478" spans="1:19" x14ac:dyDescent="0.25">
      <c r="A478" s="1" t="s">
        <v>93</v>
      </c>
      <c r="B478" s="1">
        <v>4.5</v>
      </c>
      <c r="C478" s="1">
        <v>-3.9403969999997068E-2</v>
      </c>
      <c r="D478" s="1">
        <v>2</v>
      </c>
      <c r="E478" s="1">
        <f>IF(AND((10&gt;D478),(D478&gt;C478),(C478&gt;2)),1,0)</f>
        <v>0</v>
      </c>
      <c r="F478" s="1">
        <f>IF(AND((D478&lt;C478),(D478&gt;2),(C478&lt;10)),1,0)</f>
        <v>0</v>
      </c>
      <c r="G478" s="1">
        <f>IF(D478&gt;=10,1,0)</f>
        <v>0</v>
      </c>
      <c r="H478" s="1">
        <f>IF(D478&lt;=2,1,0)</f>
        <v>1</v>
      </c>
      <c r="I478" s="1">
        <f>SUM(E478:H478)</f>
        <v>1</v>
      </c>
      <c r="K478" s="1" t="s">
        <v>109</v>
      </c>
      <c r="L478" s="1">
        <v>5.7</v>
      </c>
      <c r="M478" s="1">
        <v>5</v>
      </c>
      <c r="N478" s="1">
        <v>10</v>
      </c>
      <c r="O478" s="1">
        <f>IF(AND((10&gt;N478),(N478&gt;=M478),(M478&gt;=2)),1,0)</f>
        <v>0</v>
      </c>
      <c r="P478" s="1">
        <f>IF(AND((N478&lt;M478),(N478&gt;2),(M478&lt;10)),1,0)</f>
        <v>0</v>
      </c>
      <c r="Q478" s="1">
        <f>IF(N478&lt;=2,1,0)</f>
        <v>0</v>
      </c>
      <c r="R478" s="1">
        <f>IF(N478&gt;=10,1,0)</f>
        <v>1</v>
      </c>
      <c r="S478" s="1">
        <f>SUM(O478:R478)</f>
        <v>1</v>
      </c>
    </row>
    <row r="479" spans="1:19" x14ac:dyDescent="0.25">
      <c r="A479" s="1" t="s">
        <v>117</v>
      </c>
      <c r="B479" s="1">
        <v>4.5999999999999996</v>
      </c>
      <c r="C479" s="1">
        <v>0.17438358999999959</v>
      </c>
      <c r="D479" s="1">
        <v>2</v>
      </c>
      <c r="E479" s="1">
        <f>IF(AND((10&gt;D479),(D479&gt;C479),(C479&gt;2)),1,0)</f>
        <v>0</v>
      </c>
      <c r="F479" s="1">
        <f>IF(AND((D479&lt;C479),(D479&gt;2),(C479&lt;10)),1,0)</f>
        <v>0</v>
      </c>
      <c r="G479" s="1">
        <f>IF(D479&gt;=10,1,0)</f>
        <v>0</v>
      </c>
      <c r="H479" s="1">
        <f>IF(D479&lt;=2,1,0)</f>
        <v>1</v>
      </c>
      <c r="I479" s="1">
        <f>SUM(E479:H479)</f>
        <v>1</v>
      </c>
      <c r="K479" s="1" t="s">
        <v>155</v>
      </c>
      <c r="L479" s="1">
        <v>8.5</v>
      </c>
      <c r="M479" s="1">
        <v>5</v>
      </c>
      <c r="N479" s="1">
        <v>10</v>
      </c>
      <c r="O479" s="1">
        <f>IF(AND((10&gt;N479),(N479&gt;=M479),(M479&gt;=2)),1,0)</f>
        <v>0</v>
      </c>
      <c r="P479" s="1">
        <f>IF(AND((N479&lt;M479),(N479&gt;2),(M479&lt;10)),1,0)</f>
        <v>0</v>
      </c>
      <c r="Q479" s="1">
        <f>IF(N479&lt;=2,1,0)</f>
        <v>0</v>
      </c>
      <c r="R479" s="1">
        <f>IF(N479&gt;=10,1,0)</f>
        <v>1</v>
      </c>
      <c r="S479" s="1">
        <f>SUM(O479:R479)</f>
        <v>1</v>
      </c>
    </row>
    <row r="480" spans="1:19" x14ac:dyDescent="0.25">
      <c r="A480" s="1" t="s">
        <v>189</v>
      </c>
      <c r="B480" s="1">
        <v>4.4000000000000004</v>
      </c>
      <c r="C480" s="1">
        <v>1.7142887999999992</v>
      </c>
      <c r="D480" s="1">
        <v>2</v>
      </c>
      <c r="E480" s="1">
        <f>IF(AND((10&gt;D480),(D480&gt;C480),(C480&gt;2)),1,0)</f>
        <v>0</v>
      </c>
      <c r="F480" s="1">
        <f>IF(AND((D480&lt;C480),(D480&gt;2),(C480&lt;10)),1,0)</f>
        <v>0</v>
      </c>
      <c r="G480" s="1">
        <f>IF(D480&gt;=10,1,0)</f>
        <v>0</v>
      </c>
      <c r="H480" s="1">
        <f>IF(D480&lt;=2,1,0)</f>
        <v>1</v>
      </c>
      <c r="I480" s="1">
        <f>SUM(E480:H480)</f>
        <v>1</v>
      </c>
      <c r="K480" s="1" t="s">
        <v>155</v>
      </c>
      <c r="L480" s="1">
        <v>8.5</v>
      </c>
      <c r="M480" s="1">
        <v>5</v>
      </c>
      <c r="N480" s="1">
        <v>4</v>
      </c>
      <c r="O480" s="1">
        <f>IF(AND((10&gt;N480),(N480&gt;=M480),(M480&gt;=2)),1,0)</f>
        <v>0</v>
      </c>
      <c r="P480" s="1">
        <f>IF(AND((N480&lt;M480),(N480&gt;2),(M480&lt;10)),1,0)</f>
        <v>1</v>
      </c>
      <c r="Q480" s="1">
        <f>IF(N480&lt;=2,1,0)</f>
        <v>0</v>
      </c>
      <c r="R480" s="1">
        <f>IF(N480&gt;=10,1,0)</f>
        <v>0</v>
      </c>
      <c r="S480" s="1">
        <f>SUM(O480:R480)</f>
        <v>1</v>
      </c>
    </row>
    <row r="481" spans="1:19" x14ac:dyDescent="0.25">
      <c r="A481" s="1" t="s">
        <v>149</v>
      </c>
      <c r="B481" s="1">
        <v>4.4000000000000004</v>
      </c>
      <c r="C481" s="1">
        <v>0.72237107999999917</v>
      </c>
      <c r="D481" s="1">
        <v>2</v>
      </c>
      <c r="E481" s="1">
        <f>IF(AND((10&gt;D481),(D481&gt;C481),(C481&gt;2)),1,0)</f>
        <v>0</v>
      </c>
      <c r="F481" s="1">
        <f>IF(AND((D481&lt;C481),(D481&gt;2),(C481&lt;10)),1,0)</f>
        <v>0</v>
      </c>
      <c r="G481" s="1">
        <f>IF(D481&gt;=10,1,0)</f>
        <v>0</v>
      </c>
      <c r="H481" s="1">
        <f>IF(D481&lt;=2,1,0)</f>
        <v>1</v>
      </c>
      <c r="I481" s="1">
        <f>SUM(E481:H481)</f>
        <v>1</v>
      </c>
      <c r="K481" s="1" t="s">
        <v>105</v>
      </c>
      <c r="L481" s="1">
        <v>4.4000000000000004</v>
      </c>
      <c r="M481" s="1">
        <v>5</v>
      </c>
      <c r="N481" s="1">
        <v>4</v>
      </c>
      <c r="O481" s="1">
        <f>IF(AND((10&gt;N481),(N481&gt;=M481),(M481&gt;=2)),1,0)</f>
        <v>0</v>
      </c>
      <c r="P481" s="1">
        <f>IF(AND((N481&lt;M481),(N481&gt;2),(M481&lt;10)),1,0)</f>
        <v>1</v>
      </c>
      <c r="Q481" s="1">
        <f>IF(N481&lt;=2,1,0)</f>
        <v>0</v>
      </c>
      <c r="R481" s="1">
        <f>IF(N481&gt;=10,1,0)</f>
        <v>0</v>
      </c>
      <c r="S481" s="1">
        <f>SUM(O481:R481)</f>
        <v>1</v>
      </c>
    </row>
    <row r="482" spans="1:19" x14ac:dyDescent="0.25">
      <c r="A482" s="1" t="s">
        <v>102</v>
      </c>
      <c r="B482" s="1">
        <v>4.3</v>
      </c>
      <c r="C482" s="1">
        <v>1.7951787999999995</v>
      </c>
      <c r="D482" s="1">
        <v>2</v>
      </c>
      <c r="E482" s="1">
        <f>IF(AND((10&gt;D482),(D482&gt;C482),(C482&gt;2)),1,0)</f>
        <v>0</v>
      </c>
      <c r="F482" s="1">
        <f>IF(AND((D482&lt;C482),(D482&gt;2),(C482&lt;10)),1,0)</f>
        <v>0</v>
      </c>
      <c r="G482" s="1">
        <f>IF(D482&gt;=10,1,0)</f>
        <v>0</v>
      </c>
      <c r="H482" s="1">
        <f>IF(D482&lt;=2,1,0)</f>
        <v>1</v>
      </c>
      <c r="I482" s="1">
        <f>SUM(E482:H482)</f>
        <v>1</v>
      </c>
      <c r="K482" s="1" t="s">
        <v>73</v>
      </c>
      <c r="L482" s="1">
        <v>4.3</v>
      </c>
      <c r="M482" s="1">
        <v>6</v>
      </c>
      <c r="N482" s="1">
        <v>4</v>
      </c>
      <c r="O482" s="1">
        <f>IF(AND((10&gt;N482),(N482&gt;=M482),(M482&gt;=2)),1,0)</f>
        <v>0</v>
      </c>
      <c r="P482" s="1">
        <f>IF(AND((N482&lt;M482),(N482&gt;2),(M482&lt;10)),1,0)</f>
        <v>1</v>
      </c>
      <c r="Q482" s="1">
        <f>IF(N482&lt;=2,1,0)</f>
        <v>0</v>
      </c>
      <c r="R482" s="1">
        <f>IF(N482&gt;=10,1,0)</f>
        <v>0</v>
      </c>
      <c r="S482" s="1">
        <f>SUM(O482:R482)</f>
        <v>1</v>
      </c>
    </row>
    <row r="483" spans="1:19" x14ac:dyDescent="0.25">
      <c r="A483" s="1" t="s">
        <v>69</v>
      </c>
      <c r="B483" s="1">
        <v>4.4000000000000004</v>
      </c>
      <c r="C483" s="1">
        <v>4.1798340000000005</v>
      </c>
      <c r="D483" s="1">
        <v>2</v>
      </c>
      <c r="E483" s="1">
        <f>IF(AND((10&gt;D483),(D483&gt;C483),(C483&gt;2)),1,0)</f>
        <v>0</v>
      </c>
      <c r="F483" s="1">
        <f>IF(AND((D483&lt;C483),(D483&gt;2),(C483&lt;10)),1,0)</f>
        <v>0</v>
      </c>
      <c r="G483" s="1">
        <f>IF(D483&gt;=10,1,0)</f>
        <v>0</v>
      </c>
      <c r="H483" s="1">
        <f>IF(D483&lt;=2,1,0)</f>
        <v>1</v>
      </c>
      <c r="I483" s="1">
        <f>SUM(E483:H483)</f>
        <v>1</v>
      </c>
      <c r="K483" s="1" t="s">
        <v>155</v>
      </c>
      <c r="L483" s="1">
        <v>8.5</v>
      </c>
      <c r="M483" s="1">
        <v>5</v>
      </c>
      <c r="N483" s="1">
        <v>4</v>
      </c>
      <c r="O483" s="1">
        <f>IF(AND((10&gt;N483),(N483&gt;=M483),(M483&gt;=2)),1,0)</f>
        <v>0</v>
      </c>
      <c r="P483" s="1">
        <f>IF(AND((N483&lt;M483),(N483&gt;2),(M483&lt;10)),1,0)</f>
        <v>1</v>
      </c>
      <c r="Q483" s="1">
        <f>IF(N483&lt;=2,1,0)</f>
        <v>0</v>
      </c>
      <c r="R483" s="1">
        <f>IF(N483&gt;=10,1,0)</f>
        <v>0</v>
      </c>
      <c r="S483" s="1">
        <f>SUM(O483:R483)</f>
        <v>1</v>
      </c>
    </row>
    <row r="484" spans="1:19" x14ac:dyDescent="0.25">
      <c r="A484" s="1" t="s">
        <v>77</v>
      </c>
      <c r="B484" s="1">
        <v>4.7</v>
      </c>
      <c r="C484" s="1">
        <v>3.84533098</v>
      </c>
      <c r="D484" s="1">
        <v>2</v>
      </c>
      <c r="E484" s="1">
        <f>IF(AND((10&gt;D484),(D484&gt;C484),(C484&gt;2)),1,0)</f>
        <v>0</v>
      </c>
      <c r="F484" s="1">
        <f>IF(AND((D484&lt;C484),(D484&gt;2),(C484&lt;10)),1,0)</f>
        <v>0</v>
      </c>
      <c r="G484" s="1">
        <f>IF(D484&gt;=10,1,0)</f>
        <v>0</v>
      </c>
      <c r="H484" s="1">
        <f>IF(D484&lt;=2,1,0)</f>
        <v>1</v>
      </c>
      <c r="I484" s="1">
        <f>SUM(E484:H484)</f>
        <v>1</v>
      </c>
      <c r="K484" s="1" t="s">
        <v>165</v>
      </c>
      <c r="L484" s="1">
        <v>7.1</v>
      </c>
      <c r="M484" s="1">
        <v>4</v>
      </c>
      <c r="N484" s="1">
        <v>3</v>
      </c>
      <c r="O484" s="1">
        <f>IF(AND((10&gt;N484),(N484&gt;=M484),(M484&gt;=2)),1,0)</f>
        <v>0</v>
      </c>
      <c r="P484" s="1">
        <f>IF(AND((N484&lt;M484),(N484&gt;2),(M484&lt;10)),1,0)</f>
        <v>1</v>
      </c>
      <c r="Q484" s="1">
        <f>IF(N484&lt;=2,1,0)</f>
        <v>0</v>
      </c>
      <c r="R484" s="1">
        <f>IF(N484&gt;=10,1,0)</f>
        <v>0</v>
      </c>
      <c r="S484" s="1">
        <f>SUM(O484:R484)</f>
        <v>1</v>
      </c>
    </row>
    <row r="485" spans="1:19" x14ac:dyDescent="0.25">
      <c r="A485" s="1" t="s">
        <v>85</v>
      </c>
      <c r="B485" s="1">
        <v>4.8</v>
      </c>
      <c r="C485" s="1">
        <v>4.632923899999998</v>
      </c>
      <c r="D485" s="1">
        <v>2</v>
      </c>
      <c r="E485" s="1">
        <f>IF(AND((10&gt;D485),(D485&gt;C485),(C485&gt;2)),1,0)</f>
        <v>0</v>
      </c>
      <c r="F485" s="1">
        <f>IF(AND((D485&lt;C485),(D485&gt;2),(C485&lt;10)),1,0)</f>
        <v>0</v>
      </c>
      <c r="G485" s="1">
        <f>IF(D485&gt;=10,1,0)</f>
        <v>0</v>
      </c>
      <c r="H485" s="1">
        <f>IF(D485&lt;=2,1,0)</f>
        <v>1</v>
      </c>
      <c r="I485" s="1">
        <f>SUM(E485:H485)</f>
        <v>1</v>
      </c>
      <c r="K485" s="1" t="s">
        <v>103</v>
      </c>
      <c r="L485" s="1">
        <v>4.2</v>
      </c>
      <c r="M485" s="1">
        <v>4</v>
      </c>
      <c r="N485" s="1">
        <v>3</v>
      </c>
      <c r="O485" s="1">
        <f>IF(AND((10&gt;N485),(N485&gt;=M485),(M485&gt;=2)),1,0)</f>
        <v>0</v>
      </c>
      <c r="P485" s="1">
        <f>IF(AND((N485&lt;M485),(N485&gt;2),(M485&lt;10)),1,0)</f>
        <v>1</v>
      </c>
      <c r="Q485" s="1">
        <f>IF(N485&lt;=2,1,0)</f>
        <v>0</v>
      </c>
      <c r="R485" s="1">
        <f>IF(N485&gt;=10,1,0)</f>
        <v>0</v>
      </c>
      <c r="S485" s="1">
        <f>SUM(O485:R485)</f>
        <v>1</v>
      </c>
    </row>
    <row r="486" spans="1:19" x14ac:dyDescent="0.25">
      <c r="A486" s="1" t="s">
        <v>59</v>
      </c>
      <c r="B486" s="1">
        <v>6.7</v>
      </c>
      <c r="C486" s="1">
        <v>4.9304199999999989</v>
      </c>
      <c r="D486" s="1">
        <v>2</v>
      </c>
      <c r="E486" s="1">
        <f>IF(AND((10&gt;D486),(D486&gt;C486),(C486&gt;2)),1,0)</f>
        <v>0</v>
      </c>
      <c r="F486" s="1">
        <f>IF(AND((D486&lt;C486),(D486&gt;2),(C486&lt;10)),1,0)</f>
        <v>0</v>
      </c>
      <c r="G486" s="1">
        <f>IF(D486&gt;=10,1,0)</f>
        <v>0</v>
      </c>
      <c r="H486" s="1">
        <f>IF(D486&lt;=2,1,0)</f>
        <v>1</v>
      </c>
      <c r="I486" s="1">
        <f>SUM(E486:H486)</f>
        <v>1</v>
      </c>
      <c r="K486" s="1" t="s">
        <v>133</v>
      </c>
      <c r="L486" s="1">
        <v>4.5999999999999996</v>
      </c>
      <c r="M486" s="1">
        <v>4</v>
      </c>
      <c r="N486" s="1">
        <v>3</v>
      </c>
      <c r="O486" s="1">
        <f>IF(AND((10&gt;N486),(N486&gt;=M486),(M486&gt;=2)),1,0)</f>
        <v>0</v>
      </c>
      <c r="P486" s="1">
        <f>IF(AND((N486&lt;M486),(N486&gt;2),(M486&lt;10)),1,0)</f>
        <v>1</v>
      </c>
      <c r="Q486" s="1">
        <f>IF(N486&lt;=2,1,0)</f>
        <v>0</v>
      </c>
      <c r="R486" s="1">
        <f>IF(N486&gt;=10,1,0)</f>
        <v>0</v>
      </c>
      <c r="S486" s="1">
        <f>SUM(O486:R486)</f>
        <v>1</v>
      </c>
    </row>
    <row r="487" spans="1:19" x14ac:dyDescent="0.25">
      <c r="A487" s="1" t="s">
        <v>61</v>
      </c>
      <c r="B487" s="1">
        <v>4.7</v>
      </c>
      <c r="C487" s="1">
        <v>3.2421420399999992</v>
      </c>
      <c r="D487" s="1">
        <v>2</v>
      </c>
      <c r="E487" s="1">
        <f>IF(AND((10&gt;D487),(D487&gt;C487),(C487&gt;2)),1,0)</f>
        <v>0</v>
      </c>
      <c r="F487" s="1">
        <f>IF(AND((D487&lt;C487),(D487&gt;2),(C487&lt;10)),1,0)</f>
        <v>0</v>
      </c>
      <c r="G487" s="1">
        <f>IF(D487&gt;=10,1,0)</f>
        <v>0</v>
      </c>
      <c r="H487" s="1">
        <f>IF(D487&lt;=2,1,0)</f>
        <v>1</v>
      </c>
      <c r="I487" s="1">
        <f>SUM(E487:H487)</f>
        <v>1</v>
      </c>
      <c r="K487" s="1" t="s">
        <v>160</v>
      </c>
      <c r="L487" s="1">
        <v>3.9</v>
      </c>
      <c r="M487" s="1">
        <v>4</v>
      </c>
      <c r="N487" s="1">
        <v>3</v>
      </c>
      <c r="O487" s="1">
        <f>IF(AND((10&gt;N487),(N487&gt;=M487),(M487&gt;=2)),1,0)</f>
        <v>0</v>
      </c>
      <c r="P487" s="1">
        <f>IF(AND((N487&lt;M487),(N487&gt;2),(M487&lt;10)),1,0)</f>
        <v>1</v>
      </c>
      <c r="Q487" s="1">
        <f>IF(N487&lt;=2,1,0)</f>
        <v>0</v>
      </c>
      <c r="R487" s="1">
        <f>IF(N487&gt;=10,1,0)</f>
        <v>0</v>
      </c>
      <c r="S487" s="1">
        <f>SUM(O487:R487)</f>
        <v>1</v>
      </c>
    </row>
    <row r="488" spans="1:19" x14ac:dyDescent="0.25">
      <c r="A488" s="1" t="s">
        <v>71</v>
      </c>
      <c r="B488" s="1">
        <v>4.3</v>
      </c>
      <c r="C488" s="1">
        <v>3.4899031599999986</v>
      </c>
      <c r="D488" s="1">
        <v>2</v>
      </c>
      <c r="E488" s="1">
        <f>IF(AND((10&gt;D488),(D488&gt;C488),(C488&gt;2)),1,0)</f>
        <v>0</v>
      </c>
      <c r="F488" s="1">
        <f>IF(AND((D488&lt;C488),(D488&gt;2),(C488&lt;10)),1,0)</f>
        <v>0</v>
      </c>
      <c r="G488" s="1">
        <f>IF(D488&gt;=10,1,0)</f>
        <v>0</v>
      </c>
      <c r="H488" s="1">
        <f>IF(D488&lt;=2,1,0)</f>
        <v>1</v>
      </c>
      <c r="I488" s="1">
        <f>SUM(E488:H488)</f>
        <v>1</v>
      </c>
      <c r="K488" s="1" t="s">
        <v>66</v>
      </c>
      <c r="L488" s="1">
        <v>4.8</v>
      </c>
      <c r="M488" s="1">
        <v>4</v>
      </c>
      <c r="N488" s="1">
        <v>3</v>
      </c>
      <c r="O488" s="1">
        <f>IF(AND((10&gt;N488),(N488&gt;=M488),(M488&gt;=2)),1,0)</f>
        <v>0</v>
      </c>
      <c r="P488" s="1">
        <f>IF(AND((N488&lt;M488),(N488&gt;2),(M488&lt;10)),1,0)</f>
        <v>1</v>
      </c>
      <c r="Q488" s="1">
        <f>IF(N488&lt;=2,1,0)</f>
        <v>0</v>
      </c>
      <c r="R488" s="1">
        <f>IF(N488&gt;=10,1,0)</f>
        <v>0</v>
      </c>
      <c r="S488" s="1">
        <f>SUM(O488:R488)</f>
        <v>1</v>
      </c>
    </row>
    <row r="489" spans="1:19" x14ac:dyDescent="0.25">
      <c r="A489" s="1" t="s">
        <v>73</v>
      </c>
      <c r="B489" s="1">
        <v>4.3</v>
      </c>
      <c r="C489" s="1">
        <v>3.3671060999999995</v>
      </c>
      <c r="D489" s="1">
        <v>2</v>
      </c>
      <c r="E489" s="1">
        <f>IF(AND((10&gt;D489),(D489&gt;C489),(C489&gt;2)),1,0)</f>
        <v>0</v>
      </c>
      <c r="F489" s="1">
        <f>IF(AND((D489&lt;C489),(D489&gt;2),(C489&lt;10)),1,0)</f>
        <v>0</v>
      </c>
      <c r="G489" s="1">
        <f>IF(D489&gt;=10,1,0)</f>
        <v>0</v>
      </c>
      <c r="H489" s="1">
        <f>IF(D489&lt;=2,1,0)</f>
        <v>1</v>
      </c>
      <c r="I489" s="1">
        <f>SUM(E489:H489)</f>
        <v>1</v>
      </c>
      <c r="K489" s="1" t="s">
        <v>182</v>
      </c>
      <c r="L489" s="1">
        <v>5.0999999999999996</v>
      </c>
      <c r="M489" s="1">
        <v>4</v>
      </c>
      <c r="N489" s="1">
        <v>2.5</v>
      </c>
      <c r="O489" s="1">
        <f>IF(AND((10&gt;N489),(N489&gt;=M489),(M489&gt;=2)),1,0)</f>
        <v>0</v>
      </c>
      <c r="P489" s="1">
        <f>IF(AND((N489&lt;M489),(N489&gt;2),(M489&lt;10)),1,0)</f>
        <v>1</v>
      </c>
      <c r="Q489" s="1">
        <f>IF(N489&lt;=2,1,0)</f>
        <v>0</v>
      </c>
      <c r="R489" s="1">
        <f>IF(N489&gt;=10,1,0)</f>
        <v>0</v>
      </c>
      <c r="S489" s="1">
        <f>SUM(O489:R489)</f>
        <v>1</v>
      </c>
    </row>
    <row r="490" spans="1:19" x14ac:dyDescent="0.25">
      <c r="A490" s="1" t="s">
        <v>74</v>
      </c>
      <c r="B490" s="1">
        <v>4.4000000000000004</v>
      </c>
      <c r="C490" s="1">
        <v>3.3609114199999999</v>
      </c>
      <c r="D490" s="1">
        <v>2</v>
      </c>
      <c r="E490" s="1">
        <f>IF(AND((10&gt;D490),(D490&gt;C490),(C490&gt;2)),1,0)</f>
        <v>0</v>
      </c>
      <c r="F490" s="1">
        <f>IF(AND((D490&lt;C490),(D490&gt;2),(C490&lt;10)),1,0)</f>
        <v>0</v>
      </c>
      <c r="G490" s="1">
        <f>IF(D490&gt;=10,1,0)</f>
        <v>0</v>
      </c>
      <c r="H490" s="1">
        <f>IF(D490&lt;=2,1,0)</f>
        <v>1</v>
      </c>
      <c r="I490" s="1">
        <f>SUM(E490:H490)</f>
        <v>1</v>
      </c>
      <c r="K490" s="1" t="s">
        <v>69</v>
      </c>
      <c r="L490" s="1">
        <v>4.4000000000000004</v>
      </c>
      <c r="M490" s="1">
        <v>4</v>
      </c>
      <c r="N490" s="1">
        <v>2</v>
      </c>
      <c r="O490" s="1">
        <f>IF(AND((10&gt;N490),(N490&gt;=M490),(M490&gt;=2)),1,0)</f>
        <v>0</v>
      </c>
      <c r="P490" s="1">
        <f>IF(AND((N490&lt;M490),(N490&gt;2),(M490&lt;10)),1,0)</f>
        <v>0</v>
      </c>
      <c r="Q490" s="1">
        <f>IF(N490&lt;=2,1,0)</f>
        <v>1</v>
      </c>
      <c r="R490" s="1">
        <f>IF(N490&gt;=10,1,0)</f>
        <v>0</v>
      </c>
      <c r="S490" s="1">
        <f>SUM(O490:R490)</f>
        <v>1</v>
      </c>
    </row>
    <row r="491" spans="1:19" x14ac:dyDescent="0.25">
      <c r="A491" s="1" t="s">
        <v>76</v>
      </c>
      <c r="B491" s="1">
        <v>4.9000000000000004</v>
      </c>
      <c r="C491" s="1">
        <v>2.3667440400000017</v>
      </c>
      <c r="D491" s="1">
        <v>2</v>
      </c>
      <c r="E491" s="1">
        <f>IF(AND((10&gt;D491),(D491&gt;C491),(C491&gt;2)),1,0)</f>
        <v>0</v>
      </c>
      <c r="F491" s="1">
        <f>IF(AND((D491&lt;C491),(D491&gt;2),(C491&lt;10)),1,0)</f>
        <v>0</v>
      </c>
      <c r="G491" s="1">
        <f>IF(D491&gt;=10,1,0)</f>
        <v>0</v>
      </c>
      <c r="H491" s="1">
        <f>IF(D491&lt;=2,1,0)</f>
        <v>1</v>
      </c>
      <c r="I491" s="1">
        <f>SUM(E491:H491)</f>
        <v>1</v>
      </c>
      <c r="K491" s="1" t="s">
        <v>77</v>
      </c>
      <c r="L491" s="1">
        <v>4.7</v>
      </c>
      <c r="M491" s="1">
        <v>4</v>
      </c>
      <c r="N491" s="1">
        <v>2</v>
      </c>
      <c r="O491" s="1">
        <f>IF(AND((10&gt;N491),(N491&gt;=M491),(M491&gt;=2)),1,0)</f>
        <v>0</v>
      </c>
      <c r="P491" s="1">
        <f>IF(AND((N491&lt;M491),(N491&gt;2),(M491&lt;10)),1,0)</f>
        <v>0</v>
      </c>
      <c r="Q491" s="1">
        <f>IF(N491&lt;=2,1,0)</f>
        <v>1</v>
      </c>
      <c r="R491" s="1">
        <f>IF(N491&gt;=10,1,0)</f>
        <v>0</v>
      </c>
      <c r="S491" s="1">
        <f>SUM(O491:R491)</f>
        <v>1</v>
      </c>
    </row>
    <row r="492" spans="1:19" x14ac:dyDescent="0.25">
      <c r="A492" s="1" t="s">
        <v>80</v>
      </c>
      <c r="B492" s="1">
        <v>4.9000000000000004</v>
      </c>
      <c r="C492" s="1">
        <v>4.3450131999999995</v>
      </c>
      <c r="D492" s="1">
        <v>2</v>
      </c>
      <c r="E492" s="1">
        <f>IF(AND((10&gt;D492),(D492&gt;C492),(C492&gt;2)),1,0)</f>
        <v>0</v>
      </c>
      <c r="F492" s="1">
        <f>IF(AND((D492&lt;C492),(D492&gt;2),(C492&lt;10)),1,0)</f>
        <v>0</v>
      </c>
      <c r="G492" s="1">
        <f>IF(D492&gt;=10,1,0)</f>
        <v>0</v>
      </c>
      <c r="H492" s="1">
        <f>IF(D492&lt;=2,1,0)</f>
        <v>1</v>
      </c>
      <c r="I492" s="1">
        <f>SUM(E492:H492)</f>
        <v>1</v>
      </c>
      <c r="K492" s="1" t="s">
        <v>85</v>
      </c>
      <c r="L492" s="1">
        <v>4.8</v>
      </c>
      <c r="M492" s="1">
        <v>5</v>
      </c>
      <c r="N492" s="1">
        <v>2</v>
      </c>
      <c r="O492" s="1">
        <f>IF(AND((10&gt;N492),(N492&gt;=M492),(M492&gt;=2)),1,0)</f>
        <v>0</v>
      </c>
      <c r="P492" s="1">
        <f>IF(AND((N492&lt;M492),(N492&gt;2),(M492&lt;10)),1,0)</f>
        <v>0</v>
      </c>
      <c r="Q492" s="1">
        <f>IF(N492&lt;=2,1,0)</f>
        <v>1</v>
      </c>
      <c r="R492" s="1">
        <f>IF(N492&gt;=10,1,0)</f>
        <v>0</v>
      </c>
      <c r="S492" s="1">
        <f>SUM(O492:R492)</f>
        <v>1</v>
      </c>
    </row>
    <row r="493" spans="1:19" x14ac:dyDescent="0.25">
      <c r="A493" s="1" t="s">
        <v>93</v>
      </c>
      <c r="B493" s="1">
        <v>4.5</v>
      </c>
      <c r="C493" s="1">
        <v>3.5080918799999998</v>
      </c>
      <c r="D493" s="1">
        <v>2</v>
      </c>
      <c r="E493" s="1">
        <f>IF(AND((10&gt;D493),(D493&gt;C493),(C493&gt;2)),1,0)</f>
        <v>0</v>
      </c>
      <c r="F493" s="1">
        <f>IF(AND((D493&lt;C493),(D493&gt;2),(C493&lt;10)),1,0)</f>
        <v>0</v>
      </c>
      <c r="G493" s="1">
        <f>IF(D493&gt;=10,1,0)</f>
        <v>0</v>
      </c>
      <c r="H493" s="1">
        <f>IF(D493&lt;=2,1,0)</f>
        <v>1</v>
      </c>
      <c r="I493" s="1">
        <f>SUM(E493:H493)</f>
        <v>1</v>
      </c>
      <c r="K493" s="1" t="s">
        <v>59</v>
      </c>
      <c r="L493" s="1">
        <v>6.7</v>
      </c>
      <c r="M493" s="1">
        <v>5</v>
      </c>
      <c r="N493" s="1">
        <v>2</v>
      </c>
      <c r="O493" s="1">
        <f>IF(AND((10&gt;N493),(N493&gt;=M493),(M493&gt;=2)),1,0)</f>
        <v>0</v>
      </c>
      <c r="P493" s="1">
        <f>IF(AND((N493&lt;M493),(N493&gt;2),(M493&lt;10)),1,0)</f>
        <v>0</v>
      </c>
      <c r="Q493" s="1">
        <f>IF(N493&lt;=2,1,0)</f>
        <v>1</v>
      </c>
      <c r="R493" s="1">
        <f>IF(N493&gt;=10,1,0)</f>
        <v>0</v>
      </c>
      <c r="S493" s="1">
        <f>SUM(O493:R493)</f>
        <v>1</v>
      </c>
    </row>
    <row r="494" spans="1:19" x14ac:dyDescent="0.25">
      <c r="A494" s="1" t="s">
        <v>101</v>
      </c>
      <c r="B494" s="1">
        <v>4.9000000000000004</v>
      </c>
      <c r="C494" s="1">
        <v>5.2085377999999993</v>
      </c>
      <c r="D494" s="1">
        <v>2</v>
      </c>
      <c r="E494" s="1">
        <f>IF(AND((10&gt;D494),(D494&gt;C494),(C494&gt;2)),1,0)</f>
        <v>0</v>
      </c>
      <c r="F494" s="1">
        <f>IF(AND((D494&lt;C494),(D494&gt;2),(C494&lt;10)),1,0)</f>
        <v>0</v>
      </c>
      <c r="G494" s="1">
        <f>IF(D494&gt;=10,1,0)</f>
        <v>0</v>
      </c>
      <c r="H494" s="1">
        <f>IF(D494&lt;=2,1,0)</f>
        <v>1</v>
      </c>
      <c r="I494" s="1">
        <f>SUM(E494:H494)</f>
        <v>1</v>
      </c>
      <c r="K494" s="1" t="s">
        <v>61</v>
      </c>
      <c r="L494" s="1">
        <v>4.7</v>
      </c>
      <c r="M494" s="1">
        <v>3</v>
      </c>
      <c r="N494" s="1">
        <v>2</v>
      </c>
      <c r="O494" s="1">
        <f>IF(AND((10&gt;N494),(N494&gt;=M494),(M494&gt;=2)),1,0)</f>
        <v>0</v>
      </c>
      <c r="P494" s="1">
        <f>IF(AND((N494&lt;M494),(N494&gt;2),(M494&lt;10)),1,0)</f>
        <v>0</v>
      </c>
      <c r="Q494" s="1">
        <f>IF(N494&lt;=2,1,0)</f>
        <v>1</v>
      </c>
      <c r="R494" s="1">
        <f>IF(N494&gt;=10,1,0)</f>
        <v>0</v>
      </c>
      <c r="S494" s="1">
        <f>SUM(O494:R494)</f>
        <v>1</v>
      </c>
    </row>
    <row r="495" spans="1:19" x14ac:dyDescent="0.25">
      <c r="A495" s="1" t="s">
        <v>102</v>
      </c>
      <c r="B495" s="1">
        <v>4.3</v>
      </c>
      <c r="C495" s="1">
        <v>3.5569775199999998</v>
      </c>
      <c r="D495" s="1">
        <v>2</v>
      </c>
      <c r="E495" s="1">
        <f>IF(AND((10&gt;D495),(D495&gt;C495),(C495&gt;2)),1,0)</f>
        <v>0</v>
      </c>
      <c r="F495" s="1">
        <f>IF(AND((D495&lt;C495),(D495&gt;2),(C495&lt;10)),1,0)</f>
        <v>0</v>
      </c>
      <c r="G495" s="1">
        <f>IF(D495&gt;=10,1,0)</f>
        <v>0</v>
      </c>
      <c r="H495" s="1">
        <f>IF(D495&lt;=2,1,0)</f>
        <v>1</v>
      </c>
      <c r="I495" s="1">
        <f>SUM(E495:H495)</f>
        <v>1</v>
      </c>
      <c r="K495" s="1" t="s">
        <v>71</v>
      </c>
      <c r="L495" s="1">
        <v>4.3</v>
      </c>
      <c r="M495" s="1">
        <v>3</v>
      </c>
      <c r="N495" s="1">
        <v>2</v>
      </c>
      <c r="O495" s="1">
        <f>IF(AND((10&gt;N495),(N495&gt;=M495),(M495&gt;=2)),1,0)</f>
        <v>0</v>
      </c>
      <c r="P495" s="1">
        <f>IF(AND((N495&lt;M495),(N495&gt;2),(M495&lt;10)),1,0)</f>
        <v>0</v>
      </c>
      <c r="Q495" s="1">
        <f>IF(N495&lt;=2,1,0)</f>
        <v>1</v>
      </c>
      <c r="R495" s="1">
        <f>IF(N495&gt;=10,1,0)</f>
        <v>0</v>
      </c>
      <c r="S495" s="1">
        <f>SUM(O495:R495)</f>
        <v>1</v>
      </c>
    </row>
    <row r="496" spans="1:19" x14ac:dyDescent="0.25">
      <c r="A496" s="1" t="s">
        <v>103</v>
      </c>
      <c r="B496" s="1">
        <v>4.2</v>
      </c>
      <c r="C496" s="1">
        <v>4.2552036799999993</v>
      </c>
      <c r="D496" s="1">
        <v>2</v>
      </c>
      <c r="E496" s="1">
        <f>IF(AND((10&gt;D496),(D496&gt;C496),(C496&gt;2)),1,0)</f>
        <v>0</v>
      </c>
      <c r="F496" s="1">
        <f>IF(AND((D496&lt;C496),(D496&gt;2),(C496&lt;10)),1,0)</f>
        <v>0</v>
      </c>
      <c r="G496" s="1">
        <f>IF(D496&gt;=10,1,0)</f>
        <v>0</v>
      </c>
      <c r="H496" s="1">
        <f>IF(D496&lt;=2,1,0)</f>
        <v>1</v>
      </c>
      <c r="I496" s="1">
        <f>SUM(E496:H496)</f>
        <v>1</v>
      </c>
      <c r="K496" s="1" t="s">
        <v>73</v>
      </c>
      <c r="L496" s="1">
        <v>4.3</v>
      </c>
      <c r="M496" s="1">
        <v>3</v>
      </c>
      <c r="N496" s="1">
        <v>2</v>
      </c>
      <c r="O496" s="1">
        <f>IF(AND((10&gt;N496),(N496&gt;=M496),(M496&gt;=2)),1,0)</f>
        <v>0</v>
      </c>
      <c r="P496" s="1">
        <f>IF(AND((N496&lt;M496),(N496&gt;2),(M496&lt;10)),1,0)</f>
        <v>0</v>
      </c>
      <c r="Q496" s="1">
        <f>IF(N496&lt;=2,1,0)</f>
        <v>1</v>
      </c>
      <c r="R496" s="1">
        <f>IF(N496&gt;=10,1,0)</f>
        <v>0</v>
      </c>
      <c r="S496" s="1">
        <f>SUM(O496:R496)</f>
        <v>1</v>
      </c>
    </row>
    <row r="497" spans="1:19" x14ac:dyDescent="0.25">
      <c r="A497" s="1" t="s">
        <v>112</v>
      </c>
      <c r="B497" s="1">
        <v>4.9000000000000004</v>
      </c>
      <c r="C497" s="1">
        <v>3.2564603199999991</v>
      </c>
      <c r="D497" s="1">
        <v>2</v>
      </c>
      <c r="E497" s="1">
        <f>IF(AND((10&gt;D497),(D497&gt;C497),(C497&gt;2)),1,0)</f>
        <v>0</v>
      </c>
      <c r="F497" s="1">
        <f>IF(AND((D497&lt;C497),(D497&gt;2),(C497&lt;10)),1,0)</f>
        <v>0</v>
      </c>
      <c r="G497" s="1">
        <f>IF(D497&gt;=10,1,0)</f>
        <v>0</v>
      </c>
      <c r="H497" s="1">
        <f>IF(D497&lt;=2,1,0)</f>
        <v>1</v>
      </c>
      <c r="I497" s="1">
        <f>SUM(E497:H497)</f>
        <v>1</v>
      </c>
      <c r="K497" s="1" t="s">
        <v>74</v>
      </c>
      <c r="L497" s="1">
        <v>4.4000000000000004</v>
      </c>
      <c r="M497" s="1">
        <v>3</v>
      </c>
      <c r="N497" s="1">
        <v>2</v>
      </c>
      <c r="O497" s="1">
        <f>IF(AND((10&gt;N497),(N497&gt;=M497),(M497&gt;=2)),1,0)</f>
        <v>0</v>
      </c>
      <c r="P497" s="1">
        <f>IF(AND((N497&lt;M497),(N497&gt;2),(M497&lt;10)),1,0)</f>
        <v>0</v>
      </c>
      <c r="Q497" s="1">
        <f>IF(N497&lt;=2,1,0)</f>
        <v>1</v>
      </c>
      <c r="R497" s="1">
        <f>IF(N497&gt;=10,1,0)</f>
        <v>0</v>
      </c>
      <c r="S497" s="1">
        <f>SUM(O497:R497)</f>
        <v>1</v>
      </c>
    </row>
    <row r="498" spans="1:19" x14ac:dyDescent="0.25">
      <c r="A498" s="1" t="s">
        <v>114</v>
      </c>
      <c r="B498" s="1">
        <v>4.5</v>
      </c>
      <c r="C498" s="1">
        <v>3.8955417199999993</v>
      </c>
      <c r="D498" s="1">
        <v>2</v>
      </c>
      <c r="E498" s="1">
        <f>IF(AND((10&gt;D498),(D498&gt;C498),(C498&gt;2)),1,0)</f>
        <v>0</v>
      </c>
      <c r="F498" s="1">
        <f>IF(AND((D498&lt;C498),(D498&gt;2),(C498&lt;10)),1,0)</f>
        <v>0</v>
      </c>
      <c r="G498" s="1">
        <f>IF(D498&gt;=10,1,0)</f>
        <v>0</v>
      </c>
      <c r="H498" s="1">
        <f>IF(D498&lt;=2,1,0)</f>
        <v>1</v>
      </c>
      <c r="I498" s="1">
        <f>SUM(E498:H498)</f>
        <v>1</v>
      </c>
      <c r="K498" s="1" t="s">
        <v>80</v>
      </c>
      <c r="L498" s="1">
        <v>4.9000000000000004</v>
      </c>
      <c r="M498" s="1">
        <v>4</v>
      </c>
      <c r="N498" s="1">
        <v>2</v>
      </c>
      <c r="O498" s="1">
        <f>IF(AND((10&gt;N498),(N498&gt;=M498),(M498&gt;=2)),1,0)</f>
        <v>0</v>
      </c>
      <c r="P498" s="1">
        <f>IF(AND((N498&lt;M498),(N498&gt;2),(M498&lt;10)),1,0)</f>
        <v>0</v>
      </c>
      <c r="Q498" s="1">
        <f>IF(N498&lt;=2,1,0)</f>
        <v>1</v>
      </c>
      <c r="R498" s="1">
        <f>IF(N498&gt;=10,1,0)</f>
        <v>0</v>
      </c>
      <c r="S498" s="1">
        <f>SUM(O498:R498)</f>
        <v>1</v>
      </c>
    </row>
    <row r="499" spans="1:19" x14ac:dyDescent="0.25">
      <c r="A499" s="1" t="s">
        <v>122</v>
      </c>
      <c r="B499" s="1">
        <v>4.5</v>
      </c>
      <c r="C499" s="1">
        <v>3.1075648400000002</v>
      </c>
      <c r="D499" s="1">
        <v>2</v>
      </c>
      <c r="E499" s="1">
        <f>IF(AND((10&gt;D499),(D499&gt;C499),(C499&gt;2)),1,0)</f>
        <v>0</v>
      </c>
      <c r="F499" s="1">
        <f>IF(AND((D499&lt;C499),(D499&gt;2),(C499&lt;10)),1,0)</f>
        <v>0</v>
      </c>
      <c r="G499" s="1">
        <f>IF(D499&gt;=10,1,0)</f>
        <v>0</v>
      </c>
      <c r="H499" s="1">
        <f>IF(D499&lt;=2,1,0)</f>
        <v>1</v>
      </c>
      <c r="I499" s="1">
        <f>SUM(E499:H499)</f>
        <v>1</v>
      </c>
      <c r="K499" s="1" t="s">
        <v>93</v>
      </c>
      <c r="L499" s="1">
        <v>4.5</v>
      </c>
      <c r="M499" s="1">
        <v>4</v>
      </c>
      <c r="N499" s="1">
        <v>2</v>
      </c>
      <c r="O499" s="1">
        <f>IF(AND((10&gt;N499),(N499&gt;=M499),(M499&gt;=2)),1,0)</f>
        <v>0</v>
      </c>
      <c r="P499" s="1">
        <f>IF(AND((N499&lt;M499),(N499&gt;2),(M499&lt;10)),1,0)</f>
        <v>0</v>
      </c>
      <c r="Q499" s="1">
        <f>IF(N499&lt;=2,1,0)</f>
        <v>1</v>
      </c>
      <c r="R499" s="1">
        <f>IF(N499&gt;=10,1,0)</f>
        <v>0</v>
      </c>
      <c r="S499" s="1">
        <f>SUM(O499:R499)</f>
        <v>1</v>
      </c>
    </row>
    <row r="500" spans="1:19" x14ac:dyDescent="0.25">
      <c r="A500" s="1" t="s">
        <v>139</v>
      </c>
      <c r="B500" s="1">
        <v>4.4000000000000004</v>
      </c>
      <c r="C500" s="1">
        <v>3.430214139999999</v>
      </c>
      <c r="D500" s="1">
        <v>2</v>
      </c>
      <c r="E500" s="1">
        <f>IF(AND((10&gt;D500),(D500&gt;C500),(C500&gt;2)),1,0)</f>
        <v>0</v>
      </c>
      <c r="F500" s="1">
        <f>IF(AND((D500&lt;C500),(D500&gt;2),(C500&lt;10)),1,0)</f>
        <v>0</v>
      </c>
      <c r="G500" s="1">
        <f>IF(D500&gt;=10,1,0)</f>
        <v>0</v>
      </c>
      <c r="H500" s="1">
        <f>IF(D500&lt;=2,1,0)</f>
        <v>1</v>
      </c>
      <c r="I500" s="1">
        <f>SUM(E500:H500)</f>
        <v>1</v>
      </c>
      <c r="K500" s="1" t="s">
        <v>101</v>
      </c>
      <c r="L500" s="1">
        <v>4.9000000000000004</v>
      </c>
      <c r="M500" s="1">
        <v>5</v>
      </c>
      <c r="N500" s="1">
        <v>2</v>
      </c>
      <c r="O500" s="1">
        <f>IF(AND((10&gt;N500),(N500&gt;=M500),(M500&gt;=2)),1,0)</f>
        <v>0</v>
      </c>
      <c r="P500" s="1">
        <f>IF(AND((N500&lt;M500),(N500&gt;2),(M500&lt;10)),1,0)</f>
        <v>0</v>
      </c>
      <c r="Q500" s="1">
        <f>IF(N500&lt;=2,1,0)</f>
        <v>1</v>
      </c>
      <c r="R500" s="1">
        <f>IF(N500&gt;=10,1,0)</f>
        <v>0</v>
      </c>
      <c r="S500" s="1">
        <f>SUM(O500:R500)</f>
        <v>1</v>
      </c>
    </row>
    <row r="501" spans="1:19" x14ac:dyDescent="0.25">
      <c r="A501" s="1" t="s">
        <v>141</v>
      </c>
      <c r="B501" s="1">
        <v>4.7</v>
      </c>
      <c r="C501" s="1">
        <v>3.6861771999999995</v>
      </c>
      <c r="D501" s="1">
        <v>2</v>
      </c>
      <c r="E501" s="1">
        <f>IF(AND((10&gt;D501),(D501&gt;C501),(C501&gt;2)),1,0)</f>
        <v>0</v>
      </c>
      <c r="F501" s="1">
        <f>IF(AND((D501&lt;C501),(D501&gt;2),(C501&lt;10)),1,0)</f>
        <v>0</v>
      </c>
      <c r="G501" s="1">
        <f>IF(D501&gt;=10,1,0)</f>
        <v>0</v>
      </c>
      <c r="H501" s="1">
        <f>IF(D501&lt;=2,1,0)</f>
        <v>1</v>
      </c>
      <c r="I501" s="1">
        <f>SUM(E501:H501)</f>
        <v>1</v>
      </c>
      <c r="K501" s="1" t="s">
        <v>102</v>
      </c>
      <c r="L501" s="1">
        <v>4.3</v>
      </c>
      <c r="M501" s="1">
        <v>4</v>
      </c>
      <c r="N501" s="1">
        <v>2</v>
      </c>
      <c r="O501" s="1">
        <f>IF(AND((10&gt;N501),(N501&gt;=M501),(M501&gt;=2)),1,0)</f>
        <v>0</v>
      </c>
      <c r="P501" s="1">
        <f>IF(AND((N501&lt;M501),(N501&gt;2),(M501&lt;10)),1,0)</f>
        <v>0</v>
      </c>
      <c r="Q501" s="1">
        <f>IF(N501&lt;=2,1,0)</f>
        <v>1</v>
      </c>
      <c r="R501" s="1">
        <f>IF(N501&gt;=10,1,0)</f>
        <v>0</v>
      </c>
      <c r="S501" s="1">
        <f>SUM(O501:R501)</f>
        <v>1</v>
      </c>
    </row>
    <row r="502" spans="1:19" x14ac:dyDescent="0.25">
      <c r="A502" s="1" t="s">
        <v>143</v>
      </c>
      <c r="B502" s="1">
        <v>4.5999999999999996</v>
      </c>
      <c r="C502" s="1">
        <v>4.2020200999999995</v>
      </c>
      <c r="D502" s="1">
        <v>2</v>
      </c>
      <c r="E502" s="1">
        <f>IF(AND((10&gt;D502),(D502&gt;C502),(C502&gt;2)),1,0)</f>
        <v>0</v>
      </c>
      <c r="F502" s="1">
        <f>IF(AND((D502&lt;C502),(D502&gt;2),(C502&lt;10)),1,0)</f>
        <v>0</v>
      </c>
      <c r="G502" s="1">
        <f>IF(D502&gt;=10,1,0)</f>
        <v>0</v>
      </c>
      <c r="H502" s="1">
        <f>IF(D502&lt;=2,1,0)</f>
        <v>1</v>
      </c>
      <c r="I502" s="1">
        <f>SUM(E502:H502)</f>
        <v>1</v>
      </c>
      <c r="K502" s="1" t="s">
        <v>103</v>
      </c>
      <c r="L502" s="1">
        <v>4.2</v>
      </c>
      <c r="M502" s="1">
        <v>4</v>
      </c>
      <c r="N502" s="1">
        <v>2</v>
      </c>
      <c r="O502" s="1">
        <f>IF(AND((10&gt;N502),(N502&gt;=M502),(M502&gt;=2)),1,0)</f>
        <v>0</v>
      </c>
      <c r="P502" s="1">
        <f>IF(AND((N502&lt;M502),(N502&gt;2),(M502&lt;10)),1,0)</f>
        <v>0</v>
      </c>
      <c r="Q502" s="1">
        <f>IF(N502&lt;=2,1,0)</f>
        <v>1</v>
      </c>
      <c r="R502" s="1">
        <f>IF(N502&gt;=10,1,0)</f>
        <v>0</v>
      </c>
      <c r="S502" s="1">
        <f>SUM(O502:R502)</f>
        <v>1</v>
      </c>
    </row>
    <row r="503" spans="1:19" x14ac:dyDescent="0.25">
      <c r="A503" s="1" t="s">
        <v>150</v>
      </c>
      <c r="B503" s="1">
        <v>5.7</v>
      </c>
      <c r="C503" s="1">
        <v>4.0796254999999997</v>
      </c>
      <c r="D503" s="1">
        <v>2</v>
      </c>
      <c r="E503" s="1">
        <f>IF(AND((10&gt;D503),(D503&gt;C503),(C503&gt;2)),1,0)</f>
        <v>0</v>
      </c>
      <c r="F503" s="1">
        <f>IF(AND((D503&lt;C503),(D503&gt;2),(C503&lt;10)),1,0)</f>
        <v>0</v>
      </c>
      <c r="G503" s="1">
        <f>IF(D503&gt;=10,1,0)</f>
        <v>0</v>
      </c>
      <c r="H503" s="1">
        <f>IF(D503&lt;=2,1,0)</f>
        <v>1</v>
      </c>
      <c r="I503" s="1">
        <f>SUM(E503:H503)</f>
        <v>1</v>
      </c>
      <c r="K503" s="1" t="s">
        <v>112</v>
      </c>
      <c r="L503" s="1">
        <v>4.9000000000000004</v>
      </c>
      <c r="M503" s="1">
        <v>3</v>
      </c>
      <c r="N503" s="1">
        <v>2</v>
      </c>
      <c r="O503" s="1">
        <f>IF(AND((10&gt;N503),(N503&gt;=M503),(M503&gt;=2)),1,0)</f>
        <v>0</v>
      </c>
      <c r="P503" s="1">
        <f>IF(AND((N503&lt;M503),(N503&gt;2),(M503&lt;10)),1,0)</f>
        <v>0</v>
      </c>
      <c r="Q503" s="1">
        <f>IF(N503&lt;=2,1,0)</f>
        <v>1</v>
      </c>
      <c r="R503" s="1">
        <f>IF(N503&gt;=10,1,0)</f>
        <v>0</v>
      </c>
      <c r="S503" s="1">
        <f>SUM(O503:R503)</f>
        <v>1</v>
      </c>
    </row>
    <row r="504" spans="1:19" x14ac:dyDescent="0.25">
      <c r="A504" s="1" t="s">
        <v>151</v>
      </c>
      <c r="B504" s="1">
        <v>4.3</v>
      </c>
      <c r="C504" s="1">
        <v>2.971490479999999</v>
      </c>
      <c r="D504" s="1">
        <v>2</v>
      </c>
      <c r="E504" s="1">
        <f>IF(AND((10&gt;D504),(D504&gt;C504),(C504&gt;2)),1,0)</f>
        <v>0</v>
      </c>
      <c r="F504" s="1">
        <f>IF(AND((D504&lt;C504),(D504&gt;2),(C504&lt;10)),1,0)</f>
        <v>0</v>
      </c>
      <c r="G504" s="1">
        <f>IF(D504&gt;=10,1,0)</f>
        <v>0</v>
      </c>
      <c r="H504" s="1">
        <f>IF(D504&lt;=2,1,0)</f>
        <v>1</v>
      </c>
      <c r="I504" s="1">
        <f>SUM(E504:H504)</f>
        <v>1</v>
      </c>
      <c r="K504" s="1" t="s">
        <v>114</v>
      </c>
      <c r="L504" s="1">
        <v>4.5</v>
      </c>
      <c r="M504" s="1">
        <v>4</v>
      </c>
      <c r="N504" s="1">
        <v>2</v>
      </c>
      <c r="O504" s="1">
        <f>IF(AND((10&gt;N504),(N504&gt;=M504),(M504&gt;=2)),1,0)</f>
        <v>0</v>
      </c>
      <c r="P504" s="1">
        <f>IF(AND((N504&lt;M504),(N504&gt;2),(M504&lt;10)),1,0)</f>
        <v>0</v>
      </c>
      <c r="Q504" s="1">
        <f>IF(N504&lt;=2,1,0)</f>
        <v>1</v>
      </c>
      <c r="R504" s="1">
        <f>IF(N504&gt;=10,1,0)</f>
        <v>0</v>
      </c>
      <c r="S504" s="1">
        <f>SUM(O504:R504)</f>
        <v>1</v>
      </c>
    </row>
    <row r="505" spans="1:19" x14ac:dyDescent="0.25">
      <c r="A505" s="1" t="s">
        <v>153</v>
      </c>
      <c r="B505" s="1">
        <v>3.8</v>
      </c>
      <c r="C505" s="1">
        <v>3.6811026999999998</v>
      </c>
      <c r="D505" s="1">
        <v>2</v>
      </c>
      <c r="E505" s="1">
        <f>IF(AND((10&gt;D505),(D505&gt;C505),(C505&gt;2)),1,0)</f>
        <v>0</v>
      </c>
      <c r="F505" s="1">
        <f>IF(AND((D505&lt;C505),(D505&gt;2),(C505&lt;10)),1,0)</f>
        <v>0</v>
      </c>
      <c r="G505" s="1">
        <f>IF(D505&gt;=10,1,0)</f>
        <v>0</v>
      </c>
      <c r="H505" s="1">
        <f>IF(D505&lt;=2,1,0)</f>
        <v>1</v>
      </c>
      <c r="I505" s="1">
        <f>SUM(E505:H505)</f>
        <v>1</v>
      </c>
      <c r="K505" s="1" t="s">
        <v>122</v>
      </c>
      <c r="L505" s="1">
        <v>4.5</v>
      </c>
      <c r="M505" s="1">
        <v>3</v>
      </c>
      <c r="N505" s="1">
        <v>2</v>
      </c>
      <c r="O505" s="1">
        <f>IF(AND((10&gt;N505),(N505&gt;=M505),(M505&gt;=2)),1,0)</f>
        <v>0</v>
      </c>
      <c r="P505" s="1">
        <f>IF(AND((N505&lt;M505),(N505&gt;2),(M505&lt;10)),1,0)</f>
        <v>0</v>
      </c>
      <c r="Q505" s="1">
        <f>IF(N505&lt;=2,1,0)</f>
        <v>1</v>
      </c>
      <c r="R505" s="1">
        <f>IF(N505&gt;=10,1,0)</f>
        <v>0</v>
      </c>
      <c r="S505" s="1">
        <f>SUM(O505:R505)</f>
        <v>1</v>
      </c>
    </row>
    <row r="506" spans="1:19" x14ac:dyDescent="0.25">
      <c r="A506" s="1" t="s">
        <v>154</v>
      </c>
      <c r="B506" s="1">
        <v>5.7</v>
      </c>
      <c r="C506" s="1">
        <v>5.4976604399999998</v>
      </c>
      <c r="D506" s="1">
        <v>2</v>
      </c>
      <c r="E506" s="1">
        <f>IF(AND((10&gt;D506),(D506&gt;C506),(C506&gt;2)),1,0)</f>
        <v>0</v>
      </c>
      <c r="F506" s="1">
        <f>IF(AND((D506&lt;C506),(D506&gt;2),(C506&lt;10)),1,0)</f>
        <v>0</v>
      </c>
      <c r="G506" s="1">
        <f>IF(D506&gt;=10,1,0)</f>
        <v>0</v>
      </c>
      <c r="H506" s="1">
        <f>IF(D506&lt;=2,1,0)</f>
        <v>1</v>
      </c>
      <c r="I506" s="1">
        <f>SUM(E506:H506)</f>
        <v>1</v>
      </c>
      <c r="K506" s="1" t="s">
        <v>139</v>
      </c>
      <c r="L506" s="1">
        <v>4.4000000000000004</v>
      </c>
      <c r="M506" s="1">
        <v>3</v>
      </c>
      <c r="N506" s="1">
        <v>2</v>
      </c>
      <c r="O506" s="1">
        <f>IF(AND((10&gt;N506),(N506&gt;=M506),(M506&gt;=2)),1,0)</f>
        <v>0</v>
      </c>
      <c r="P506" s="1">
        <f>IF(AND((N506&lt;M506),(N506&gt;2),(M506&lt;10)),1,0)</f>
        <v>0</v>
      </c>
      <c r="Q506" s="1">
        <f>IF(N506&lt;=2,1,0)</f>
        <v>1</v>
      </c>
      <c r="R506" s="1">
        <f>IF(N506&gt;=10,1,0)</f>
        <v>0</v>
      </c>
      <c r="S506" s="1">
        <f>SUM(O506:R506)</f>
        <v>1</v>
      </c>
    </row>
    <row r="507" spans="1:19" x14ac:dyDescent="0.25">
      <c r="A507" s="1" t="s">
        <v>157</v>
      </c>
      <c r="B507" s="1">
        <v>4.4000000000000004</v>
      </c>
      <c r="C507" s="1">
        <v>3.4974065999999988</v>
      </c>
      <c r="D507" s="1">
        <v>2</v>
      </c>
      <c r="E507" s="1">
        <f>IF(AND((10&gt;D507),(D507&gt;C507),(C507&gt;2)),1,0)</f>
        <v>0</v>
      </c>
      <c r="F507" s="1">
        <f>IF(AND((D507&lt;C507),(D507&gt;2),(C507&lt;10)),1,0)</f>
        <v>0</v>
      </c>
      <c r="G507" s="1">
        <f>IF(D507&gt;=10,1,0)</f>
        <v>0</v>
      </c>
      <c r="H507" s="1">
        <f>IF(D507&lt;=2,1,0)</f>
        <v>1</v>
      </c>
      <c r="I507" s="1">
        <f>SUM(E507:H507)</f>
        <v>1</v>
      </c>
      <c r="K507" s="1" t="s">
        <v>141</v>
      </c>
      <c r="L507" s="1">
        <v>4.7</v>
      </c>
      <c r="M507" s="1">
        <v>4</v>
      </c>
      <c r="N507" s="1">
        <v>2</v>
      </c>
      <c r="O507" s="1">
        <f>IF(AND((10&gt;N507),(N507&gt;=M507),(M507&gt;=2)),1,0)</f>
        <v>0</v>
      </c>
      <c r="P507" s="1">
        <f>IF(AND((N507&lt;M507),(N507&gt;2),(M507&lt;10)),1,0)</f>
        <v>0</v>
      </c>
      <c r="Q507" s="1">
        <f>IF(N507&lt;=2,1,0)</f>
        <v>1</v>
      </c>
      <c r="R507" s="1">
        <f>IF(N507&gt;=10,1,0)</f>
        <v>0</v>
      </c>
      <c r="S507" s="1">
        <f>SUM(O507:R507)</f>
        <v>1</v>
      </c>
    </row>
    <row r="508" spans="1:19" x14ac:dyDescent="0.25">
      <c r="A508" s="1" t="s">
        <v>160</v>
      </c>
      <c r="B508" s="1">
        <v>3.9</v>
      </c>
      <c r="C508" s="1">
        <v>4.0912019999999991</v>
      </c>
      <c r="D508" s="1">
        <v>2</v>
      </c>
      <c r="E508" s="1">
        <f>IF(AND((10&gt;D508),(D508&gt;C508),(C508&gt;2)),1,0)</f>
        <v>0</v>
      </c>
      <c r="F508" s="1">
        <f>IF(AND((D508&lt;C508),(D508&gt;2),(C508&lt;10)),1,0)</f>
        <v>0</v>
      </c>
      <c r="G508" s="1">
        <f>IF(D508&gt;=10,1,0)</f>
        <v>0</v>
      </c>
      <c r="H508" s="1">
        <f>IF(D508&lt;=2,1,0)</f>
        <v>1</v>
      </c>
      <c r="I508" s="1">
        <f>SUM(E508:H508)</f>
        <v>1</v>
      </c>
      <c r="K508" s="1" t="s">
        <v>143</v>
      </c>
      <c r="L508" s="1">
        <v>4.5999999999999996</v>
      </c>
      <c r="M508" s="1">
        <v>4</v>
      </c>
      <c r="N508" s="1">
        <v>2</v>
      </c>
      <c r="O508" s="1">
        <f>IF(AND((10&gt;N508),(N508&gt;=M508),(M508&gt;=2)),1,0)</f>
        <v>0</v>
      </c>
      <c r="P508" s="1">
        <f>IF(AND((N508&lt;M508),(N508&gt;2),(M508&lt;10)),1,0)</f>
        <v>0</v>
      </c>
      <c r="Q508" s="1">
        <f>IF(N508&lt;=2,1,0)</f>
        <v>1</v>
      </c>
      <c r="R508" s="1">
        <f>IF(N508&gt;=10,1,0)</f>
        <v>0</v>
      </c>
      <c r="S508" s="1">
        <f>SUM(O508:R508)</f>
        <v>1</v>
      </c>
    </row>
    <row r="509" spans="1:19" x14ac:dyDescent="0.25">
      <c r="A509" s="1" t="s">
        <v>162</v>
      </c>
      <c r="B509" s="1">
        <v>5.5</v>
      </c>
      <c r="C509" s="1">
        <v>3.1066019799999989</v>
      </c>
      <c r="D509" s="1">
        <v>2</v>
      </c>
      <c r="E509" s="1">
        <f>IF(AND((10&gt;D509),(D509&gt;C509),(C509&gt;2)),1,0)</f>
        <v>0</v>
      </c>
      <c r="F509" s="1">
        <f>IF(AND((D509&lt;C509),(D509&gt;2),(C509&lt;10)),1,0)</f>
        <v>0</v>
      </c>
      <c r="G509" s="1">
        <f>IF(D509&gt;=10,1,0)</f>
        <v>0</v>
      </c>
      <c r="H509" s="1">
        <f>IF(D509&lt;=2,1,0)</f>
        <v>1</v>
      </c>
      <c r="I509" s="1">
        <f>SUM(E509:H509)</f>
        <v>1</v>
      </c>
      <c r="K509" s="1" t="s">
        <v>150</v>
      </c>
      <c r="L509" s="1">
        <v>5.7</v>
      </c>
      <c r="M509" s="1">
        <v>4</v>
      </c>
      <c r="N509" s="1">
        <v>2</v>
      </c>
      <c r="O509" s="1">
        <f>IF(AND((10&gt;N509),(N509&gt;=M509),(M509&gt;=2)),1,0)</f>
        <v>0</v>
      </c>
      <c r="P509" s="1">
        <f>IF(AND((N509&lt;M509),(N509&gt;2),(M509&lt;10)),1,0)</f>
        <v>0</v>
      </c>
      <c r="Q509" s="1">
        <f>IF(N509&lt;=2,1,0)</f>
        <v>1</v>
      </c>
      <c r="R509" s="1">
        <f>IF(N509&gt;=10,1,0)</f>
        <v>0</v>
      </c>
      <c r="S509" s="1">
        <f>SUM(O509:R509)</f>
        <v>1</v>
      </c>
    </row>
    <row r="510" spans="1:19" x14ac:dyDescent="0.25">
      <c r="A510" s="1" t="s">
        <v>99</v>
      </c>
      <c r="B510" s="1">
        <v>4.9000000000000004</v>
      </c>
      <c r="C510" s="1">
        <v>3.5072340499999983</v>
      </c>
      <c r="D510" s="1">
        <v>2</v>
      </c>
      <c r="E510" s="1">
        <f>IF(AND((10&gt;D510),(D510&gt;C510),(C510&gt;2)),1,0)</f>
        <v>0</v>
      </c>
      <c r="F510" s="1">
        <f>IF(AND((D510&lt;C510),(D510&gt;2),(C510&lt;10)),1,0)</f>
        <v>0</v>
      </c>
      <c r="G510" s="1">
        <f>IF(D510&gt;=10,1,0)</f>
        <v>0</v>
      </c>
      <c r="H510" s="1">
        <f>IF(D510&lt;=2,1,0)</f>
        <v>1</v>
      </c>
      <c r="I510" s="1">
        <f>SUM(E510:H510)</f>
        <v>1</v>
      </c>
      <c r="K510" s="1" t="s">
        <v>151</v>
      </c>
      <c r="L510" s="1">
        <v>4.3</v>
      </c>
      <c r="M510" s="1">
        <v>3</v>
      </c>
      <c r="N510" s="1">
        <v>2</v>
      </c>
      <c r="O510" s="1">
        <f>IF(AND((10&gt;N510),(N510&gt;=M510),(M510&gt;=2)),1,0)</f>
        <v>0</v>
      </c>
      <c r="P510" s="1">
        <f>IF(AND((N510&lt;M510),(N510&gt;2),(M510&lt;10)),1,0)</f>
        <v>0</v>
      </c>
      <c r="Q510" s="1">
        <f>IF(N510&lt;=2,1,0)</f>
        <v>1</v>
      </c>
      <c r="R510" s="1">
        <f>IF(N510&gt;=10,1,0)</f>
        <v>0</v>
      </c>
      <c r="S510" s="1">
        <f>SUM(O510:R510)</f>
        <v>1</v>
      </c>
    </row>
    <row r="511" spans="1:19" x14ac:dyDescent="0.25">
      <c r="A511" s="1" t="s">
        <v>170</v>
      </c>
      <c r="B511" s="1">
        <v>5.3</v>
      </c>
      <c r="C511" s="1">
        <v>3.782537</v>
      </c>
      <c r="D511" s="1">
        <v>2</v>
      </c>
      <c r="E511" s="1">
        <f>IF(AND((10&gt;D511),(D511&gt;C511),(C511&gt;2)),1,0)</f>
        <v>0</v>
      </c>
      <c r="F511" s="1">
        <f>IF(AND((D511&lt;C511),(D511&gt;2),(C511&lt;10)),1,0)</f>
        <v>0</v>
      </c>
      <c r="G511" s="1">
        <f>IF(D511&gt;=10,1,0)</f>
        <v>0</v>
      </c>
      <c r="H511" s="1">
        <f>IF(D511&lt;=2,1,0)</f>
        <v>1</v>
      </c>
      <c r="I511" s="1">
        <f>SUM(E511:H511)</f>
        <v>1</v>
      </c>
      <c r="K511" s="1" t="s">
        <v>153</v>
      </c>
      <c r="L511" s="1">
        <v>3.8</v>
      </c>
      <c r="M511" s="1">
        <v>4</v>
      </c>
      <c r="N511" s="1">
        <v>2</v>
      </c>
      <c r="O511" s="1">
        <f>IF(AND((10&gt;N511),(N511&gt;=M511),(M511&gt;=2)),1,0)</f>
        <v>0</v>
      </c>
      <c r="P511" s="1">
        <f>IF(AND((N511&lt;M511),(N511&gt;2),(M511&lt;10)),1,0)</f>
        <v>0</v>
      </c>
      <c r="Q511" s="1">
        <f>IF(N511&lt;=2,1,0)</f>
        <v>1</v>
      </c>
      <c r="R511" s="1">
        <f>IF(N511&gt;=10,1,0)</f>
        <v>0</v>
      </c>
      <c r="S511" s="1">
        <f>SUM(O511:R511)</f>
        <v>1</v>
      </c>
    </row>
    <row r="512" spans="1:19" x14ac:dyDescent="0.25">
      <c r="A512" s="1" t="s">
        <v>65</v>
      </c>
      <c r="B512" s="1">
        <v>5.0999999999999996</v>
      </c>
      <c r="C512" s="1">
        <v>3.2226756799999996</v>
      </c>
      <c r="D512" s="1">
        <v>2</v>
      </c>
      <c r="E512" s="1">
        <f>IF(AND((10&gt;D512),(D512&gt;C512),(C512&gt;2)),1,0)</f>
        <v>0</v>
      </c>
      <c r="F512" s="1">
        <f>IF(AND((D512&lt;C512),(D512&gt;2),(C512&lt;10)),1,0)</f>
        <v>0</v>
      </c>
      <c r="G512" s="1">
        <f>IF(D512&gt;=10,1,0)</f>
        <v>0</v>
      </c>
      <c r="H512" s="1">
        <f>IF(D512&lt;=2,1,0)</f>
        <v>1</v>
      </c>
      <c r="I512" s="1">
        <f>SUM(E512:H512)</f>
        <v>1</v>
      </c>
      <c r="K512" s="1" t="s">
        <v>154</v>
      </c>
      <c r="L512" s="1">
        <v>5.7</v>
      </c>
      <c r="M512" s="1">
        <v>5</v>
      </c>
      <c r="N512" s="1">
        <v>2</v>
      </c>
      <c r="O512" s="1">
        <f>IF(AND((10&gt;N512),(N512&gt;=M512),(M512&gt;=2)),1,0)</f>
        <v>0</v>
      </c>
      <c r="P512" s="1">
        <f>IF(AND((N512&lt;M512),(N512&gt;2),(M512&lt;10)),1,0)</f>
        <v>0</v>
      </c>
      <c r="Q512" s="1">
        <f>IF(N512&lt;=2,1,0)</f>
        <v>1</v>
      </c>
      <c r="R512" s="1">
        <f>IF(N512&gt;=10,1,0)</f>
        <v>0</v>
      </c>
      <c r="S512" s="1">
        <f>SUM(O512:R512)</f>
        <v>1</v>
      </c>
    </row>
    <row r="513" spans="1:19" x14ac:dyDescent="0.25">
      <c r="A513" s="1" t="s">
        <v>93</v>
      </c>
      <c r="B513" s="1">
        <v>4.5</v>
      </c>
      <c r="C513" s="1">
        <v>4.5193816900000003</v>
      </c>
      <c r="D513" s="1">
        <v>2</v>
      </c>
      <c r="E513" s="1">
        <f>IF(AND((10&gt;D513),(D513&gt;C513),(C513&gt;2)),1,0)</f>
        <v>0</v>
      </c>
      <c r="F513" s="1">
        <f>IF(AND((D513&lt;C513),(D513&gt;2),(C513&lt;10)),1,0)</f>
        <v>0</v>
      </c>
      <c r="G513" s="1">
        <f>IF(D513&gt;=10,1,0)</f>
        <v>0</v>
      </c>
      <c r="H513" s="1">
        <f>IF(D513&lt;=2,1,0)</f>
        <v>1</v>
      </c>
      <c r="I513" s="1">
        <f>SUM(E513:H513)</f>
        <v>1</v>
      </c>
      <c r="K513" s="1" t="s">
        <v>157</v>
      </c>
      <c r="L513" s="1">
        <v>4.4000000000000004</v>
      </c>
      <c r="M513" s="1">
        <v>3</v>
      </c>
      <c r="N513" s="1">
        <v>2</v>
      </c>
      <c r="O513" s="1">
        <f>IF(AND((10&gt;N513),(N513&gt;=M513),(M513&gt;=2)),1,0)</f>
        <v>0</v>
      </c>
      <c r="P513" s="1">
        <f>IF(AND((N513&lt;M513),(N513&gt;2),(M513&lt;10)),1,0)</f>
        <v>0</v>
      </c>
      <c r="Q513" s="1">
        <f>IF(N513&lt;=2,1,0)</f>
        <v>1</v>
      </c>
      <c r="R513" s="1">
        <f>IF(N513&gt;=10,1,0)</f>
        <v>0</v>
      </c>
      <c r="S513" s="1">
        <f>SUM(O513:R513)</f>
        <v>1</v>
      </c>
    </row>
    <row r="514" spans="1:19" x14ac:dyDescent="0.25">
      <c r="A514" s="1" t="s">
        <v>104</v>
      </c>
      <c r="B514" s="1">
        <v>5.4</v>
      </c>
      <c r="C514" s="1">
        <v>4.293257279999998</v>
      </c>
      <c r="D514" s="1">
        <v>2</v>
      </c>
      <c r="E514" s="1">
        <f>IF(AND((10&gt;D514),(D514&gt;C514),(C514&gt;2)),1,0)</f>
        <v>0</v>
      </c>
      <c r="F514" s="1">
        <f>IF(AND((D514&lt;C514),(D514&gt;2),(C514&lt;10)),1,0)</f>
        <v>0</v>
      </c>
      <c r="G514" s="1">
        <f>IF(D514&gt;=10,1,0)</f>
        <v>0</v>
      </c>
      <c r="H514" s="1">
        <f>IF(D514&lt;=2,1,0)</f>
        <v>1</v>
      </c>
      <c r="I514" s="1">
        <f>SUM(E514:H514)</f>
        <v>1</v>
      </c>
      <c r="K514" s="1" t="s">
        <v>160</v>
      </c>
      <c r="L514" s="1">
        <v>3.9</v>
      </c>
      <c r="M514" s="1">
        <v>4</v>
      </c>
      <c r="N514" s="1">
        <v>2</v>
      </c>
      <c r="O514" s="1">
        <f>IF(AND((10&gt;N514),(N514&gt;=M514),(M514&gt;=2)),1,0)</f>
        <v>0</v>
      </c>
      <c r="P514" s="1">
        <f>IF(AND((N514&lt;M514),(N514&gt;2),(M514&lt;10)),1,0)</f>
        <v>0</v>
      </c>
      <c r="Q514" s="1">
        <f>IF(N514&lt;=2,1,0)</f>
        <v>1</v>
      </c>
      <c r="R514" s="1">
        <f>IF(N514&gt;=10,1,0)</f>
        <v>0</v>
      </c>
      <c r="S514" s="1">
        <f>SUM(O514:R514)</f>
        <v>1</v>
      </c>
    </row>
    <row r="515" spans="1:19" x14ac:dyDescent="0.25">
      <c r="A515" s="1" t="s">
        <v>117</v>
      </c>
      <c r="B515" s="1">
        <v>4.5999999999999996</v>
      </c>
      <c r="C515" s="1">
        <v>4.0901865999999991</v>
      </c>
      <c r="D515" s="1">
        <v>2</v>
      </c>
      <c r="E515" s="1">
        <f>IF(AND((10&gt;D515),(D515&gt;C515),(C515&gt;2)),1,0)</f>
        <v>0</v>
      </c>
      <c r="F515" s="1">
        <f>IF(AND((D515&lt;C515),(D515&gt;2),(C515&lt;10)),1,0)</f>
        <v>0</v>
      </c>
      <c r="G515" s="1">
        <f>IF(D515&gt;=10,1,0)</f>
        <v>0</v>
      </c>
      <c r="H515" s="1">
        <f>IF(D515&lt;=2,1,0)</f>
        <v>1</v>
      </c>
      <c r="I515" s="1">
        <f>SUM(E515:H515)</f>
        <v>1</v>
      </c>
      <c r="K515" s="1" t="s">
        <v>162</v>
      </c>
      <c r="L515" s="1">
        <v>5.5</v>
      </c>
      <c r="M515" s="1">
        <v>3</v>
      </c>
      <c r="N515" s="1">
        <v>2</v>
      </c>
      <c r="O515" s="1">
        <f>IF(AND((10&gt;N515),(N515&gt;=M515),(M515&gt;=2)),1,0)</f>
        <v>0</v>
      </c>
      <c r="P515" s="1">
        <f>IF(AND((N515&lt;M515),(N515&gt;2),(M515&lt;10)),1,0)</f>
        <v>0</v>
      </c>
      <c r="Q515" s="1">
        <f>IF(N515&lt;=2,1,0)</f>
        <v>1</v>
      </c>
      <c r="R515" s="1">
        <f>IF(N515&gt;=10,1,0)</f>
        <v>0</v>
      </c>
      <c r="S515" s="1">
        <f>SUM(O515:R515)</f>
        <v>1</v>
      </c>
    </row>
    <row r="516" spans="1:19" x14ac:dyDescent="0.25">
      <c r="A516" s="1" t="s">
        <v>122</v>
      </c>
      <c r="B516" s="1">
        <v>4.5</v>
      </c>
      <c r="C516" s="1">
        <v>3.5553953699999989</v>
      </c>
      <c r="D516" s="1">
        <v>2</v>
      </c>
      <c r="E516" s="1">
        <f>IF(AND((10&gt;D516),(D516&gt;C516),(C516&gt;2)),1,0)</f>
        <v>0</v>
      </c>
      <c r="F516" s="1">
        <f>IF(AND((D516&lt;C516),(D516&gt;2),(C516&lt;10)),1,0)</f>
        <v>0</v>
      </c>
      <c r="G516" s="1">
        <f>IF(D516&gt;=10,1,0)</f>
        <v>0</v>
      </c>
      <c r="H516" s="1">
        <f>IF(D516&lt;=2,1,0)</f>
        <v>1</v>
      </c>
      <c r="I516" s="1">
        <f>SUM(E516:H516)</f>
        <v>1</v>
      </c>
      <c r="K516" s="1" t="s">
        <v>99</v>
      </c>
      <c r="L516" s="1">
        <v>4.9000000000000004</v>
      </c>
      <c r="M516" s="1">
        <v>4</v>
      </c>
      <c r="N516" s="1">
        <v>2</v>
      </c>
      <c r="O516" s="1">
        <f>IF(AND((10&gt;N516),(N516&gt;=M516),(M516&gt;=2)),1,0)</f>
        <v>0</v>
      </c>
      <c r="P516" s="1">
        <f>IF(AND((N516&lt;M516),(N516&gt;2),(M516&lt;10)),1,0)</f>
        <v>0</v>
      </c>
      <c r="Q516" s="1">
        <f>IF(N516&lt;=2,1,0)</f>
        <v>1</v>
      </c>
      <c r="R516" s="1">
        <f>IF(N516&gt;=10,1,0)</f>
        <v>0</v>
      </c>
      <c r="S516" s="1">
        <f>SUM(O516:R516)</f>
        <v>1</v>
      </c>
    </row>
    <row r="517" spans="1:19" x14ac:dyDescent="0.25">
      <c r="A517" s="1" t="s">
        <v>132</v>
      </c>
      <c r="B517" s="1">
        <v>5.0999999999999996</v>
      </c>
      <c r="C517" s="1">
        <v>4.6091251300000007</v>
      </c>
      <c r="D517" s="1">
        <v>2</v>
      </c>
      <c r="E517" s="1">
        <f>IF(AND((10&gt;D517),(D517&gt;C517),(C517&gt;2)),1,0)</f>
        <v>0</v>
      </c>
      <c r="F517" s="1">
        <f>IF(AND((D517&lt;C517),(D517&gt;2),(C517&lt;10)),1,0)</f>
        <v>0</v>
      </c>
      <c r="G517" s="1">
        <f>IF(D517&gt;=10,1,0)</f>
        <v>0</v>
      </c>
      <c r="H517" s="1">
        <f>IF(D517&lt;=2,1,0)</f>
        <v>1</v>
      </c>
      <c r="I517" s="1">
        <f>SUM(E517:H517)</f>
        <v>1</v>
      </c>
      <c r="K517" s="1" t="s">
        <v>170</v>
      </c>
      <c r="L517" s="1">
        <v>5.3</v>
      </c>
      <c r="M517" s="1">
        <v>4</v>
      </c>
      <c r="N517" s="1">
        <v>2</v>
      </c>
      <c r="O517" s="1">
        <f>IF(AND((10&gt;N517),(N517&gt;=M517),(M517&gt;=2)),1,0)</f>
        <v>0</v>
      </c>
      <c r="P517" s="1">
        <f>IF(AND((N517&lt;M517),(N517&gt;2),(M517&lt;10)),1,0)</f>
        <v>0</v>
      </c>
      <c r="Q517" s="1">
        <f>IF(N517&lt;=2,1,0)</f>
        <v>1</v>
      </c>
      <c r="R517" s="1">
        <f>IF(N517&gt;=10,1,0)</f>
        <v>0</v>
      </c>
      <c r="S517" s="1">
        <f>SUM(O517:R517)</f>
        <v>1</v>
      </c>
    </row>
    <row r="518" spans="1:19" x14ac:dyDescent="0.25">
      <c r="A518" s="1" t="s">
        <v>140</v>
      </c>
      <c r="B518" s="1">
        <v>4.9000000000000004</v>
      </c>
      <c r="C518" s="1">
        <v>2.929673020000001</v>
      </c>
      <c r="D518" s="1">
        <v>2</v>
      </c>
      <c r="E518" s="1">
        <f>IF(AND((10&gt;D518),(D518&gt;C518),(C518&gt;2)),1,0)</f>
        <v>0</v>
      </c>
      <c r="F518" s="1">
        <f>IF(AND((D518&lt;C518),(D518&gt;2),(C518&lt;10)),1,0)</f>
        <v>0</v>
      </c>
      <c r="G518" s="1">
        <f>IF(D518&gt;=10,1,0)</f>
        <v>0</v>
      </c>
      <c r="H518" s="1">
        <f>IF(D518&lt;=2,1,0)</f>
        <v>1</v>
      </c>
      <c r="I518" s="1">
        <f>SUM(E518:H518)</f>
        <v>1</v>
      </c>
      <c r="K518" s="1" t="s">
        <v>65</v>
      </c>
      <c r="L518" s="1">
        <v>5.0999999999999996</v>
      </c>
      <c r="M518" s="1">
        <v>3</v>
      </c>
      <c r="N518" s="1">
        <v>2</v>
      </c>
      <c r="O518" s="1">
        <f>IF(AND((10&gt;N518),(N518&gt;=M518),(M518&gt;=2)),1,0)</f>
        <v>0</v>
      </c>
      <c r="P518" s="1">
        <f>IF(AND((N518&lt;M518),(N518&gt;2),(M518&lt;10)),1,0)</f>
        <v>0</v>
      </c>
      <c r="Q518" s="1">
        <f>IF(N518&lt;=2,1,0)</f>
        <v>1</v>
      </c>
      <c r="R518" s="1">
        <f>IF(N518&gt;=10,1,0)</f>
        <v>0</v>
      </c>
      <c r="S518" s="1">
        <f>SUM(O518:R518)</f>
        <v>1</v>
      </c>
    </row>
    <row r="519" spans="1:19" x14ac:dyDescent="0.25">
      <c r="A519" s="1" t="s">
        <v>172</v>
      </c>
      <c r="B519" s="1">
        <v>4.2</v>
      </c>
      <c r="C519" s="1">
        <v>4.3800167799999983</v>
      </c>
      <c r="D519" s="1">
        <v>2</v>
      </c>
      <c r="E519" s="1">
        <f>IF(AND((10&gt;D519),(D519&gt;C519),(C519&gt;2)),1,0)</f>
        <v>0</v>
      </c>
      <c r="F519" s="1">
        <f>IF(AND((D519&lt;C519),(D519&gt;2),(C519&lt;10)),1,0)</f>
        <v>0</v>
      </c>
      <c r="G519" s="1">
        <f>IF(D519&gt;=10,1,0)</f>
        <v>0</v>
      </c>
      <c r="H519" s="1">
        <f>IF(D519&lt;=2,1,0)</f>
        <v>1</v>
      </c>
      <c r="I519" s="1">
        <f>SUM(E519:H519)</f>
        <v>1</v>
      </c>
      <c r="K519" s="1" t="s">
        <v>93</v>
      </c>
      <c r="L519" s="1">
        <v>4.5</v>
      </c>
      <c r="M519" s="1">
        <v>5</v>
      </c>
      <c r="N519" s="1">
        <v>2</v>
      </c>
      <c r="O519" s="1">
        <f>IF(AND((10&gt;N519),(N519&gt;=M519),(M519&gt;=2)),1,0)</f>
        <v>0</v>
      </c>
      <c r="P519" s="1">
        <f>IF(AND((N519&lt;M519),(N519&gt;2),(M519&lt;10)),1,0)</f>
        <v>0</v>
      </c>
      <c r="Q519" s="1">
        <f>IF(N519&lt;=2,1,0)</f>
        <v>1</v>
      </c>
      <c r="R519" s="1">
        <f>IF(N519&gt;=10,1,0)</f>
        <v>0</v>
      </c>
      <c r="S519" s="1">
        <f>SUM(O519:R519)</f>
        <v>1</v>
      </c>
    </row>
    <row r="520" spans="1:19" x14ac:dyDescent="0.25">
      <c r="A520" s="1" t="s">
        <v>175</v>
      </c>
      <c r="B520" s="1">
        <v>3.9</v>
      </c>
      <c r="C520" s="1">
        <v>2.5682373599999977</v>
      </c>
      <c r="D520" s="1">
        <v>2</v>
      </c>
      <c r="E520" s="1">
        <f>IF(AND((10&gt;D520),(D520&gt;C520),(C520&gt;2)),1,0)</f>
        <v>0</v>
      </c>
      <c r="F520" s="1">
        <f>IF(AND((D520&lt;C520),(D520&gt;2),(C520&lt;10)),1,0)</f>
        <v>0</v>
      </c>
      <c r="G520" s="1">
        <f>IF(D520&gt;=10,1,0)</f>
        <v>0</v>
      </c>
      <c r="H520" s="1">
        <f>IF(D520&lt;=2,1,0)</f>
        <v>1</v>
      </c>
      <c r="I520" s="1">
        <f>SUM(E520:H520)</f>
        <v>1</v>
      </c>
      <c r="K520" s="1" t="s">
        <v>104</v>
      </c>
      <c r="L520" s="1">
        <v>5.4</v>
      </c>
      <c r="M520" s="1">
        <v>4</v>
      </c>
      <c r="N520" s="1">
        <v>2</v>
      </c>
      <c r="O520" s="1">
        <f>IF(AND((10&gt;N520),(N520&gt;=M520),(M520&gt;=2)),1,0)</f>
        <v>0</v>
      </c>
      <c r="P520" s="1">
        <f>IF(AND((N520&lt;M520),(N520&gt;2),(M520&lt;10)),1,0)</f>
        <v>0</v>
      </c>
      <c r="Q520" s="1">
        <f>IF(N520&lt;=2,1,0)</f>
        <v>1</v>
      </c>
      <c r="R520" s="1">
        <f>IF(N520&gt;=10,1,0)</f>
        <v>0</v>
      </c>
      <c r="S520" s="1">
        <f>SUM(O520:R520)</f>
        <v>1</v>
      </c>
    </row>
    <row r="521" spans="1:19" x14ac:dyDescent="0.25">
      <c r="A521" s="1" t="s">
        <v>182</v>
      </c>
      <c r="B521" s="1">
        <v>5.0999999999999996</v>
      </c>
      <c r="C521" s="1">
        <v>3.6050381800000002</v>
      </c>
      <c r="D521" s="1">
        <v>2</v>
      </c>
      <c r="E521" s="1">
        <f>IF(AND((10&gt;D521),(D521&gt;C521),(C521&gt;2)),1,0)</f>
        <v>0</v>
      </c>
      <c r="F521" s="1">
        <f>IF(AND((D521&lt;C521),(D521&gt;2),(C521&lt;10)),1,0)</f>
        <v>0</v>
      </c>
      <c r="G521" s="1">
        <f>IF(D521&gt;=10,1,0)</f>
        <v>0</v>
      </c>
      <c r="H521" s="1">
        <f>IF(D521&lt;=2,1,0)</f>
        <v>1</v>
      </c>
      <c r="I521" s="1">
        <f>SUM(E521:H521)</f>
        <v>1</v>
      </c>
      <c r="K521" s="1" t="s">
        <v>117</v>
      </c>
      <c r="L521" s="1">
        <v>4.5999999999999996</v>
      </c>
      <c r="M521" s="1">
        <v>4</v>
      </c>
      <c r="N521" s="1">
        <v>2</v>
      </c>
      <c r="O521" s="1">
        <f>IF(AND((10&gt;N521),(N521&gt;=M521),(M521&gt;=2)),1,0)</f>
        <v>0</v>
      </c>
      <c r="P521" s="1">
        <f>IF(AND((N521&lt;M521),(N521&gt;2),(M521&lt;10)),1,0)</f>
        <v>0</v>
      </c>
      <c r="Q521" s="1">
        <f>IF(N521&lt;=2,1,0)</f>
        <v>1</v>
      </c>
      <c r="R521" s="1">
        <f>IF(N521&gt;=10,1,0)</f>
        <v>0</v>
      </c>
      <c r="S521" s="1">
        <f>SUM(O521:R521)</f>
        <v>1</v>
      </c>
    </row>
    <row r="522" spans="1:19" x14ac:dyDescent="0.25">
      <c r="A522" s="1" t="s">
        <v>142</v>
      </c>
      <c r="B522" s="1">
        <v>4.4000000000000004</v>
      </c>
      <c r="C522" s="1">
        <v>3.4122863499999982</v>
      </c>
      <c r="D522" s="1">
        <v>2</v>
      </c>
      <c r="E522" s="1">
        <f>IF(AND((10&gt;D522),(D522&gt;C522),(C522&gt;2)),1,0)</f>
        <v>0</v>
      </c>
      <c r="F522" s="1">
        <f>IF(AND((D522&lt;C522),(D522&gt;2),(C522&lt;10)),1,0)</f>
        <v>0</v>
      </c>
      <c r="G522" s="1">
        <f>IF(D522&gt;=10,1,0)</f>
        <v>0</v>
      </c>
      <c r="H522" s="1">
        <f>IF(D522&lt;=2,1,0)</f>
        <v>1</v>
      </c>
      <c r="I522" s="1">
        <f>SUM(E522:H522)</f>
        <v>1</v>
      </c>
      <c r="K522" s="1" t="s">
        <v>122</v>
      </c>
      <c r="L522" s="1">
        <v>4.5</v>
      </c>
      <c r="M522" s="1">
        <v>4</v>
      </c>
      <c r="N522" s="1">
        <v>2</v>
      </c>
      <c r="O522" s="1">
        <f>IF(AND((10&gt;N522),(N522&gt;=M522),(M522&gt;=2)),1,0)</f>
        <v>0</v>
      </c>
      <c r="P522" s="1">
        <f>IF(AND((N522&lt;M522),(N522&gt;2),(M522&lt;10)),1,0)</f>
        <v>0</v>
      </c>
      <c r="Q522" s="1">
        <f>IF(N522&lt;=2,1,0)</f>
        <v>1</v>
      </c>
      <c r="R522" s="1">
        <f>IF(N522&gt;=10,1,0)</f>
        <v>0</v>
      </c>
      <c r="S522" s="1">
        <f>SUM(O522:R522)</f>
        <v>1</v>
      </c>
    </row>
    <row r="523" spans="1:19" x14ac:dyDescent="0.25">
      <c r="A523" s="1" t="s">
        <v>65</v>
      </c>
      <c r="B523" s="1">
        <v>5.0999999999999996</v>
      </c>
      <c r="C523" s="1">
        <v>3.1080971599999985</v>
      </c>
      <c r="D523" s="1">
        <v>2</v>
      </c>
      <c r="E523" s="1">
        <f>IF(AND((10&gt;D523),(D523&gt;C523),(C523&gt;2)),1,0)</f>
        <v>0</v>
      </c>
      <c r="F523" s="1">
        <f>IF(AND((D523&lt;C523),(D523&gt;2),(C523&lt;10)),1,0)</f>
        <v>0</v>
      </c>
      <c r="G523" s="1">
        <f>IF(D523&gt;=10,1,0)</f>
        <v>0</v>
      </c>
      <c r="H523" s="1">
        <f>IF(D523&lt;=2,1,0)</f>
        <v>1</v>
      </c>
      <c r="I523" s="1">
        <f>SUM(E523:H523)</f>
        <v>1</v>
      </c>
      <c r="K523" s="1" t="s">
        <v>132</v>
      </c>
      <c r="L523" s="1">
        <v>5.0999999999999996</v>
      </c>
      <c r="M523" s="1">
        <v>5</v>
      </c>
      <c r="N523" s="1">
        <v>2</v>
      </c>
      <c r="O523" s="1">
        <f>IF(AND((10&gt;N523),(N523&gt;=M523),(M523&gt;=2)),1,0)</f>
        <v>0</v>
      </c>
      <c r="P523" s="1">
        <f>IF(AND((N523&lt;M523),(N523&gt;2),(M523&lt;10)),1,0)</f>
        <v>0</v>
      </c>
      <c r="Q523" s="1">
        <f>IF(N523&lt;=2,1,0)</f>
        <v>1</v>
      </c>
      <c r="R523" s="1">
        <f>IF(N523&gt;=10,1,0)</f>
        <v>0</v>
      </c>
      <c r="S523" s="1">
        <f>SUM(O523:R523)</f>
        <v>1</v>
      </c>
    </row>
    <row r="524" spans="1:19" x14ac:dyDescent="0.25">
      <c r="A524" s="1" t="s">
        <v>162</v>
      </c>
      <c r="B524" s="1">
        <v>5.5</v>
      </c>
      <c r="C524" s="1">
        <v>3.2732611899999995</v>
      </c>
      <c r="D524" s="1">
        <v>2</v>
      </c>
      <c r="E524" s="1">
        <f>IF(AND((10&gt;D524),(D524&gt;C524),(C524&gt;2)),1,0)</f>
        <v>0</v>
      </c>
      <c r="F524" s="1">
        <f>IF(AND((D524&lt;C524),(D524&gt;2),(C524&lt;10)),1,0)</f>
        <v>0</v>
      </c>
      <c r="G524" s="1">
        <f>IF(D524&gt;=10,1,0)</f>
        <v>0</v>
      </c>
      <c r="H524" s="1">
        <f>IF(D524&lt;=2,1,0)</f>
        <v>1</v>
      </c>
      <c r="I524" s="1">
        <f>SUM(E524:H524)</f>
        <v>1</v>
      </c>
      <c r="K524" s="1" t="s">
        <v>140</v>
      </c>
      <c r="L524" s="1">
        <v>4.9000000000000004</v>
      </c>
      <c r="M524" s="1">
        <v>3</v>
      </c>
      <c r="N524" s="1">
        <v>2</v>
      </c>
      <c r="O524" s="1">
        <f>IF(AND((10&gt;N524),(N524&gt;=M524),(M524&gt;=2)),1,0)</f>
        <v>0</v>
      </c>
      <c r="P524" s="1">
        <f>IF(AND((N524&lt;M524),(N524&gt;2),(M524&lt;10)),1,0)</f>
        <v>0</v>
      </c>
      <c r="Q524" s="1">
        <f>IF(N524&lt;=2,1,0)</f>
        <v>1</v>
      </c>
      <c r="R524" s="1">
        <f>IF(N524&gt;=10,1,0)</f>
        <v>0</v>
      </c>
      <c r="S524" s="1">
        <f>SUM(O524:R524)</f>
        <v>1</v>
      </c>
    </row>
    <row r="525" spans="1:19" x14ac:dyDescent="0.25">
      <c r="A525" s="1" t="s">
        <v>71</v>
      </c>
      <c r="B525" s="1">
        <v>4.3</v>
      </c>
      <c r="C525" s="1">
        <v>3.3293606999999987</v>
      </c>
      <c r="D525" s="1">
        <v>2</v>
      </c>
      <c r="E525" s="1">
        <f>IF(AND((10&gt;D525),(D525&gt;C525),(C525&gt;2)),1,0)</f>
        <v>0</v>
      </c>
      <c r="F525" s="1">
        <f>IF(AND((D525&lt;C525),(D525&gt;2),(C525&lt;10)),1,0)</f>
        <v>0</v>
      </c>
      <c r="G525" s="1">
        <f>IF(D525&gt;=10,1,0)</f>
        <v>0</v>
      </c>
      <c r="H525" s="1">
        <f>IF(D525&lt;=2,1,0)</f>
        <v>1</v>
      </c>
      <c r="I525" s="1">
        <f>SUM(E525:H525)</f>
        <v>1</v>
      </c>
      <c r="K525" s="1" t="s">
        <v>172</v>
      </c>
      <c r="L525" s="1">
        <v>4.2</v>
      </c>
      <c r="M525" s="1">
        <v>4</v>
      </c>
      <c r="N525" s="1">
        <v>2</v>
      </c>
      <c r="O525" s="1">
        <f>IF(AND((10&gt;N525),(N525&gt;=M525),(M525&gt;=2)),1,0)</f>
        <v>0</v>
      </c>
      <c r="P525" s="1">
        <f>IF(AND((N525&lt;M525),(N525&gt;2),(M525&lt;10)),1,0)</f>
        <v>0</v>
      </c>
      <c r="Q525" s="1">
        <f>IF(N525&lt;=2,1,0)</f>
        <v>1</v>
      </c>
      <c r="R525" s="1">
        <f>IF(N525&gt;=10,1,0)</f>
        <v>0</v>
      </c>
      <c r="S525" s="1">
        <f>SUM(O525:R525)</f>
        <v>1</v>
      </c>
    </row>
    <row r="526" spans="1:19" x14ac:dyDescent="0.25">
      <c r="A526" s="1" t="s">
        <v>74</v>
      </c>
      <c r="B526" s="1">
        <v>4.4000000000000004</v>
      </c>
      <c r="C526" s="1">
        <v>3.2453397799999992</v>
      </c>
      <c r="D526" s="1">
        <v>2</v>
      </c>
      <c r="E526" s="1">
        <f>IF(AND((10&gt;D526),(D526&gt;C526),(C526&gt;2)),1,0)</f>
        <v>0</v>
      </c>
      <c r="F526" s="1">
        <f>IF(AND((D526&lt;C526),(D526&gt;2),(C526&lt;10)),1,0)</f>
        <v>0</v>
      </c>
      <c r="G526" s="1">
        <f>IF(D526&gt;=10,1,0)</f>
        <v>0</v>
      </c>
      <c r="H526" s="1">
        <f>IF(D526&lt;=2,1,0)</f>
        <v>1</v>
      </c>
      <c r="I526" s="1">
        <f>SUM(E526:H526)</f>
        <v>1</v>
      </c>
      <c r="K526" s="1" t="s">
        <v>175</v>
      </c>
      <c r="L526" s="1">
        <v>3.9</v>
      </c>
      <c r="M526" s="1">
        <v>3</v>
      </c>
      <c r="N526" s="1">
        <v>2</v>
      </c>
      <c r="O526" s="1">
        <f>IF(AND((10&gt;N526),(N526&gt;=M526),(M526&gt;=2)),1,0)</f>
        <v>0</v>
      </c>
      <c r="P526" s="1">
        <f>IF(AND((N526&lt;M526),(N526&gt;2),(M526&lt;10)),1,0)</f>
        <v>0</v>
      </c>
      <c r="Q526" s="1">
        <f>IF(N526&lt;=2,1,0)</f>
        <v>1</v>
      </c>
      <c r="R526" s="1">
        <f>IF(N526&gt;=10,1,0)</f>
        <v>0</v>
      </c>
      <c r="S526" s="1">
        <f>SUM(O526:R526)</f>
        <v>1</v>
      </c>
    </row>
    <row r="527" spans="1:19" x14ac:dyDescent="0.25">
      <c r="A527" s="1" t="s">
        <v>76</v>
      </c>
      <c r="B527" s="1">
        <v>4.9000000000000004</v>
      </c>
      <c r="C527" s="1">
        <v>3.2102778800000005</v>
      </c>
      <c r="D527" s="1">
        <v>2</v>
      </c>
      <c r="E527" s="1">
        <f>IF(AND((10&gt;D527),(D527&gt;C527),(C527&gt;2)),1,0)</f>
        <v>0</v>
      </c>
      <c r="F527" s="1">
        <f>IF(AND((D527&lt;C527),(D527&gt;2),(C527&lt;10)),1,0)</f>
        <v>0</v>
      </c>
      <c r="G527" s="1">
        <f>IF(D527&gt;=10,1,0)</f>
        <v>0</v>
      </c>
      <c r="H527" s="1">
        <f>IF(D527&lt;=2,1,0)</f>
        <v>1</v>
      </c>
      <c r="I527" s="1">
        <f>SUM(E527:H527)</f>
        <v>1</v>
      </c>
      <c r="K527" s="1" t="s">
        <v>182</v>
      </c>
      <c r="L527" s="1">
        <v>5.0999999999999996</v>
      </c>
      <c r="M527" s="1">
        <v>4</v>
      </c>
      <c r="N527" s="1">
        <v>2</v>
      </c>
      <c r="O527" s="1">
        <f>IF(AND((10&gt;N527),(N527&gt;=M527),(M527&gt;=2)),1,0)</f>
        <v>0</v>
      </c>
      <c r="P527" s="1">
        <f>IF(AND((N527&lt;M527),(N527&gt;2),(M527&lt;10)),1,0)</f>
        <v>0</v>
      </c>
      <c r="Q527" s="1">
        <f>IF(N527&lt;=2,1,0)</f>
        <v>1</v>
      </c>
      <c r="R527" s="1">
        <f>IF(N527&gt;=10,1,0)</f>
        <v>0</v>
      </c>
      <c r="S527" s="1">
        <f>SUM(O527:R527)</f>
        <v>1</v>
      </c>
    </row>
    <row r="528" spans="1:19" x14ac:dyDescent="0.25">
      <c r="A528" s="1" t="s">
        <v>84</v>
      </c>
      <c r="B528" s="1">
        <v>5</v>
      </c>
      <c r="C528" s="1">
        <v>4.533238599999998</v>
      </c>
      <c r="D528" s="1">
        <v>2</v>
      </c>
      <c r="E528" s="1">
        <f>IF(AND((10&gt;D528),(D528&gt;C528),(C528&gt;2)),1,0)</f>
        <v>0</v>
      </c>
      <c r="F528" s="1">
        <f>IF(AND((D528&lt;C528),(D528&gt;2),(C528&lt;10)),1,0)</f>
        <v>0</v>
      </c>
      <c r="G528" s="1">
        <f>IF(D528&gt;=10,1,0)</f>
        <v>0</v>
      </c>
      <c r="H528" s="1">
        <f>IF(D528&lt;=2,1,0)</f>
        <v>1</v>
      </c>
      <c r="I528" s="1">
        <f>SUM(E528:H528)</f>
        <v>1</v>
      </c>
      <c r="K528" s="1" t="s">
        <v>142</v>
      </c>
      <c r="L528" s="1">
        <v>4.4000000000000004</v>
      </c>
      <c r="M528" s="1">
        <v>3</v>
      </c>
      <c r="N528" s="1">
        <v>2</v>
      </c>
      <c r="O528" s="1">
        <f>IF(AND((10&gt;N528),(N528&gt;=M528),(M528&gt;=2)),1,0)</f>
        <v>0</v>
      </c>
      <c r="P528" s="1">
        <f>IF(AND((N528&lt;M528),(N528&gt;2),(M528&lt;10)),1,0)</f>
        <v>0</v>
      </c>
      <c r="Q528" s="1">
        <f>IF(N528&lt;=2,1,0)</f>
        <v>1</v>
      </c>
      <c r="R528" s="1">
        <f>IF(N528&gt;=10,1,0)</f>
        <v>0</v>
      </c>
      <c r="S528" s="1">
        <f>SUM(O528:R528)</f>
        <v>1</v>
      </c>
    </row>
    <row r="529" spans="1:19" x14ac:dyDescent="0.25">
      <c r="A529" s="1" t="s">
        <v>100</v>
      </c>
      <c r="B529" s="1">
        <v>4.8</v>
      </c>
      <c r="C529" s="1">
        <v>2.9284176499999997</v>
      </c>
      <c r="D529" s="1">
        <v>2</v>
      </c>
      <c r="E529" s="1">
        <f>IF(AND((10&gt;D529),(D529&gt;C529),(C529&gt;2)),1,0)</f>
        <v>0</v>
      </c>
      <c r="F529" s="1">
        <f>IF(AND((D529&lt;C529),(D529&gt;2),(C529&lt;10)),1,0)</f>
        <v>0</v>
      </c>
      <c r="G529" s="1">
        <f>IF(D529&gt;=10,1,0)</f>
        <v>0</v>
      </c>
      <c r="H529" s="1">
        <f>IF(D529&lt;=2,1,0)</f>
        <v>1</v>
      </c>
      <c r="I529" s="1">
        <f>SUM(E529:H529)</f>
        <v>1</v>
      </c>
      <c r="K529" s="1" t="s">
        <v>65</v>
      </c>
      <c r="L529" s="1">
        <v>5.0999999999999996</v>
      </c>
      <c r="M529" s="1">
        <v>3</v>
      </c>
      <c r="N529" s="1">
        <v>2</v>
      </c>
      <c r="O529" s="1">
        <f>IF(AND((10&gt;N529),(N529&gt;=M529),(M529&gt;=2)),1,0)</f>
        <v>0</v>
      </c>
      <c r="P529" s="1">
        <f>IF(AND((N529&lt;M529),(N529&gt;2),(M529&lt;10)),1,0)</f>
        <v>0</v>
      </c>
      <c r="Q529" s="1">
        <f>IF(N529&lt;=2,1,0)</f>
        <v>1</v>
      </c>
      <c r="R529" s="1">
        <f>IF(N529&gt;=10,1,0)</f>
        <v>0</v>
      </c>
      <c r="S529" s="1">
        <f>SUM(O529:R529)</f>
        <v>1</v>
      </c>
    </row>
    <row r="530" spans="1:19" x14ac:dyDescent="0.25">
      <c r="A530" s="1" t="s">
        <v>104</v>
      </c>
      <c r="B530" s="1">
        <v>5.4</v>
      </c>
      <c r="C530" s="1">
        <v>3.1781126800000008</v>
      </c>
      <c r="D530" s="1">
        <v>2</v>
      </c>
      <c r="E530" s="1">
        <f>IF(AND((10&gt;D530),(D530&gt;C530),(C530&gt;2)),1,0)</f>
        <v>0</v>
      </c>
      <c r="F530" s="1">
        <f>IF(AND((D530&lt;C530),(D530&gt;2),(C530&lt;10)),1,0)</f>
        <v>0</v>
      </c>
      <c r="G530" s="1">
        <f>IF(D530&gt;=10,1,0)</f>
        <v>0</v>
      </c>
      <c r="H530" s="1">
        <f>IF(D530&lt;=2,1,0)</f>
        <v>1</v>
      </c>
      <c r="I530" s="1">
        <f>SUM(E530:H530)</f>
        <v>1</v>
      </c>
      <c r="K530" s="1" t="s">
        <v>162</v>
      </c>
      <c r="L530" s="1">
        <v>5.5</v>
      </c>
      <c r="M530" s="1">
        <v>3</v>
      </c>
      <c r="N530" s="1">
        <v>2</v>
      </c>
      <c r="O530" s="1">
        <f>IF(AND((10&gt;N530),(N530&gt;=M530),(M530&gt;=2)),1,0)</f>
        <v>0</v>
      </c>
      <c r="P530" s="1">
        <f>IF(AND((N530&lt;M530),(N530&gt;2),(M530&lt;10)),1,0)</f>
        <v>0</v>
      </c>
      <c r="Q530" s="1">
        <f>IF(N530&lt;=2,1,0)</f>
        <v>1</v>
      </c>
      <c r="R530" s="1">
        <f>IF(N530&gt;=10,1,0)</f>
        <v>0</v>
      </c>
      <c r="S530" s="1">
        <f>SUM(O530:R530)</f>
        <v>1</v>
      </c>
    </row>
    <row r="531" spans="1:19" x14ac:dyDescent="0.25">
      <c r="A531" s="1" t="s">
        <v>105</v>
      </c>
      <c r="B531" s="1">
        <v>4.4000000000000004</v>
      </c>
      <c r="C531" s="1">
        <v>3.2861577999999985</v>
      </c>
      <c r="D531" s="1">
        <v>2</v>
      </c>
      <c r="E531" s="1">
        <f>IF(AND((10&gt;D531),(D531&gt;C531),(C531&gt;2)),1,0)</f>
        <v>0</v>
      </c>
      <c r="F531" s="1">
        <f>IF(AND((D531&lt;C531),(D531&gt;2),(C531&lt;10)),1,0)</f>
        <v>0</v>
      </c>
      <c r="G531" s="1">
        <f>IF(D531&gt;=10,1,0)</f>
        <v>0</v>
      </c>
      <c r="H531" s="1">
        <f>IF(D531&lt;=2,1,0)</f>
        <v>1</v>
      </c>
      <c r="I531" s="1">
        <f>SUM(E531:H531)</f>
        <v>1</v>
      </c>
      <c r="K531" s="1" t="s">
        <v>71</v>
      </c>
      <c r="L531" s="1">
        <v>4.3</v>
      </c>
      <c r="M531" s="1">
        <v>3</v>
      </c>
      <c r="N531" s="1">
        <v>2</v>
      </c>
      <c r="O531" s="1">
        <f>IF(AND((10&gt;N531),(N531&gt;=M531),(M531&gt;=2)),1,0)</f>
        <v>0</v>
      </c>
      <c r="P531" s="1">
        <f>IF(AND((N531&lt;M531),(N531&gt;2),(M531&lt;10)),1,0)</f>
        <v>0</v>
      </c>
      <c r="Q531" s="1">
        <f>IF(N531&lt;=2,1,0)</f>
        <v>1</v>
      </c>
      <c r="R531" s="1">
        <f>IF(N531&gt;=10,1,0)</f>
        <v>0</v>
      </c>
      <c r="S531" s="1">
        <f>SUM(O531:R531)</f>
        <v>1</v>
      </c>
    </row>
    <row r="532" spans="1:19" x14ac:dyDescent="0.25">
      <c r="A532" s="1" t="s">
        <v>108</v>
      </c>
      <c r="B532" s="1">
        <v>4.4000000000000004</v>
      </c>
      <c r="C532" s="1">
        <v>2.9084936599999982</v>
      </c>
      <c r="D532" s="1">
        <v>2</v>
      </c>
      <c r="E532" s="1">
        <f>IF(AND((10&gt;D532),(D532&gt;C532),(C532&gt;2)),1,0)</f>
        <v>0</v>
      </c>
      <c r="F532" s="1">
        <f>IF(AND((D532&lt;C532),(D532&gt;2),(C532&lt;10)),1,0)</f>
        <v>0</v>
      </c>
      <c r="G532" s="1">
        <f>IF(D532&gt;=10,1,0)</f>
        <v>0</v>
      </c>
      <c r="H532" s="1">
        <f>IF(D532&lt;=2,1,0)</f>
        <v>1</v>
      </c>
      <c r="I532" s="1">
        <f>SUM(E532:H532)</f>
        <v>1</v>
      </c>
      <c r="K532" s="1" t="s">
        <v>74</v>
      </c>
      <c r="L532" s="1">
        <v>4.4000000000000004</v>
      </c>
      <c r="M532" s="1">
        <v>3</v>
      </c>
      <c r="N532" s="1">
        <v>2</v>
      </c>
      <c r="O532" s="1">
        <f>IF(AND((10&gt;N532),(N532&gt;=M532),(M532&gt;=2)),1,0)</f>
        <v>0</v>
      </c>
      <c r="P532" s="1">
        <f>IF(AND((N532&lt;M532),(N532&gt;2),(M532&lt;10)),1,0)</f>
        <v>0</v>
      </c>
      <c r="Q532" s="1">
        <f>IF(N532&lt;=2,1,0)</f>
        <v>1</v>
      </c>
      <c r="R532" s="1">
        <f>IF(N532&gt;=10,1,0)</f>
        <v>0</v>
      </c>
      <c r="S532" s="1">
        <f>SUM(O532:R532)</f>
        <v>1</v>
      </c>
    </row>
    <row r="533" spans="1:19" x14ac:dyDescent="0.25">
      <c r="A533" s="1" t="s">
        <v>129</v>
      </c>
      <c r="B533" s="1">
        <v>4.8</v>
      </c>
      <c r="C533" s="1">
        <v>3.7738979999999986</v>
      </c>
      <c r="D533" s="1">
        <v>2</v>
      </c>
      <c r="E533" s="1">
        <f>IF(AND((10&gt;D533),(D533&gt;C533),(C533&gt;2)),1,0)</f>
        <v>0</v>
      </c>
      <c r="F533" s="1">
        <f>IF(AND((D533&lt;C533),(D533&gt;2),(C533&lt;10)),1,0)</f>
        <v>0</v>
      </c>
      <c r="G533" s="1">
        <f>IF(D533&gt;=10,1,0)</f>
        <v>0</v>
      </c>
      <c r="H533" s="1">
        <f>IF(D533&lt;=2,1,0)</f>
        <v>1</v>
      </c>
      <c r="I533" s="1">
        <f>SUM(E533:H533)</f>
        <v>1</v>
      </c>
      <c r="K533" s="1" t="s">
        <v>76</v>
      </c>
      <c r="L533" s="1">
        <v>4.9000000000000004</v>
      </c>
      <c r="M533" s="1">
        <v>3</v>
      </c>
      <c r="N533" s="1">
        <v>2</v>
      </c>
      <c r="O533" s="1">
        <f>IF(AND((10&gt;N533),(N533&gt;=M533),(M533&gt;=2)),1,0)</f>
        <v>0</v>
      </c>
      <c r="P533" s="1">
        <f>IF(AND((N533&lt;M533),(N533&gt;2),(M533&lt;10)),1,0)</f>
        <v>0</v>
      </c>
      <c r="Q533" s="1">
        <f>IF(N533&lt;=2,1,0)</f>
        <v>1</v>
      </c>
      <c r="R533" s="1">
        <f>IF(N533&gt;=10,1,0)</f>
        <v>0</v>
      </c>
      <c r="S533" s="1">
        <f>SUM(O533:R533)</f>
        <v>1</v>
      </c>
    </row>
    <row r="534" spans="1:19" x14ac:dyDescent="0.25">
      <c r="A534" s="1" t="s">
        <v>139</v>
      </c>
      <c r="B534" s="1">
        <v>4.4000000000000004</v>
      </c>
      <c r="C534" s="1">
        <v>3.6669355599999989</v>
      </c>
      <c r="D534" s="1">
        <v>2</v>
      </c>
      <c r="E534" s="1">
        <f>IF(AND((10&gt;D534),(D534&gt;C534),(C534&gt;2)),1,0)</f>
        <v>0</v>
      </c>
      <c r="F534" s="1">
        <f>IF(AND((D534&lt;C534),(D534&gt;2),(C534&lt;10)),1,0)</f>
        <v>0</v>
      </c>
      <c r="G534" s="1">
        <f>IF(D534&gt;=10,1,0)</f>
        <v>0</v>
      </c>
      <c r="H534" s="1">
        <f>IF(D534&lt;=2,1,0)</f>
        <v>1</v>
      </c>
      <c r="I534" s="1">
        <f>SUM(E534:H534)</f>
        <v>1</v>
      </c>
      <c r="K534" s="1" t="s">
        <v>84</v>
      </c>
      <c r="L534" s="1">
        <v>5</v>
      </c>
      <c r="M534" s="1">
        <v>5</v>
      </c>
      <c r="N534" s="1">
        <v>2</v>
      </c>
      <c r="O534" s="1">
        <f>IF(AND((10&gt;N534),(N534&gt;=M534),(M534&gt;=2)),1,0)</f>
        <v>0</v>
      </c>
      <c r="P534" s="1">
        <f>IF(AND((N534&lt;M534),(N534&gt;2),(M534&lt;10)),1,0)</f>
        <v>0</v>
      </c>
      <c r="Q534" s="1">
        <f>IF(N534&lt;=2,1,0)</f>
        <v>1</v>
      </c>
      <c r="R534" s="1">
        <f>IF(N534&gt;=10,1,0)</f>
        <v>0</v>
      </c>
      <c r="S534" s="1">
        <f>SUM(O534:R534)</f>
        <v>1</v>
      </c>
    </row>
    <row r="535" spans="1:19" x14ac:dyDescent="0.25">
      <c r="A535" s="1" t="s">
        <v>151</v>
      </c>
      <c r="B535" s="1">
        <v>4.3</v>
      </c>
      <c r="C535" s="1">
        <v>2.9910636599999991</v>
      </c>
      <c r="D535" s="1">
        <v>2</v>
      </c>
      <c r="E535" s="1">
        <f>IF(AND((10&gt;D535),(D535&gt;C535),(C535&gt;2)),1,0)</f>
        <v>0</v>
      </c>
      <c r="F535" s="1">
        <f>IF(AND((D535&lt;C535),(D535&gt;2),(C535&lt;10)),1,0)</f>
        <v>0</v>
      </c>
      <c r="G535" s="1">
        <f>IF(D535&gt;=10,1,0)</f>
        <v>0</v>
      </c>
      <c r="H535" s="1">
        <f>IF(D535&lt;=2,1,0)</f>
        <v>1</v>
      </c>
      <c r="I535" s="1">
        <f>SUM(E535:H535)</f>
        <v>1</v>
      </c>
      <c r="K535" s="1" t="s">
        <v>100</v>
      </c>
      <c r="L535" s="1">
        <v>4.8</v>
      </c>
      <c r="M535" s="1">
        <v>3</v>
      </c>
      <c r="N535" s="1">
        <v>2</v>
      </c>
      <c r="O535" s="1">
        <f>IF(AND((10&gt;N535),(N535&gt;=M535),(M535&gt;=2)),1,0)</f>
        <v>0</v>
      </c>
      <c r="P535" s="1">
        <f>IF(AND((N535&lt;M535),(N535&gt;2),(M535&lt;10)),1,0)</f>
        <v>0</v>
      </c>
      <c r="Q535" s="1">
        <f>IF(N535&lt;=2,1,0)</f>
        <v>1</v>
      </c>
      <c r="R535" s="1">
        <f>IF(N535&gt;=10,1,0)</f>
        <v>0</v>
      </c>
      <c r="S535" s="1">
        <f>SUM(O535:R535)</f>
        <v>1</v>
      </c>
    </row>
    <row r="536" spans="1:19" x14ac:dyDescent="0.25">
      <c r="A536" s="1" t="s">
        <v>184</v>
      </c>
      <c r="B536" s="1">
        <v>5.4</v>
      </c>
      <c r="C536" s="1">
        <v>3.0035807999999995</v>
      </c>
      <c r="D536" s="1">
        <v>2</v>
      </c>
      <c r="E536" s="1">
        <f>IF(AND((10&gt;D536),(D536&gt;C536),(C536&gt;2)),1,0)</f>
        <v>0</v>
      </c>
      <c r="F536" s="1">
        <f>IF(AND((D536&lt;C536),(D536&gt;2),(C536&lt;10)),1,0)</f>
        <v>0</v>
      </c>
      <c r="G536" s="1">
        <f>IF(D536&gt;=10,1,0)</f>
        <v>0</v>
      </c>
      <c r="H536" s="1">
        <f>IF(D536&lt;=2,1,0)</f>
        <v>1</v>
      </c>
      <c r="I536" s="1">
        <f>SUM(E536:H536)</f>
        <v>1</v>
      </c>
      <c r="K536" s="1" t="s">
        <v>104</v>
      </c>
      <c r="L536" s="1">
        <v>5.4</v>
      </c>
      <c r="M536" s="1">
        <v>3</v>
      </c>
      <c r="N536" s="1">
        <v>2</v>
      </c>
      <c r="O536" s="1">
        <f>IF(AND((10&gt;N536),(N536&gt;=M536),(M536&gt;=2)),1,0)</f>
        <v>0</v>
      </c>
      <c r="P536" s="1">
        <f>IF(AND((N536&lt;M536),(N536&gt;2),(M536&lt;10)),1,0)</f>
        <v>0</v>
      </c>
      <c r="Q536" s="1">
        <f>IF(N536&lt;=2,1,0)</f>
        <v>1</v>
      </c>
      <c r="R536" s="1">
        <f>IF(N536&gt;=10,1,0)</f>
        <v>0</v>
      </c>
      <c r="S536" s="1">
        <f>SUM(O536:R536)</f>
        <v>1</v>
      </c>
    </row>
    <row r="537" spans="1:19" x14ac:dyDescent="0.25">
      <c r="A537" s="1" t="s">
        <v>66</v>
      </c>
      <c r="B537" s="1">
        <v>4.8</v>
      </c>
      <c r="C537" s="1">
        <v>3.5922333200000001</v>
      </c>
      <c r="D537" s="1">
        <v>2</v>
      </c>
      <c r="E537" s="1">
        <f>IF(AND((10&gt;D537),(D537&gt;C537),(C537&gt;2)),1,0)</f>
        <v>0</v>
      </c>
      <c r="F537" s="1">
        <f>IF(AND((D537&lt;C537),(D537&gt;2),(C537&lt;10)),1,0)</f>
        <v>0</v>
      </c>
      <c r="G537" s="1">
        <f>IF(D537&gt;=10,1,0)</f>
        <v>0</v>
      </c>
      <c r="H537" s="1">
        <f>IF(D537&lt;=2,1,0)</f>
        <v>1</v>
      </c>
      <c r="I537" s="1">
        <f>SUM(E537:H537)</f>
        <v>1</v>
      </c>
      <c r="K537" s="1" t="s">
        <v>105</v>
      </c>
      <c r="L537" s="1">
        <v>4.4000000000000004</v>
      </c>
      <c r="M537" s="1">
        <v>3</v>
      </c>
      <c r="N537" s="1">
        <v>2</v>
      </c>
      <c r="O537" s="1">
        <f>IF(AND((10&gt;N537),(N537&gt;=M537),(M537&gt;=2)),1,0)</f>
        <v>0</v>
      </c>
      <c r="P537" s="1">
        <f>IF(AND((N537&lt;M537),(N537&gt;2),(M537&lt;10)),1,0)</f>
        <v>0</v>
      </c>
      <c r="Q537" s="1">
        <f>IF(N537&lt;=2,1,0)</f>
        <v>1</v>
      </c>
      <c r="R537" s="1">
        <f>IF(N537&gt;=10,1,0)</f>
        <v>0</v>
      </c>
      <c r="S537" s="1">
        <f>SUM(O537:R537)</f>
        <v>1</v>
      </c>
    </row>
    <row r="538" spans="1:19" x14ac:dyDescent="0.25">
      <c r="A538" s="1" t="s">
        <v>188</v>
      </c>
      <c r="B538" s="1">
        <v>4.3</v>
      </c>
      <c r="C538" s="1">
        <v>3.723253399999999</v>
      </c>
      <c r="D538" s="1">
        <v>2</v>
      </c>
      <c r="E538" s="1">
        <f>IF(AND((10&gt;D538),(D538&gt;C538),(C538&gt;2)),1,0)</f>
        <v>0</v>
      </c>
      <c r="F538" s="1">
        <f>IF(AND((D538&lt;C538),(D538&gt;2),(C538&lt;10)),1,0)</f>
        <v>0</v>
      </c>
      <c r="G538" s="1">
        <f>IF(D538&gt;=10,1,0)</f>
        <v>0</v>
      </c>
      <c r="H538" s="1">
        <f>IF(D538&lt;=2,1,0)</f>
        <v>1</v>
      </c>
      <c r="I538" s="1">
        <f>SUM(E538:H538)</f>
        <v>1</v>
      </c>
      <c r="K538" s="1" t="s">
        <v>108</v>
      </c>
      <c r="L538" s="1">
        <v>4.4000000000000004</v>
      </c>
      <c r="M538" s="1">
        <v>3</v>
      </c>
      <c r="N538" s="1">
        <v>2</v>
      </c>
      <c r="O538" s="1">
        <f>IF(AND((10&gt;N538),(N538&gt;=M538),(M538&gt;=2)),1,0)</f>
        <v>0</v>
      </c>
      <c r="P538" s="1">
        <f>IF(AND((N538&lt;M538),(N538&gt;2),(M538&lt;10)),1,0)</f>
        <v>0</v>
      </c>
      <c r="Q538" s="1">
        <f>IF(N538&lt;=2,1,0)</f>
        <v>1</v>
      </c>
      <c r="R538" s="1">
        <f>IF(N538&gt;=10,1,0)</f>
        <v>0</v>
      </c>
      <c r="S538" s="1">
        <f>SUM(O538:R538)</f>
        <v>1</v>
      </c>
    </row>
    <row r="539" spans="1:19" x14ac:dyDescent="0.25">
      <c r="A539" s="1" t="s">
        <v>149</v>
      </c>
      <c r="B539" s="1">
        <v>4.4000000000000004</v>
      </c>
      <c r="C539" s="1">
        <v>2.2429814000000001</v>
      </c>
      <c r="D539" s="1">
        <v>2</v>
      </c>
      <c r="E539" s="1">
        <f>IF(AND((10&gt;D539),(D539&gt;C539),(C539&gt;2)),1,0)</f>
        <v>0</v>
      </c>
      <c r="F539" s="1">
        <f>IF(AND((D539&lt;C539),(D539&gt;2),(C539&lt;10)),1,0)</f>
        <v>0</v>
      </c>
      <c r="G539" s="1">
        <f>IF(D539&gt;=10,1,0)</f>
        <v>0</v>
      </c>
      <c r="H539" s="1">
        <f>IF(D539&lt;=2,1,0)</f>
        <v>1</v>
      </c>
      <c r="I539" s="1">
        <f>SUM(E539:H539)</f>
        <v>1</v>
      </c>
      <c r="K539" s="1" t="s">
        <v>129</v>
      </c>
      <c r="L539" s="1">
        <v>4.8</v>
      </c>
      <c r="M539" s="1">
        <v>4</v>
      </c>
      <c r="N539" s="1">
        <v>2</v>
      </c>
      <c r="O539" s="1">
        <f>IF(AND((10&gt;N539),(N539&gt;=M539),(M539&gt;=2)),1,0)</f>
        <v>0</v>
      </c>
      <c r="P539" s="1">
        <f>IF(AND((N539&lt;M539),(N539&gt;2),(M539&lt;10)),1,0)</f>
        <v>0</v>
      </c>
      <c r="Q539" s="1">
        <f>IF(N539&lt;=2,1,0)</f>
        <v>1</v>
      </c>
      <c r="R539" s="1">
        <f>IF(N539&gt;=10,1,0)</f>
        <v>0</v>
      </c>
      <c r="S539" s="1">
        <f>SUM(O539:R539)</f>
        <v>1</v>
      </c>
    </row>
    <row r="540" spans="1:19" x14ac:dyDescent="0.25">
      <c r="A540" s="1" t="s">
        <v>62</v>
      </c>
      <c r="B540" s="1">
        <v>4.5</v>
      </c>
      <c r="C540" s="1">
        <v>3.44830528</v>
      </c>
      <c r="D540" s="1">
        <v>2</v>
      </c>
      <c r="E540" s="1">
        <f>IF(AND((10&gt;D540),(D540&gt;C540),(C540&gt;2)),1,0)</f>
        <v>0</v>
      </c>
      <c r="F540" s="1">
        <f>IF(AND((D540&lt;C540),(D540&gt;2),(C540&lt;10)),1,0)</f>
        <v>0</v>
      </c>
      <c r="G540" s="1">
        <f>IF(D540&gt;=10,1,0)</f>
        <v>0</v>
      </c>
      <c r="H540" s="1">
        <f>IF(D540&lt;=2,1,0)</f>
        <v>1</v>
      </c>
      <c r="I540" s="1">
        <f>SUM(E540:H540)</f>
        <v>1</v>
      </c>
      <c r="K540" s="1" t="s">
        <v>139</v>
      </c>
      <c r="L540" s="1">
        <v>4.4000000000000004</v>
      </c>
      <c r="M540" s="1">
        <v>4</v>
      </c>
      <c r="N540" s="1">
        <v>2</v>
      </c>
      <c r="O540" s="1">
        <f>IF(AND((10&gt;N540),(N540&gt;=M540),(M540&gt;=2)),1,0)</f>
        <v>0</v>
      </c>
      <c r="P540" s="1">
        <f>IF(AND((N540&lt;M540),(N540&gt;2),(M540&lt;10)),1,0)</f>
        <v>0</v>
      </c>
      <c r="Q540" s="1">
        <f>IF(N540&lt;=2,1,0)</f>
        <v>1</v>
      </c>
      <c r="R540" s="1">
        <f>IF(N540&gt;=10,1,0)</f>
        <v>0</v>
      </c>
      <c r="S540" s="1">
        <f>SUM(O540:R540)</f>
        <v>1</v>
      </c>
    </row>
    <row r="541" spans="1:19" x14ac:dyDescent="0.25">
      <c r="A541" s="1" t="s">
        <v>64</v>
      </c>
      <c r="B541" s="1">
        <v>4.5</v>
      </c>
      <c r="C541" s="1">
        <v>4.019410839999999</v>
      </c>
      <c r="D541" s="1">
        <v>2</v>
      </c>
      <c r="E541" s="1">
        <f>IF(AND((10&gt;D541),(D541&gt;C541),(C541&gt;2)),1,0)</f>
        <v>0</v>
      </c>
      <c r="F541" s="1">
        <f>IF(AND((D541&lt;C541),(D541&gt;2),(C541&lt;10)),1,0)</f>
        <v>0</v>
      </c>
      <c r="G541" s="1">
        <f>IF(D541&gt;=10,1,0)</f>
        <v>0</v>
      </c>
      <c r="H541" s="1">
        <f>IF(D541&lt;=2,1,0)</f>
        <v>1</v>
      </c>
      <c r="I541" s="1">
        <f>SUM(E541:H541)</f>
        <v>1</v>
      </c>
      <c r="K541" s="1" t="s">
        <v>151</v>
      </c>
      <c r="L541" s="1">
        <v>4.3</v>
      </c>
      <c r="M541" s="1">
        <v>3</v>
      </c>
      <c r="N541" s="1">
        <v>2</v>
      </c>
      <c r="O541" s="1">
        <f>IF(AND((10&gt;N541),(N541&gt;=M541),(M541&gt;=2)),1,0)</f>
        <v>0</v>
      </c>
      <c r="P541" s="1">
        <f>IF(AND((N541&lt;M541),(N541&gt;2),(M541&lt;10)),1,0)</f>
        <v>0</v>
      </c>
      <c r="Q541" s="1">
        <f>IF(N541&lt;=2,1,0)</f>
        <v>1</v>
      </c>
      <c r="R541" s="1">
        <f>IF(N541&gt;=10,1,0)</f>
        <v>0</v>
      </c>
      <c r="S541" s="1">
        <f>SUM(O541:R541)</f>
        <v>1</v>
      </c>
    </row>
    <row r="542" spans="1:19" x14ac:dyDescent="0.25">
      <c r="A542" s="1" t="s">
        <v>65</v>
      </c>
      <c r="B542" s="1">
        <v>5.0999999999999996</v>
      </c>
      <c r="C542" s="1">
        <v>4.3199182099999982</v>
      </c>
      <c r="D542" s="1">
        <v>2</v>
      </c>
      <c r="E542" s="1">
        <f>IF(AND((10&gt;D542),(D542&gt;C542),(C542&gt;2)),1,0)</f>
        <v>0</v>
      </c>
      <c r="F542" s="1">
        <f>IF(AND((D542&lt;C542),(D542&gt;2),(C542&lt;10)),1,0)</f>
        <v>0</v>
      </c>
      <c r="G542" s="1">
        <f>IF(D542&gt;=10,1,0)</f>
        <v>0</v>
      </c>
      <c r="H542" s="1">
        <f>IF(D542&lt;=2,1,0)</f>
        <v>1</v>
      </c>
      <c r="I542" s="1">
        <f>SUM(E542:H542)</f>
        <v>1</v>
      </c>
      <c r="K542" s="1" t="s">
        <v>184</v>
      </c>
      <c r="L542" s="1">
        <v>5.4</v>
      </c>
      <c r="M542" s="1">
        <v>3</v>
      </c>
      <c r="N542" s="1">
        <v>2</v>
      </c>
      <c r="O542" s="1">
        <f>IF(AND((10&gt;N542),(N542&gt;=M542),(M542&gt;=2)),1,0)</f>
        <v>0</v>
      </c>
      <c r="P542" s="1">
        <f>IF(AND((N542&lt;M542),(N542&gt;2),(M542&lt;10)),1,0)</f>
        <v>0</v>
      </c>
      <c r="Q542" s="1">
        <f>IF(N542&lt;=2,1,0)</f>
        <v>1</v>
      </c>
      <c r="R542" s="1">
        <f>IF(N542&gt;=10,1,0)</f>
        <v>0</v>
      </c>
      <c r="S542" s="1">
        <f>SUM(O542:R542)</f>
        <v>1</v>
      </c>
    </row>
    <row r="543" spans="1:19" x14ac:dyDescent="0.25">
      <c r="A543" s="1" t="s">
        <v>162</v>
      </c>
      <c r="B543" s="1">
        <v>5.5</v>
      </c>
      <c r="C543" s="1">
        <v>3.9412686099999981</v>
      </c>
      <c r="D543" s="1">
        <v>2</v>
      </c>
      <c r="E543" s="1">
        <f>IF(AND((10&gt;D543),(D543&gt;C543),(C543&gt;2)),1,0)</f>
        <v>0</v>
      </c>
      <c r="F543" s="1">
        <f>IF(AND((D543&lt;C543),(D543&gt;2),(C543&lt;10)),1,0)</f>
        <v>0</v>
      </c>
      <c r="G543" s="1">
        <f>IF(D543&gt;=10,1,0)</f>
        <v>0</v>
      </c>
      <c r="H543" s="1">
        <f>IF(D543&lt;=2,1,0)</f>
        <v>1</v>
      </c>
      <c r="I543" s="1">
        <f>SUM(E543:H543)</f>
        <v>1</v>
      </c>
      <c r="K543" s="1" t="s">
        <v>66</v>
      </c>
      <c r="L543" s="1">
        <v>4.8</v>
      </c>
      <c r="M543" s="1">
        <v>4</v>
      </c>
      <c r="N543" s="1">
        <v>2</v>
      </c>
      <c r="O543" s="1">
        <f>IF(AND((10&gt;N543),(N543&gt;=M543),(M543&gt;=2)),1,0)</f>
        <v>0</v>
      </c>
      <c r="P543" s="1">
        <f>IF(AND((N543&lt;M543),(N543&gt;2),(M543&lt;10)),1,0)</f>
        <v>0</v>
      </c>
      <c r="Q543" s="1">
        <f>IF(N543&lt;=2,1,0)</f>
        <v>1</v>
      </c>
      <c r="R543" s="1">
        <f>IF(N543&gt;=10,1,0)</f>
        <v>0</v>
      </c>
      <c r="S543" s="1">
        <f>SUM(O543:R543)</f>
        <v>1</v>
      </c>
    </row>
    <row r="544" spans="1:19" x14ac:dyDescent="0.25">
      <c r="A544" s="1" t="s">
        <v>171</v>
      </c>
      <c r="B544" s="1">
        <v>4.7</v>
      </c>
      <c r="C544" s="1">
        <v>3.9504639999999993</v>
      </c>
      <c r="D544" s="1">
        <v>2</v>
      </c>
      <c r="E544" s="1">
        <f>IF(AND((10&gt;D544),(D544&gt;C544),(C544&gt;2)),1,0)</f>
        <v>0</v>
      </c>
      <c r="F544" s="1">
        <f>IF(AND((D544&lt;C544),(D544&gt;2),(C544&lt;10)),1,0)</f>
        <v>0</v>
      </c>
      <c r="G544" s="1">
        <f>IF(D544&gt;=10,1,0)</f>
        <v>0</v>
      </c>
      <c r="H544" s="1">
        <f>IF(D544&lt;=2,1,0)</f>
        <v>1</v>
      </c>
      <c r="I544" s="1">
        <f>SUM(E544:H544)</f>
        <v>1</v>
      </c>
      <c r="K544" s="1" t="s">
        <v>188</v>
      </c>
      <c r="L544" s="1">
        <v>4.3</v>
      </c>
      <c r="M544" s="1">
        <v>4</v>
      </c>
      <c r="N544" s="1">
        <v>2</v>
      </c>
      <c r="O544" s="1">
        <f>IF(AND((10&gt;N544),(N544&gt;=M544),(M544&gt;=2)),1,0)</f>
        <v>0</v>
      </c>
      <c r="P544" s="1">
        <f>IF(AND((N544&lt;M544),(N544&gt;2),(M544&lt;10)),1,0)</f>
        <v>0</v>
      </c>
      <c r="Q544" s="1">
        <f>IF(N544&lt;=2,1,0)</f>
        <v>1</v>
      </c>
      <c r="R544" s="1">
        <f>IF(N544&gt;=10,1,0)</f>
        <v>0</v>
      </c>
      <c r="S544" s="1">
        <f>SUM(O544:R544)</f>
        <v>1</v>
      </c>
    </row>
    <row r="545" spans="1:19" x14ac:dyDescent="0.25">
      <c r="A545" s="1" t="s">
        <v>72</v>
      </c>
      <c r="B545" s="1">
        <v>5.0999999999999996</v>
      </c>
      <c r="C545" s="1">
        <v>3.3371144399999988</v>
      </c>
      <c r="D545" s="1">
        <v>2</v>
      </c>
      <c r="E545" s="1">
        <f>IF(AND((10&gt;D545),(D545&gt;C545),(C545&gt;2)),1,0)</f>
        <v>0</v>
      </c>
      <c r="F545" s="1">
        <f>IF(AND((D545&lt;C545),(D545&gt;2),(C545&lt;10)),1,0)</f>
        <v>0</v>
      </c>
      <c r="G545" s="1">
        <f>IF(D545&gt;=10,1,0)</f>
        <v>0</v>
      </c>
      <c r="H545" s="1">
        <f>IF(D545&lt;=2,1,0)</f>
        <v>1</v>
      </c>
      <c r="I545" s="1">
        <f>SUM(E545:H545)</f>
        <v>1</v>
      </c>
      <c r="K545" s="1" t="s">
        <v>62</v>
      </c>
      <c r="L545" s="1">
        <v>4.5</v>
      </c>
      <c r="M545" s="1">
        <v>3</v>
      </c>
      <c r="N545" s="1">
        <v>2</v>
      </c>
      <c r="O545" s="1">
        <f>IF(AND((10&gt;N545),(N545&gt;=M545),(M545&gt;=2)),1,0)</f>
        <v>0</v>
      </c>
      <c r="P545" s="1">
        <f>IF(AND((N545&lt;M545),(N545&gt;2),(M545&lt;10)),1,0)</f>
        <v>0</v>
      </c>
      <c r="Q545" s="1">
        <f>IF(N545&lt;=2,1,0)</f>
        <v>1</v>
      </c>
      <c r="R545" s="1">
        <f>IF(N545&gt;=10,1,0)</f>
        <v>0</v>
      </c>
      <c r="S545" s="1">
        <f>SUM(O545:R545)</f>
        <v>1</v>
      </c>
    </row>
    <row r="546" spans="1:19" x14ac:dyDescent="0.25">
      <c r="A546" s="1" t="s">
        <v>163</v>
      </c>
      <c r="B546" s="1">
        <v>5.6</v>
      </c>
      <c r="C546" s="1">
        <v>2.4793544999999981</v>
      </c>
      <c r="D546" s="1">
        <v>2</v>
      </c>
      <c r="E546" s="1">
        <f>IF(AND((10&gt;D546),(D546&gt;C546),(C546&gt;2)),1,0)</f>
        <v>0</v>
      </c>
      <c r="F546" s="1">
        <f>IF(AND((D546&lt;C546),(D546&gt;2),(C546&lt;10)),1,0)</f>
        <v>0</v>
      </c>
      <c r="G546" s="1">
        <f>IF(D546&gt;=10,1,0)</f>
        <v>0</v>
      </c>
      <c r="H546" s="1">
        <f>IF(D546&lt;=2,1,0)</f>
        <v>1</v>
      </c>
      <c r="I546" s="1">
        <f>SUM(E546:H546)</f>
        <v>1</v>
      </c>
      <c r="K546" s="1" t="s">
        <v>64</v>
      </c>
      <c r="L546" s="1">
        <v>4.5</v>
      </c>
      <c r="M546" s="1">
        <v>4</v>
      </c>
      <c r="N546" s="1">
        <v>2</v>
      </c>
      <c r="O546" s="1">
        <f>IF(AND((10&gt;N546),(N546&gt;=M546),(M546&gt;=2)),1,0)</f>
        <v>0</v>
      </c>
      <c r="P546" s="1">
        <f>IF(AND((N546&lt;M546),(N546&gt;2),(M546&lt;10)),1,0)</f>
        <v>0</v>
      </c>
      <c r="Q546" s="1">
        <f>IF(N546&lt;=2,1,0)</f>
        <v>1</v>
      </c>
      <c r="R546" s="1">
        <f>IF(N546&gt;=10,1,0)</f>
        <v>0</v>
      </c>
      <c r="S546" s="1">
        <f>SUM(O546:R546)</f>
        <v>1</v>
      </c>
    </row>
    <row r="547" spans="1:19" x14ac:dyDescent="0.25">
      <c r="A547" s="1" t="s">
        <v>88</v>
      </c>
      <c r="B547" s="1">
        <v>4.5</v>
      </c>
      <c r="C547" s="1">
        <v>3.1906681199999998</v>
      </c>
      <c r="D547" s="1">
        <v>2</v>
      </c>
      <c r="E547" s="1">
        <f>IF(AND((10&gt;D547),(D547&gt;C547),(C547&gt;2)),1,0)</f>
        <v>0</v>
      </c>
      <c r="F547" s="1">
        <f>IF(AND((D547&lt;C547),(D547&gt;2),(C547&lt;10)),1,0)</f>
        <v>0</v>
      </c>
      <c r="G547" s="1">
        <f>IF(D547&gt;=10,1,0)</f>
        <v>0</v>
      </c>
      <c r="H547" s="1">
        <f>IF(D547&lt;=2,1,0)</f>
        <v>1</v>
      </c>
      <c r="I547" s="1">
        <f>SUM(E547:H547)</f>
        <v>1</v>
      </c>
      <c r="K547" s="1" t="s">
        <v>65</v>
      </c>
      <c r="L547" s="1">
        <v>5.0999999999999996</v>
      </c>
      <c r="M547" s="1">
        <v>4</v>
      </c>
      <c r="N547" s="1">
        <v>2</v>
      </c>
      <c r="O547" s="1">
        <f>IF(AND((10&gt;N547),(N547&gt;=M547),(M547&gt;=2)),1,0)</f>
        <v>0</v>
      </c>
      <c r="P547" s="1">
        <f>IF(AND((N547&lt;M547),(N547&gt;2),(M547&lt;10)),1,0)</f>
        <v>0</v>
      </c>
      <c r="Q547" s="1">
        <f>IF(N547&lt;=2,1,0)</f>
        <v>1</v>
      </c>
      <c r="R547" s="1">
        <f>IF(N547&gt;=10,1,0)</f>
        <v>0</v>
      </c>
      <c r="S547" s="1">
        <f>SUM(O547:R547)</f>
        <v>1</v>
      </c>
    </row>
    <row r="548" spans="1:19" x14ac:dyDescent="0.25">
      <c r="A548" s="1" t="s">
        <v>96</v>
      </c>
      <c r="B548" s="1">
        <v>4.9000000000000004</v>
      </c>
      <c r="C548" s="1">
        <v>3.0316360000000002</v>
      </c>
      <c r="D548" s="1">
        <v>2</v>
      </c>
      <c r="E548" s="1">
        <f>IF(AND((10&gt;D548),(D548&gt;C548),(C548&gt;2)),1,0)</f>
        <v>0</v>
      </c>
      <c r="F548" s="1">
        <f>IF(AND((D548&lt;C548),(D548&gt;2),(C548&lt;10)),1,0)</f>
        <v>0</v>
      </c>
      <c r="G548" s="1">
        <f>IF(D548&gt;=10,1,0)</f>
        <v>0</v>
      </c>
      <c r="H548" s="1">
        <f>IF(D548&lt;=2,1,0)</f>
        <v>1</v>
      </c>
      <c r="I548" s="1">
        <f>SUM(E548:H548)</f>
        <v>1</v>
      </c>
      <c r="K548" s="1" t="s">
        <v>162</v>
      </c>
      <c r="L548" s="1">
        <v>5.5</v>
      </c>
      <c r="M548" s="1">
        <v>4</v>
      </c>
      <c r="N548" s="1">
        <v>2</v>
      </c>
      <c r="O548" s="1">
        <f>IF(AND((10&gt;N548),(N548&gt;=M548),(M548&gt;=2)),1,0)</f>
        <v>0</v>
      </c>
      <c r="P548" s="1">
        <f>IF(AND((N548&lt;M548),(N548&gt;2),(M548&lt;10)),1,0)</f>
        <v>0</v>
      </c>
      <c r="Q548" s="1">
        <f>IF(N548&lt;=2,1,0)</f>
        <v>1</v>
      </c>
      <c r="R548" s="1">
        <f>IF(N548&gt;=10,1,0)</f>
        <v>0</v>
      </c>
      <c r="S548" s="1">
        <f>SUM(O548:R548)</f>
        <v>1</v>
      </c>
    </row>
    <row r="549" spans="1:19" x14ac:dyDescent="0.25">
      <c r="A549" s="1" t="s">
        <v>97</v>
      </c>
      <c r="B549" s="1">
        <v>4.5</v>
      </c>
      <c r="C549" s="1">
        <v>4.0390718599999982</v>
      </c>
      <c r="D549" s="1">
        <v>2</v>
      </c>
      <c r="E549" s="1">
        <f>IF(AND((10&gt;D549),(D549&gt;C549),(C549&gt;2)),1,0)</f>
        <v>0</v>
      </c>
      <c r="F549" s="1">
        <f>IF(AND((D549&lt;C549),(D549&gt;2),(C549&lt;10)),1,0)</f>
        <v>0</v>
      </c>
      <c r="G549" s="1">
        <f>IF(D549&gt;=10,1,0)</f>
        <v>0</v>
      </c>
      <c r="H549" s="1">
        <f>IF(D549&lt;=2,1,0)</f>
        <v>1</v>
      </c>
      <c r="I549" s="1">
        <f>SUM(E549:H549)</f>
        <v>1</v>
      </c>
      <c r="K549" s="1" t="s">
        <v>171</v>
      </c>
      <c r="L549" s="1">
        <v>4.7</v>
      </c>
      <c r="M549" s="1">
        <v>4</v>
      </c>
      <c r="N549" s="1">
        <v>2</v>
      </c>
      <c r="O549" s="1">
        <f>IF(AND((10&gt;N549),(N549&gt;=M549),(M549&gt;=2)),1,0)</f>
        <v>0</v>
      </c>
      <c r="P549" s="1">
        <f>IF(AND((N549&lt;M549),(N549&gt;2),(M549&lt;10)),1,0)</f>
        <v>0</v>
      </c>
      <c r="Q549" s="1">
        <f>IF(N549&lt;=2,1,0)</f>
        <v>1</v>
      </c>
      <c r="R549" s="1">
        <f>IF(N549&gt;=10,1,0)</f>
        <v>0</v>
      </c>
      <c r="S549" s="1">
        <f>SUM(O549:R549)</f>
        <v>1</v>
      </c>
    </row>
    <row r="550" spans="1:19" x14ac:dyDescent="0.25">
      <c r="A550" s="1" t="s">
        <v>106</v>
      </c>
      <c r="B550" s="1">
        <v>4.3</v>
      </c>
      <c r="C550" s="1">
        <v>3.5558965199999992</v>
      </c>
      <c r="D550" s="1">
        <v>2</v>
      </c>
      <c r="E550" s="1">
        <f>IF(AND((10&gt;D550),(D550&gt;C550),(C550&gt;2)),1,0)</f>
        <v>0</v>
      </c>
      <c r="F550" s="1">
        <f>IF(AND((D550&lt;C550),(D550&gt;2),(C550&lt;10)),1,0)</f>
        <v>0</v>
      </c>
      <c r="G550" s="1">
        <f>IF(D550&gt;=10,1,0)</f>
        <v>0</v>
      </c>
      <c r="H550" s="1">
        <f>IF(D550&lt;=2,1,0)</f>
        <v>1</v>
      </c>
      <c r="I550" s="1">
        <f>SUM(E550:H550)</f>
        <v>1</v>
      </c>
      <c r="K550" s="1" t="s">
        <v>72</v>
      </c>
      <c r="L550" s="1">
        <v>5.0999999999999996</v>
      </c>
      <c r="M550" s="1">
        <v>3</v>
      </c>
      <c r="N550" s="1">
        <v>2</v>
      </c>
      <c r="O550" s="1">
        <f>IF(AND((10&gt;N550),(N550&gt;=M550),(M550&gt;=2)),1,0)</f>
        <v>0</v>
      </c>
      <c r="P550" s="1">
        <f>IF(AND((N550&lt;M550),(N550&gt;2),(M550&lt;10)),1,0)</f>
        <v>0</v>
      </c>
      <c r="Q550" s="1">
        <f>IF(N550&lt;=2,1,0)</f>
        <v>1</v>
      </c>
      <c r="R550" s="1">
        <f>IF(N550&gt;=10,1,0)</f>
        <v>0</v>
      </c>
      <c r="S550" s="1">
        <f>SUM(O550:R550)</f>
        <v>1</v>
      </c>
    </row>
    <row r="551" spans="1:19" x14ac:dyDescent="0.25">
      <c r="A551" s="1" t="s">
        <v>124</v>
      </c>
      <c r="B551" s="1">
        <v>4.5</v>
      </c>
      <c r="C551" s="1">
        <v>3.1437872999999983</v>
      </c>
      <c r="D551" s="1">
        <v>2</v>
      </c>
      <c r="E551" s="1">
        <f>IF(AND((10&gt;D551),(D551&gt;C551),(C551&gt;2)),1,0)</f>
        <v>0</v>
      </c>
      <c r="F551" s="1">
        <f>IF(AND((D551&lt;C551),(D551&gt;2),(C551&lt;10)),1,0)</f>
        <v>0</v>
      </c>
      <c r="G551" s="1">
        <f>IF(D551&gt;=10,1,0)</f>
        <v>0</v>
      </c>
      <c r="H551" s="1">
        <f>IF(D551&lt;=2,1,0)</f>
        <v>1</v>
      </c>
      <c r="I551" s="1">
        <f>SUM(E551:H551)</f>
        <v>1</v>
      </c>
      <c r="K551" s="1" t="s">
        <v>88</v>
      </c>
      <c r="L551" s="1">
        <v>4.5</v>
      </c>
      <c r="M551" s="1">
        <v>3</v>
      </c>
      <c r="N551" s="1">
        <v>2</v>
      </c>
      <c r="O551" s="1">
        <f>IF(AND((10&gt;N551),(N551&gt;=M551),(M551&gt;=2)),1,0)</f>
        <v>0</v>
      </c>
      <c r="P551" s="1">
        <f>IF(AND((N551&lt;M551),(N551&gt;2),(M551&lt;10)),1,0)</f>
        <v>0</v>
      </c>
      <c r="Q551" s="1">
        <f>IF(N551&lt;=2,1,0)</f>
        <v>1</v>
      </c>
      <c r="R551" s="1">
        <f>IF(N551&gt;=10,1,0)</f>
        <v>0</v>
      </c>
      <c r="S551" s="1">
        <f>SUM(O551:R551)</f>
        <v>1</v>
      </c>
    </row>
    <row r="552" spans="1:19" x14ac:dyDescent="0.25">
      <c r="A552" s="1" t="s">
        <v>178</v>
      </c>
      <c r="B552" s="1">
        <v>5.3</v>
      </c>
      <c r="C552" s="1">
        <v>3.0412376499999985</v>
      </c>
      <c r="D552" s="1">
        <v>2</v>
      </c>
      <c r="E552" s="1">
        <f>IF(AND((10&gt;D552),(D552&gt;C552),(C552&gt;2)),1,0)</f>
        <v>0</v>
      </c>
      <c r="F552" s="1">
        <f>IF(AND((D552&lt;C552),(D552&gt;2),(C552&lt;10)),1,0)</f>
        <v>0</v>
      </c>
      <c r="G552" s="1">
        <f>IF(D552&gt;=10,1,0)</f>
        <v>0</v>
      </c>
      <c r="H552" s="1">
        <f>IF(D552&lt;=2,1,0)</f>
        <v>1</v>
      </c>
      <c r="I552" s="1">
        <f>SUM(E552:H552)</f>
        <v>1</v>
      </c>
      <c r="K552" s="1" t="s">
        <v>96</v>
      </c>
      <c r="L552" s="1">
        <v>4.9000000000000004</v>
      </c>
      <c r="M552" s="1">
        <v>3</v>
      </c>
      <c r="N552" s="1">
        <v>2</v>
      </c>
      <c r="O552" s="1">
        <f>IF(AND((10&gt;N552),(N552&gt;=M552),(M552&gt;=2)),1,0)</f>
        <v>0</v>
      </c>
      <c r="P552" s="1">
        <f>IF(AND((N552&lt;M552),(N552&gt;2),(M552&lt;10)),1,0)</f>
        <v>0</v>
      </c>
      <c r="Q552" s="1">
        <f>IF(N552&lt;=2,1,0)</f>
        <v>1</v>
      </c>
      <c r="R552" s="1">
        <f>IF(N552&gt;=10,1,0)</f>
        <v>0</v>
      </c>
      <c r="S552" s="1">
        <f>SUM(O552:R552)</f>
        <v>1</v>
      </c>
    </row>
    <row r="553" spans="1:19" x14ac:dyDescent="0.25">
      <c r="A553" s="1" t="s">
        <v>129</v>
      </c>
      <c r="B553" s="1">
        <v>4.8</v>
      </c>
      <c r="C553" s="1">
        <v>3.1941587999999994</v>
      </c>
      <c r="D553" s="1">
        <v>2</v>
      </c>
      <c r="E553" s="1">
        <f>IF(AND((10&gt;D553),(D553&gt;C553),(C553&gt;2)),1,0)</f>
        <v>0</v>
      </c>
      <c r="F553" s="1">
        <f>IF(AND((D553&lt;C553),(D553&gt;2),(C553&lt;10)),1,0)</f>
        <v>0</v>
      </c>
      <c r="G553" s="1">
        <f>IF(D553&gt;=10,1,0)</f>
        <v>0</v>
      </c>
      <c r="H553" s="1">
        <f>IF(D553&lt;=2,1,0)</f>
        <v>1</v>
      </c>
      <c r="I553" s="1">
        <f>SUM(E553:H553)</f>
        <v>1</v>
      </c>
      <c r="K553" s="1" t="s">
        <v>97</v>
      </c>
      <c r="L553" s="1">
        <v>4.5</v>
      </c>
      <c r="M553" s="1">
        <v>4</v>
      </c>
      <c r="N553" s="1">
        <v>2</v>
      </c>
      <c r="O553" s="1">
        <f>IF(AND((10&gt;N553),(N553&gt;=M553),(M553&gt;=2)),1,0)</f>
        <v>0</v>
      </c>
      <c r="P553" s="1">
        <f>IF(AND((N553&lt;M553),(N553&gt;2),(M553&lt;10)),1,0)</f>
        <v>0</v>
      </c>
      <c r="Q553" s="1">
        <f>IF(N553&lt;=2,1,0)</f>
        <v>1</v>
      </c>
      <c r="R553" s="1">
        <f>IF(N553&gt;=10,1,0)</f>
        <v>0</v>
      </c>
      <c r="S553" s="1">
        <f>SUM(O553:R553)</f>
        <v>1</v>
      </c>
    </row>
    <row r="554" spans="1:19" x14ac:dyDescent="0.25">
      <c r="A554" s="1" t="s">
        <v>130</v>
      </c>
      <c r="B554" s="1">
        <v>4.0999999999999996</v>
      </c>
      <c r="C554" s="1">
        <v>3.8379014999999983</v>
      </c>
      <c r="D554" s="1">
        <v>2</v>
      </c>
      <c r="E554" s="1">
        <f>IF(AND((10&gt;D554),(D554&gt;C554),(C554&gt;2)),1,0)</f>
        <v>0</v>
      </c>
      <c r="F554" s="1">
        <f>IF(AND((D554&lt;C554),(D554&gt;2),(C554&lt;10)),1,0)</f>
        <v>0</v>
      </c>
      <c r="G554" s="1">
        <f>IF(D554&gt;=10,1,0)</f>
        <v>0</v>
      </c>
      <c r="H554" s="1">
        <f>IF(D554&lt;=2,1,0)</f>
        <v>1</v>
      </c>
      <c r="I554" s="1">
        <f>SUM(E554:H554)</f>
        <v>1</v>
      </c>
      <c r="K554" s="1" t="s">
        <v>106</v>
      </c>
      <c r="L554" s="1">
        <v>4.3</v>
      </c>
      <c r="M554" s="1">
        <v>4</v>
      </c>
      <c r="N554" s="1">
        <v>2</v>
      </c>
      <c r="O554" s="1">
        <f>IF(AND((10&gt;N554),(N554&gt;=M554),(M554&gt;=2)),1,0)</f>
        <v>0</v>
      </c>
      <c r="P554" s="1">
        <f>IF(AND((N554&lt;M554),(N554&gt;2),(M554&lt;10)),1,0)</f>
        <v>0</v>
      </c>
      <c r="Q554" s="1">
        <f>IF(N554&lt;=2,1,0)</f>
        <v>1</v>
      </c>
      <c r="R554" s="1">
        <f>IF(N554&gt;=10,1,0)</f>
        <v>0</v>
      </c>
      <c r="S554" s="1">
        <f>SUM(O554:R554)</f>
        <v>1</v>
      </c>
    </row>
    <row r="555" spans="1:19" x14ac:dyDescent="0.25">
      <c r="A555" s="1" t="s">
        <v>137</v>
      </c>
      <c r="B555" s="1">
        <v>5.3</v>
      </c>
      <c r="C555" s="1">
        <v>2.8586973699999998</v>
      </c>
      <c r="D555" s="1">
        <v>2</v>
      </c>
      <c r="E555" s="1">
        <f>IF(AND((10&gt;D555),(D555&gt;C555),(C555&gt;2)),1,0)</f>
        <v>0</v>
      </c>
      <c r="F555" s="1">
        <f>IF(AND((D555&lt;C555),(D555&gt;2),(C555&lt;10)),1,0)</f>
        <v>0</v>
      </c>
      <c r="G555" s="1">
        <f>IF(D555&gt;=10,1,0)</f>
        <v>0</v>
      </c>
      <c r="H555" s="1">
        <f>IF(D555&lt;=2,1,0)</f>
        <v>1</v>
      </c>
      <c r="I555" s="1">
        <f>SUM(E555:H555)</f>
        <v>1</v>
      </c>
      <c r="K555" s="1" t="s">
        <v>124</v>
      </c>
      <c r="L555" s="1">
        <v>4.5</v>
      </c>
      <c r="M555" s="1">
        <v>3</v>
      </c>
      <c r="N555" s="1">
        <v>2</v>
      </c>
      <c r="O555" s="1">
        <f>IF(AND((10&gt;N555),(N555&gt;=M555),(M555&gt;=2)),1,0)</f>
        <v>0</v>
      </c>
      <c r="P555" s="1">
        <f>IF(AND((N555&lt;M555),(N555&gt;2),(M555&lt;10)),1,0)</f>
        <v>0</v>
      </c>
      <c r="Q555" s="1">
        <f>IF(N555&lt;=2,1,0)</f>
        <v>1</v>
      </c>
      <c r="R555" s="1">
        <f>IF(N555&gt;=10,1,0)</f>
        <v>0</v>
      </c>
      <c r="S555" s="1">
        <f>SUM(O555:R555)</f>
        <v>1</v>
      </c>
    </row>
    <row r="556" spans="1:19" x14ac:dyDescent="0.25">
      <c r="A556" s="1" t="s">
        <v>138</v>
      </c>
      <c r="B556" s="1">
        <v>4.7</v>
      </c>
      <c r="C556" s="1">
        <v>3.8332783199999994</v>
      </c>
      <c r="D556" s="1">
        <v>2</v>
      </c>
      <c r="E556" s="1">
        <f>IF(AND((10&gt;D556),(D556&gt;C556),(C556&gt;2)),1,0)</f>
        <v>0</v>
      </c>
      <c r="F556" s="1">
        <f>IF(AND((D556&lt;C556),(D556&gt;2),(C556&lt;10)),1,0)</f>
        <v>0</v>
      </c>
      <c r="G556" s="1">
        <f>IF(D556&gt;=10,1,0)</f>
        <v>0</v>
      </c>
      <c r="H556" s="1">
        <f>IF(D556&lt;=2,1,0)</f>
        <v>1</v>
      </c>
      <c r="I556" s="1">
        <f>SUM(E556:H556)</f>
        <v>1</v>
      </c>
      <c r="K556" s="1" t="s">
        <v>178</v>
      </c>
      <c r="L556" s="1">
        <v>5.3</v>
      </c>
      <c r="M556" s="1">
        <v>3</v>
      </c>
      <c r="N556" s="1">
        <v>2</v>
      </c>
      <c r="O556" s="1">
        <f>IF(AND((10&gt;N556),(N556&gt;=M556),(M556&gt;=2)),1,0)</f>
        <v>0</v>
      </c>
      <c r="P556" s="1">
        <f>IF(AND((N556&lt;M556),(N556&gt;2),(M556&lt;10)),1,0)</f>
        <v>0</v>
      </c>
      <c r="Q556" s="1">
        <f>IF(N556&lt;=2,1,0)</f>
        <v>1</v>
      </c>
      <c r="R556" s="1">
        <f>IF(N556&gt;=10,1,0)</f>
        <v>0</v>
      </c>
      <c r="S556" s="1">
        <f>SUM(O556:R556)</f>
        <v>1</v>
      </c>
    </row>
    <row r="557" spans="1:19" x14ac:dyDescent="0.25">
      <c r="A557" s="1" t="s">
        <v>142</v>
      </c>
      <c r="B557" s="1">
        <v>4.4000000000000004</v>
      </c>
      <c r="C557" s="1">
        <v>3.9635415199999997</v>
      </c>
      <c r="D557" s="1">
        <v>2</v>
      </c>
      <c r="E557" s="1">
        <f>IF(AND((10&gt;D557),(D557&gt;C557),(C557&gt;2)),1,0)</f>
        <v>0</v>
      </c>
      <c r="F557" s="1">
        <f>IF(AND((D557&lt;C557),(D557&gt;2),(C557&lt;10)),1,0)</f>
        <v>0</v>
      </c>
      <c r="G557" s="1">
        <f>IF(D557&gt;=10,1,0)</f>
        <v>0</v>
      </c>
      <c r="H557" s="1">
        <f>IF(D557&lt;=2,1,0)</f>
        <v>1</v>
      </c>
      <c r="I557" s="1">
        <f>SUM(E557:H557)</f>
        <v>1</v>
      </c>
      <c r="K557" s="1" t="s">
        <v>129</v>
      </c>
      <c r="L557" s="1">
        <v>4.8</v>
      </c>
      <c r="M557" s="1">
        <v>3</v>
      </c>
      <c r="N557" s="1">
        <v>2</v>
      </c>
      <c r="O557" s="1">
        <f>IF(AND((10&gt;N557),(N557&gt;=M557),(M557&gt;=2)),1,0)</f>
        <v>0</v>
      </c>
      <c r="P557" s="1">
        <f>IF(AND((N557&lt;M557),(N557&gt;2),(M557&lt;10)),1,0)</f>
        <v>0</v>
      </c>
      <c r="Q557" s="1">
        <f>IF(N557&lt;=2,1,0)</f>
        <v>1</v>
      </c>
      <c r="R557" s="1">
        <f>IF(N557&gt;=10,1,0)</f>
        <v>0</v>
      </c>
      <c r="S557" s="1">
        <f>SUM(O557:R557)</f>
        <v>1</v>
      </c>
    </row>
    <row r="558" spans="1:19" x14ac:dyDescent="0.25">
      <c r="A558" s="1" t="s">
        <v>150</v>
      </c>
      <c r="B558" s="1">
        <v>5.7</v>
      </c>
      <c r="C558" s="1">
        <v>3.5849252100000002</v>
      </c>
      <c r="D558" s="1">
        <v>2</v>
      </c>
      <c r="E558" s="1">
        <f>IF(AND((10&gt;D558),(D558&gt;C558),(C558&gt;2)),1,0)</f>
        <v>0</v>
      </c>
      <c r="F558" s="1">
        <f>IF(AND((D558&lt;C558),(D558&gt;2),(C558&lt;10)),1,0)</f>
        <v>0</v>
      </c>
      <c r="G558" s="1">
        <f>IF(D558&gt;=10,1,0)</f>
        <v>0</v>
      </c>
      <c r="H558" s="1">
        <f>IF(D558&lt;=2,1,0)</f>
        <v>1</v>
      </c>
      <c r="I558" s="1">
        <f>SUM(E558:H558)</f>
        <v>1</v>
      </c>
      <c r="K558" s="1" t="s">
        <v>130</v>
      </c>
      <c r="L558" s="1">
        <v>4.0999999999999996</v>
      </c>
      <c r="M558" s="1">
        <v>4</v>
      </c>
      <c r="N558" s="1">
        <v>2</v>
      </c>
      <c r="O558" s="1">
        <f>IF(AND((10&gt;N558),(N558&gt;=M558),(M558&gt;=2)),1,0)</f>
        <v>0</v>
      </c>
      <c r="P558" s="1">
        <f>IF(AND((N558&lt;M558),(N558&gt;2),(M558&lt;10)),1,0)</f>
        <v>0</v>
      </c>
      <c r="Q558" s="1">
        <f>IF(N558&lt;=2,1,0)</f>
        <v>1</v>
      </c>
      <c r="R558" s="1">
        <f>IF(N558&gt;=10,1,0)</f>
        <v>0</v>
      </c>
      <c r="S558" s="1">
        <f>SUM(O558:R558)</f>
        <v>1</v>
      </c>
    </row>
    <row r="559" spans="1:19" x14ac:dyDescent="0.25">
      <c r="A559" s="1" t="s">
        <v>152</v>
      </c>
      <c r="B559" s="1">
        <v>4.5</v>
      </c>
      <c r="C559" s="1">
        <v>3.1288098599999983</v>
      </c>
      <c r="D559" s="1">
        <v>2</v>
      </c>
      <c r="E559" s="1">
        <f>IF(AND((10&gt;D559),(D559&gt;C559),(C559&gt;2)),1,0)</f>
        <v>0</v>
      </c>
      <c r="F559" s="1">
        <f>IF(AND((D559&lt;C559),(D559&gt;2),(C559&lt;10)),1,0)</f>
        <v>0</v>
      </c>
      <c r="G559" s="1">
        <f>IF(D559&gt;=10,1,0)</f>
        <v>0</v>
      </c>
      <c r="H559" s="1">
        <f>IF(D559&lt;=2,1,0)</f>
        <v>1</v>
      </c>
      <c r="I559" s="1">
        <f>SUM(E559:H559)</f>
        <v>1</v>
      </c>
      <c r="K559" s="1" t="s">
        <v>137</v>
      </c>
      <c r="L559" s="1">
        <v>5.3</v>
      </c>
      <c r="M559" s="1">
        <v>3</v>
      </c>
      <c r="N559" s="1">
        <v>2</v>
      </c>
      <c r="O559" s="1">
        <f>IF(AND((10&gt;N559),(N559&gt;=M559),(M559&gt;=2)),1,0)</f>
        <v>0</v>
      </c>
      <c r="P559" s="1">
        <f>IF(AND((N559&lt;M559),(N559&gt;2),(M559&lt;10)),1,0)</f>
        <v>0</v>
      </c>
      <c r="Q559" s="1">
        <f>IF(N559&lt;=2,1,0)</f>
        <v>1</v>
      </c>
      <c r="R559" s="1">
        <f>IF(N559&gt;=10,1,0)</f>
        <v>0</v>
      </c>
      <c r="S559" s="1">
        <f>SUM(O559:R559)</f>
        <v>1</v>
      </c>
    </row>
    <row r="560" spans="1:19" x14ac:dyDescent="0.25">
      <c r="A560" s="1" t="s">
        <v>107</v>
      </c>
      <c r="B560" s="1">
        <v>4.8</v>
      </c>
      <c r="C560" s="1">
        <v>3.0205249999999997</v>
      </c>
      <c r="D560" s="1">
        <v>2</v>
      </c>
      <c r="E560" s="1">
        <f>IF(AND((10&gt;D560),(D560&gt;C560),(C560&gt;2)),1,0)</f>
        <v>0</v>
      </c>
      <c r="F560" s="1">
        <f>IF(AND((D560&lt;C560),(D560&gt;2),(C560&lt;10)),1,0)</f>
        <v>0</v>
      </c>
      <c r="G560" s="1">
        <f>IF(D560&gt;=10,1,0)</f>
        <v>0</v>
      </c>
      <c r="H560" s="1">
        <f>IF(D560&lt;=2,1,0)</f>
        <v>1</v>
      </c>
      <c r="I560" s="1">
        <f>SUM(E560:H560)</f>
        <v>1</v>
      </c>
      <c r="K560" s="1" t="s">
        <v>138</v>
      </c>
      <c r="L560" s="1">
        <v>4.7</v>
      </c>
      <c r="M560" s="1">
        <v>4</v>
      </c>
      <c r="N560" s="1">
        <v>2</v>
      </c>
      <c r="O560" s="1">
        <f>IF(AND((10&gt;N560),(N560&gt;=M560),(M560&gt;=2)),1,0)</f>
        <v>0</v>
      </c>
      <c r="P560" s="1">
        <f>IF(AND((N560&lt;M560),(N560&gt;2),(M560&lt;10)),1,0)</f>
        <v>0</v>
      </c>
      <c r="Q560" s="1">
        <f>IF(N560&lt;=2,1,0)</f>
        <v>1</v>
      </c>
      <c r="R560" s="1">
        <f>IF(N560&gt;=10,1,0)</f>
        <v>0</v>
      </c>
      <c r="S560" s="1">
        <f>SUM(O560:R560)</f>
        <v>1</v>
      </c>
    </row>
    <row r="561" spans="1:19" x14ac:dyDescent="0.25">
      <c r="A561" s="1" t="s">
        <v>65</v>
      </c>
      <c r="B561" s="1">
        <v>5.0999999999999996</v>
      </c>
      <c r="C561" s="1">
        <v>4.227763379999999</v>
      </c>
      <c r="D561" s="1">
        <v>2</v>
      </c>
      <c r="E561" s="1">
        <f>IF(AND((10&gt;D561),(D561&gt;C561),(C561&gt;2)),1,0)</f>
        <v>0</v>
      </c>
      <c r="F561" s="1">
        <f>IF(AND((D561&lt;C561),(D561&gt;2),(C561&lt;10)),1,0)</f>
        <v>0</v>
      </c>
      <c r="G561" s="1">
        <f>IF(D561&gt;=10,1,0)</f>
        <v>0</v>
      </c>
      <c r="H561" s="1">
        <f>IF(D561&lt;=2,1,0)</f>
        <v>1</v>
      </c>
      <c r="I561" s="1">
        <f>SUM(E561:H561)</f>
        <v>1</v>
      </c>
      <c r="K561" s="1" t="s">
        <v>142</v>
      </c>
      <c r="L561" s="1">
        <v>4.4000000000000004</v>
      </c>
      <c r="M561" s="1">
        <v>4</v>
      </c>
      <c r="N561" s="1">
        <v>2</v>
      </c>
      <c r="O561" s="1">
        <f>IF(AND((10&gt;N561),(N561&gt;=M561),(M561&gt;=2)),1,0)</f>
        <v>0</v>
      </c>
      <c r="P561" s="1">
        <f>IF(AND((N561&lt;M561),(N561&gt;2),(M561&lt;10)),1,0)</f>
        <v>0</v>
      </c>
      <c r="Q561" s="1">
        <f>IF(N561&lt;=2,1,0)</f>
        <v>1</v>
      </c>
      <c r="R561" s="1">
        <f>IF(N561&gt;=10,1,0)</f>
        <v>0</v>
      </c>
      <c r="S561" s="1">
        <f>SUM(O561:R561)</f>
        <v>1</v>
      </c>
    </row>
    <row r="562" spans="1:19" x14ac:dyDescent="0.25">
      <c r="A562" s="1" t="s">
        <v>162</v>
      </c>
      <c r="B562" s="1">
        <v>5.5</v>
      </c>
      <c r="C562" s="1">
        <v>3.5254356399999991</v>
      </c>
      <c r="D562" s="1">
        <v>2</v>
      </c>
      <c r="E562" s="1">
        <f>IF(AND((10&gt;D562),(D562&gt;C562),(C562&gt;2)),1,0)</f>
        <v>0</v>
      </c>
      <c r="F562" s="1">
        <f>IF(AND((D562&lt;C562),(D562&gt;2),(C562&lt;10)),1,0)</f>
        <v>0</v>
      </c>
      <c r="G562" s="1">
        <f>IF(D562&gt;=10,1,0)</f>
        <v>0</v>
      </c>
      <c r="H562" s="1">
        <f>IF(D562&lt;=2,1,0)</f>
        <v>1</v>
      </c>
      <c r="I562" s="1">
        <f>SUM(E562:H562)</f>
        <v>1</v>
      </c>
      <c r="K562" s="1" t="s">
        <v>150</v>
      </c>
      <c r="L562" s="1">
        <v>5.7</v>
      </c>
      <c r="M562" s="1">
        <v>4</v>
      </c>
      <c r="N562" s="1">
        <v>2</v>
      </c>
      <c r="O562" s="1">
        <f>IF(AND((10&gt;N562),(N562&gt;=M562),(M562&gt;=2)),1,0)</f>
        <v>0</v>
      </c>
      <c r="P562" s="1">
        <f>IF(AND((N562&lt;M562),(N562&gt;2),(M562&lt;10)),1,0)</f>
        <v>0</v>
      </c>
      <c r="Q562" s="1">
        <f>IF(N562&lt;=2,1,0)</f>
        <v>1</v>
      </c>
      <c r="R562" s="1">
        <f>IF(N562&gt;=10,1,0)</f>
        <v>0</v>
      </c>
      <c r="S562" s="1">
        <f>SUM(O562:R562)</f>
        <v>1</v>
      </c>
    </row>
    <row r="563" spans="1:19" x14ac:dyDescent="0.25">
      <c r="A563" s="1" t="s">
        <v>71</v>
      </c>
      <c r="B563" s="1">
        <v>4.3</v>
      </c>
      <c r="C563" s="1">
        <v>3.0865942999999998</v>
      </c>
      <c r="D563" s="1">
        <v>2</v>
      </c>
      <c r="E563" s="1">
        <f>IF(AND((10&gt;D563),(D563&gt;C563),(C563&gt;2)),1,0)</f>
        <v>0</v>
      </c>
      <c r="F563" s="1">
        <f>IF(AND((D563&lt;C563),(D563&gt;2),(C563&lt;10)),1,0)</f>
        <v>0</v>
      </c>
      <c r="G563" s="1">
        <f>IF(D563&gt;=10,1,0)</f>
        <v>0</v>
      </c>
      <c r="H563" s="1">
        <f>IF(D563&lt;=2,1,0)</f>
        <v>1</v>
      </c>
      <c r="I563" s="1">
        <f>SUM(E563:H563)</f>
        <v>1</v>
      </c>
      <c r="K563" s="1" t="s">
        <v>152</v>
      </c>
      <c r="L563" s="1">
        <v>4.5</v>
      </c>
      <c r="M563" s="1">
        <v>3</v>
      </c>
      <c r="N563" s="1">
        <v>2</v>
      </c>
      <c r="O563" s="1">
        <f>IF(AND((10&gt;N563),(N563&gt;=M563),(M563&gt;=2)),1,0)</f>
        <v>0</v>
      </c>
      <c r="P563" s="1">
        <f>IF(AND((N563&lt;M563),(N563&gt;2),(M563&lt;10)),1,0)</f>
        <v>0</v>
      </c>
      <c r="Q563" s="1">
        <f>IF(N563&lt;=2,1,0)</f>
        <v>1</v>
      </c>
      <c r="R563" s="1">
        <f>IF(N563&gt;=10,1,0)</f>
        <v>0</v>
      </c>
      <c r="S563" s="1">
        <f>SUM(O563:R563)</f>
        <v>1</v>
      </c>
    </row>
    <row r="564" spans="1:19" x14ac:dyDescent="0.25">
      <c r="A564" s="1" t="s">
        <v>77</v>
      </c>
      <c r="B564" s="1">
        <v>4.7</v>
      </c>
      <c r="C564" s="1">
        <v>4.0211732100000006</v>
      </c>
      <c r="D564" s="1">
        <v>2</v>
      </c>
      <c r="E564" s="1">
        <f>IF(AND((10&gt;D564),(D564&gt;C564),(C564&gt;2)),1,0)</f>
        <v>0</v>
      </c>
      <c r="F564" s="1">
        <f>IF(AND((D564&lt;C564),(D564&gt;2),(C564&lt;10)),1,0)</f>
        <v>0</v>
      </c>
      <c r="G564" s="1">
        <f>IF(D564&gt;=10,1,0)</f>
        <v>0</v>
      </c>
      <c r="H564" s="1">
        <f>IF(D564&lt;=2,1,0)</f>
        <v>1</v>
      </c>
      <c r="I564" s="1">
        <f>SUM(E564:H564)</f>
        <v>1</v>
      </c>
      <c r="K564" s="1" t="s">
        <v>107</v>
      </c>
      <c r="L564" s="1">
        <v>4.8</v>
      </c>
      <c r="M564" s="1">
        <v>3</v>
      </c>
      <c r="N564" s="1">
        <v>2</v>
      </c>
      <c r="O564" s="1">
        <f>IF(AND((10&gt;N564),(N564&gt;=M564),(M564&gt;=2)),1,0)</f>
        <v>0</v>
      </c>
      <c r="P564" s="1">
        <f>IF(AND((N564&lt;M564),(N564&gt;2),(M564&lt;10)),1,0)</f>
        <v>0</v>
      </c>
      <c r="Q564" s="1">
        <f>IF(N564&lt;=2,1,0)</f>
        <v>1</v>
      </c>
      <c r="R564" s="1">
        <f>IF(N564&gt;=10,1,0)</f>
        <v>0</v>
      </c>
      <c r="S564" s="1">
        <f>SUM(O564:R564)</f>
        <v>1</v>
      </c>
    </row>
    <row r="565" spans="1:19" x14ac:dyDescent="0.25">
      <c r="A565" s="1" t="s">
        <v>84</v>
      </c>
      <c r="B565" s="1">
        <v>5</v>
      </c>
      <c r="C565" s="1">
        <v>4.53961697</v>
      </c>
      <c r="D565" s="1">
        <v>2</v>
      </c>
      <c r="E565" s="1">
        <f>IF(AND((10&gt;D565),(D565&gt;C565),(C565&gt;2)),1,0)</f>
        <v>0</v>
      </c>
      <c r="F565" s="1">
        <f>IF(AND((D565&lt;C565),(D565&gt;2),(C565&lt;10)),1,0)</f>
        <v>0</v>
      </c>
      <c r="G565" s="1">
        <f>IF(D565&gt;=10,1,0)</f>
        <v>0</v>
      </c>
      <c r="H565" s="1">
        <f>IF(D565&lt;=2,1,0)</f>
        <v>1</v>
      </c>
      <c r="I565" s="1">
        <f>SUM(E565:H565)</f>
        <v>1</v>
      </c>
      <c r="K565" s="1" t="s">
        <v>65</v>
      </c>
      <c r="L565" s="1">
        <v>5.0999999999999996</v>
      </c>
      <c r="M565" s="1">
        <v>4</v>
      </c>
      <c r="N565" s="1">
        <v>2</v>
      </c>
      <c r="O565" s="1">
        <f>IF(AND((10&gt;N565),(N565&gt;=M565),(M565&gt;=2)),1,0)</f>
        <v>0</v>
      </c>
      <c r="P565" s="1">
        <f>IF(AND((N565&lt;M565),(N565&gt;2),(M565&lt;10)),1,0)</f>
        <v>0</v>
      </c>
      <c r="Q565" s="1">
        <f>IF(N565&lt;=2,1,0)</f>
        <v>1</v>
      </c>
      <c r="R565" s="1">
        <f>IF(N565&gt;=10,1,0)</f>
        <v>0</v>
      </c>
      <c r="S565" s="1">
        <f>SUM(O565:R565)</f>
        <v>1</v>
      </c>
    </row>
    <row r="566" spans="1:19" x14ac:dyDescent="0.25">
      <c r="A566" s="1" t="s">
        <v>85</v>
      </c>
      <c r="B566" s="1">
        <v>4.8</v>
      </c>
      <c r="C566" s="1">
        <v>3.7254485200000005</v>
      </c>
      <c r="D566" s="1">
        <v>2</v>
      </c>
      <c r="E566" s="1">
        <f>IF(AND((10&gt;D566),(D566&gt;C566),(C566&gt;2)),1,0)</f>
        <v>0</v>
      </c>
      <c r="F566" s="1">
        <f>IF(AND((D566&lt;C566),(D566&gt;2),(C566&lt;10)),1,0)</f>
        <v>0</v>
      </c>
      <c r="G566" s="1">
        <f>IF(D566&gt;=10,1,0)</f>
        <v>0</v>
      </c>
      <c r="H566" s="1">
        <f>IF(D566&lt;=2,1,0)</f>
        <v>1</v>
      </c>
      <c r="I566" s="1">
        <f>SUM(E566:H566)</f>
        <v>1</v>
      </c>
      <c r="K566" s="1" t="s">
        <v>162</v>
      </c>
      <c r="L566" s="1">
        <v>5.5</v>
      </c>
      <c r="M566" s="1">
        <v>4</v>
      </c>
      <c r="N566" s="1">
        <v>2</v>
      </c>
      <c r="O566" s="1">
        <f>IF(AND((10&gt;N566),(N566&gt;=M566),(M566&gt;=2)),1,0)</f>
        <v>0</v>
      </c>
      <c r="P566" s="1">
        <f>IF(AND((N566&lt;M566),(N566&gt;2),(M566&lt;10)),1,0)</f>
        <v>0</v>
      </c>
      <c r="Q566" s="1">
        <f>IF(N566&lt;=2,1,0)</f>
        <v>1</v>
      </c>
      <c r="R566" s="1">
        <f>IF(N566&gt;=10,1,0)</f>
        <v>0</v>
      </c>
      <c r="S566" s="1">
        <f>SUM(O566:R566)</f>
        <v>1</v>
      </c>
    </row>
    <row r="567" spans="1:19" x14ac:dyDescent="0.25">
      <c r="A567" s="1" t="s">
        <v>87</v>
      </c>
      <c r="B567" s="1">
        <v>5</v>
      </c>
      <c r="C567" s="1">
        <v>3.20378016</v>
      </c>
      <c r="D567" s="1">
        <v>2</v>
      </c>
      <c r="E567" s="1">
        <f>IF(AND((10&gt;D567),(D567&gt;C567),(C567&gt;2)),1,0)</f>
        <v>0</v>
      </c>
      <c r="F567" s="1">
        <f>IF(AND((D567&lt;C567),(D567&gt;2),(C567&lt;10)),1,0)</f>
        <v>0</v>
      </c>
      <c r="G567" s="1">
        <f>IF(D567&gt;=10,1,0)</f>
        <v>0</v>
      </c>
      <c r="H567" s="1">
        <f>IF(D567&lt;=2,1,0)</f>
        <v>1</v>
      </c>
      <c r="I567" s="1">
        <f>SUM(E567:H567)</f>
        <v>1</v>
      </c>
      <c r="K567" s="1" t="s">
        <v>71</v>
      </c>
      <c r="L567" s="1">
        <v>4.3</v>
      </c>
      <c r="M567" s="1">
        <v>3</v>
      </c>
      <c r="N567" s="1">
        <v>2</v>
      </c>
      <c r="O567" s="1">
        <f>IF(AND((10&gt;N567),(N567&gt;=M567),(M567&gt;=2)),1,0)</f>
        <v>0</v>
      </c>
      <c r="P567" s="1">
        <f>IF(AND((N567&lt;M567),(N567&gt;2),(M567&lt;10)),1,0)</f>
        <v>0</v>
      </c>
      <c r="Q567" s="1">
        <f>IF(N567&lt;=2,1,0)</f>
        <v>1</v>
      </c>
      <c r="R567" s="1">
        <f>IF(N567&gt;=10,1,0)</f>
        <v>0</v>
      </c>
      <c r="S567" s="1">
        <f>SUM(O567:R567)</f>
        <v>1</v>
      </c>
    </row>
    <row r="568" spans="1:19" x14ac:dyDescent="0.25">
      <c r="A568" s="1" t="s">
        <v>89</v>
      </c>
      <c r="B568" s="1">
        <v>6.2</v>
      </c>
      <c r="C568" s="1">
        <v>3.877820959999998</v>
      </c>
      <c r="D568" s="1">
        <v>2</v>
      </c>
      <c r="E568" s="1">
        <f>IF(AND((10&gt;D568),(D568&gt;C568),(C568&gt;2)),1,0)</f>
        <v>0</v>
      </c>
      <c r="F568" s="1">
        <f>IF(AND((D568&lt;C568),(D568&gt;2),(C568&lt;10)),1,0)</f>
        <v>0</v>
      </c>
      <c r="G568" s="1">
        <f>IF(D568&gt;=10,1,0)</f>
        <v>0</v>
      </c>
      <c r="H568" s="1">
        <f>IF(D568&lt;=2,1,0)</f>
        <v>1</v>
      </c>
      <c r="I568" s="1">
        <f>SUM(E568:H568)</f>
        <v>1</v>
      </c>
      <c r="K568" s="1" t="s">
        <v>77</v>
      </c>
      <c r="L568" s="1">
        <v>4.7</v>
      </c>
      <c r="M568" s="1">
        <v>4</v>
      </c>
      <c r="N568" s="1">
        <v>2</v>
      </c>
      <c r="O568" s="1">
        <f>IF(AND((10&gt;N568),(N568&gt;=M568),(M568&gt;=2)),1,0)</f>
        <v>0</v>
      </c>
      <c r="P568" s="1">
        <f>IF(AND((N568&lt;M568),(N568&gt;2),(M568&lt;10)),1,0)</f>
        <v>0</v>
      </c>
      <c r="Q568" s="1">
        <f>IF(N568&lt;=2,1,0)</f>
        <v>1</v>
      </c>
      <c r="R568" s="1">
        <f>IF(N568&gt;=10,1,0)</f>
        <v>0</v>
      </c>
      <c r="S568" s="1">
        <f>SUM(O568:R568)</f>
        <v>1</v>
      </c>
    </row>
    <row r="569" spans="1:19" x14ac:dyDescent="0.25">
      <c r="A569" s="1" t="s">
        <v>172</v>
      </c>
      <c r="B569" s="1">
        <v>4.2</v>
      </c>
      <c r="C569" s="1">
        <v>5.4647287599999999</v>
      </c>
      <c r="D569" s="1">
        <v>2</v>
      </c>
      <c r="E569" s="1">
        <f>IF(AND((10&gt;D569),(D569&gt;C569),(C569&gt;2)),1,0)</f>
        <v>0</v>
      </c>
      <c r="F569" s="1">
        <f>IF(AND((D569&lt;C569),(D569&gt;2),(C569&lt;10)),1,0)</f>
        <v>0</v>
      </c>
      <c r="G569" s="1">
        <f>IF(D569&gt;=10,1,0)</f>
        <v>0</v>
      </c>
      <c r="H569" s="1">
        <f>IF(D569&lt;=2,1,0)</f>
        <v>1</v>
      </c>
      <c r="I569" s="1">
        <f>SUM(E569:H569)</f>
        <v>1</v>
      </c>
      <c r="K569" s="1" t="s">
        <v>84</v>
      </c>
      <c r="L569" s="1">
        <v>5</v>
      </c>
      <c r="M569" s="1">
        <v>5</v>
      </c>
      <c r="N569" s="1">
        <v>2</v>
      </c>
      <c r="O569" s="1">
        <f>IF(AND((10&gt;N569),(N569&gt;=M569),(M569&gt;=2)),1,0)</f>
        <v>0</v>
      </c>
      <c r="P569" s="1">
        <f>IF(AND((N569&lt;M569),(N569&gt;2),(M569&lt;10)),1,0)</f>
        <v>0</v>
      </c>
      <c r="Q569" s="1">
        <f>IF(N569&lt;=2,1,0)</f>
        <v>1</v>
      </c>
      <c r="R569" s="1">
        <f>IF(N569&gt;=10,1,0)</f>
        <v>0</v>
      </c>
      <c r="S569" s="1">
        <f>SUM(O569:R569)</f>
        <v>1</v>
      </c>
    </row>
    <row r="570" spans="1:19" x14ac:dyDescent="0.25">
      <c r="A570" s="1" t="s">
        <v>92</v>
      </c>
      <c r="B570" s="1">
        <v>5.4</v>
      </c>
      <c r="C570" s="1">
        <v>3.962909879999998</v>
      </c>
      <c r="D570" s="1">
        <v>2</v>
      </c>
      <c r="E570" s="1">
        <f>IF(AND((10&gt;D570),(D570&gt;C570),(C570&gt;2)),1,0)</f>
        <v>0</v>
      </c>
      <c r="F570" s="1">
        <f>IF(AND((D570&lt;C570),(D570&gt;2),(C570&lt;10)),1,0)</f>
        <v>0</v>
      </c>
      <c r="G570" s="1">
        <f>IF(D570&gt;=10,1,0)</f>
        <v>0</v>
      </c>
      <c r="H570" s="1">
        <f>IF(D570&lt;=2,1,0)</f>
        <v>1</v>
      </c>
      <c r="I570" s="1">
        <f>SUM(E570:H570)</f>
        <v>1</v>
      </c>
      <c r="K570" s="1" t="s">
        <v>85</v>
      </c>
      <c r="L570" s="1">
        <v>4.8</v>
      </c>
      <c r="M570" s="1">
        <v>4</v>
      </c>
      <c r="N570" s="1">
        <v>2</v>
      </c>
      <c r="O570" s="1">
        <f>IF(AND((10&gt;N570),(N570&gt;=M570),(M570&gt;=2)),1,0)</f>
        <v>0</v>
      </c>
      <c r="P570" s="1">
        <f>IF(AND((N570&lt;M570),(N570&gt;2),(M570&lt;10)),1,0)</f>
        <v>0</v>
      </c>
      <c r="Q570" s="1">
        <f>IF(N570&lt;=2,1,0)</f>
        <v>1</v>
      </c>
      <c r="R570" s="1">
        <f>IF(N570&gt;=10,1,0)</f>
        <v>0</v>
      </c>
      <c r="S570" s="1">
        <f>SUM(O570:R570)</f>
        <v>1</v>
      </c>
    </row>
    <row r="571" spans="1:19" x14ac:dyDescent="0.25">
      <c r="A571" s="1" t="s">
        <v>93</v>
      </c>
      <c r="B571" s="1">
        <v>4.5</v>
      </c>
      <c r="C571" s="1">
        <v>3.3029365999999989</v>
      </c>
      <c r="D571" s="1">
        <v>2</v>
      </c>
      <c r="E571" s="1">
        <f>IF(AND((10&gt;D571),(D571&gt;C571),(C571&gt;2)),1,0)</f>
        <v>0</v>
      </c>
      <c r="F571" s="1">
        <f>IF(AND((D571&lt;C571),(D571&gt;2),(C571&lt;10)),1,0)</f>
        <v>0</v>
      </c>
      <c r="G571" s="1">
        <f>IF(D571&gt;=10,1,0)</f>
        <v>0</v>
      </c>
      <c r="H571" s="1">
        <f>IF(D571&lt;=2,1,0)</f>
        <v>1</v>
      </c>
      <c r="I571" s="1">
        <f>SUM(E571:H571)</f>
        <v>1</v>
      </c>
      <c r="K571" s="1" t="s">
        <v>87</v>
      </c>
      <c r="L571" s="1">
        <v>5</v>
      </c>
      <c r="M571" s="1">
        <v>3</v>
      </c>
      <c r="N571" s="1">
        <v>2</v>
      </c>
      <c r="O571" s="1">
        <f>IF(AND((10&gt;N571),(N571&gt;=M571),(M571&gt;=2)),1,0)</f>
        <v>0</v>
      </c>
      <c r="P571" s="1">
        <f>IF(AND((N571&lt;M571),(N571&gt;2),(M571&lt;10)),1,0)</f>
        <v>0</v>
      </c>
      <c r="Q571" s="1">
        <f>IF(N571&lt;=2,1,0)</f>
        <v>1</v>
      </c>
      <c r="R571" s="1">
        <f>IF(N571&gt;=10,1,0)</f>
        <v>0</v>
      </c>
      <c r="S571" s="1">
        <f>SUM(O571:R571)</f>
        <v>1</v>
      </c>
    </row>
    <row r="572" spans="1:19" x14ac:dyDescent="0.25">
      <c r="A572" s="1" t="s">
        <v>99</v>
      </c>
      <c r="B572" s="1">
        <v>4.9000000000000004</v>
      </c>
      <c r="C572" s="1">
        <v>3.3991045999999994</v>
      </c>
      <c r="D572" s="1">
        <v>2</v>
      </c>
      <c r="E572" s="1">
        <f>IF(AND((10&gt;D572),(D572&gt;C572),(C572&gt;2)),1,0)</f>
        <v>0</v>
      </c>
      <c r="F572" s="1">
        <f>IF(AND((D572&lt;C572),(D572&gt;2),(C572&lt;10)),1,0)</f>
        <v>0</v>
      </c>
      <c r="G572" s="1">
        <f>IF(D572&gt;=10,1,0)</f>
        <v>0</v>
      </c>
      <c r="H572" s="1">
        <f>IF(D572&lt;=2,1,0)</f>
        <v>1</v>
      </c>
      <c r="I572" s="1">
        <f>SUM(E572:H572)</f>
        <v>1</v>
      </c>
      <c r="K572" s="1" t="s">
        <v>89</v>
      </c>
      <c r="L572" s="1">
        <v>6.2</v>
      </c>
      <c r="M572" s="1">
        <v>4</v>
      </c>
      <c r="N572" s="1">
        <v>2</v>
      </c>
      <c r="O572" s="1">
        <f>IF(AND((10&gt;N572),(N572&gt;=M572),(M572&gt;=2)),1,0)</f>
        <v>0</v>
      </c>
      <c r="P572" s="1">
        <f>IF(AND((N572&lt;M572),(N572&gt;2),(M572&lt;10)),1,0)</f>
        <v>0</v>
      </c>
      <c r="Q572" s="1">
        <f>IF(N572&lt;=2,1,0)</f>
        <v>1</v>
      </c>
      <c r="R572" s="1">
        <f>IF(N572&gt;=10,1,0)</f>
        <v>0</v>
      </c>
      <c r="S572" s="1">
        <f>SUM(O572:R572)</f>
        <v>1</v>
      </c>
    </row>
    <row r="573" spans="1:19" x14ac:dyDescent="0.25">
      <c r="A573" s="1" t="s">
        <v>114</v>
      </c>
      <c r="B573" s="1">
        <v>4.5</v>
      </c>
      <c r="C573" s="1">
        <v>3.620534559999999</v>
      </c>
      <c r="D573" s="1">
        <v>2</v>
      </c>
      <c r="E573" s="1">
        <f>IF(AND((10&gt;D573),(D573&gt;C573),(C573&gt;2)),1,0)</f>
        <v>0</v>
      </c>
      <c r="F573" s="1">
        <f>IF(AND((D573&lt;C573),(D573&gt;2),(C573&lt;10)),1,0)</f>
        <v>0</v>
      </c>
      <c r="G573" s="1">
        <f>IF(D573&gt;=10,1,0)</f>
        <v>0</v>
      </c>
      <c r="H573" s="1">
        <f>IF(D573&lt;=2,1,0)</f>
        <v>1</v>
      </c>
      <c r="I573" s="1">
        <f>SUM(E573:H573)</f>
        <v>1</v>
      </c>
      <c r="K573" s="1" t="s">
        <v>172</v>
      </c>
      <c r="L573" s="1">
        <v>4.2</v>
      </c>
      <c r="M573" s="1">
        <v>5</v>
      </c>
      <c r="N573" s="1">
        <v>2</v>
      </c>
      <c r="O573" s="1">
        <f>IF(AND((10&gt;N573),(N573&gt;=M573),(M573&gt;=2)),1,0)</f>
        <v>0</v>
      </c>
      <c r="P573" s="1">
        <f>IF(AND((N573&lt;M573),(N573&gt;2),(M573&lt;10)),1,0)</f>
        <v>0</v>
      </c>
      <c r="Q573" s="1">
        <f>IF(N573&lt;=2,1,0)</f>
        <v>1</v>
      </c>
      <c r="R573" s="1">
        <f>IF(N573&gt;=10,1,0)</f>
        <v>0</v>
      </c>
      <c r="S573" s="1">
        <f>SUM(O573:R573)</f>
        <v>1</v>
      </c>
    </row>
    <row r="574" spans="1:19" x14ac:dyDescent="0.25">
      <c r="A574" s="1" t="s">
        <v>115</v>
      </c>
      <c r="B574" s="1">
        <v>4.9000000000000004</v>
      </c>
      <c r="C574" s="1">
        <v>3.5753355600000005</v>
      </c>
      <c r="D574" s="1">
        <v>2</v>
      </c>
      <c r="E574" s="1">
        <f>IF(AND((10&gt;D574),(D574&gt;C574),(C574&gt;2)),1,0)</f>
        <v>0</v>
      </c>
      <c r="F574" s="1">
        <f>IF(AND((D574&lt;C574),(D574&gt;2),(C574&lt;10)),1,0)</f>
        <v>0</v>
      </c>
      <c r="G574" s="1">
        <f>IF(D574&gt;=10,1,0)</f>
        <v>0</v>
      </c>
      <c r="H574" s="1">
        <f>IF(D574&lt;=2,1,0)</f>
        <v>1</v>
      </c>
      <c r="I574" s="1">
        <f>SUM(E574:H574)</f>
        <v>1</v>
      </c>
      <c r="K574" s="1" t="s">
        <v>92</v>
      </c>
      <c r="L574" s="1">
        <v>5.4</v>
      </c>
      <c r="M574" s="1">
        <v>4</v>
      </c>
      <c r="N574" s="1">
        <v>2</v>
      </c>
      <c r="O574" s="1">
        <f>IF(AND((10&gt;N574),(N574&gt;=M574),(M574&gt;=2)),1,0)</f>
        <v>0</v>
      </c>
      <c r="P574" s="1">
        <f>IF(AND((N574&lt;M574),(N574&gt;2),(M574&lt;10)),1,0)</f>
        <v>0</v>
      </c>
      <c r="Q574" s="1">
        <f>IF(N574&lt;=2,1,0)</f>
        <v>1</v>
      </c>
      <c r="R574" s="1">
        <f>IF(N574&gt;=10,1,0)</f>
        <v>0</v>
      </c>
      <c r="S574" s="1">
        <f>SUM(O574:R574)</f>
        <v>1</v>
      </c>
    </row>
    <row r="575" spans="1:19" x14ac:dyDescent="0.25">
      <c r="A575" s="1" t="s">
        <v>122</v>
      </c>
      <c r="B575" s="1">
        <v>4.5</v>
      </c>
      <c r="C575" s="1">
        <v>2.8322561999999998</v>
      </c>
      <c r="D575" s="1">
        <v>2</v>
      </c>
      <c r="E575" s="1">
        <f>IF(AND((10&gt;D575),(D575&gt;C575),(C575&gt;2)),1,0)</f>
        <v>0</v>
      </c>
      <c r="F575" s="1">
        <f>IF(AND((D575&lt;C575),(D575&gt;2),(C575&lt;10)),1,0)</f>
        <v>0</v>
      </c>
      <c r="G575" s="1">
        <f>IF(D575&gt;=10,1,0)</f>
        <v>0</v>
      </c>
      <c r="H575" s="1">
        <f>IF(D575&lt;=2,1,0)</f>
        <v>1</v>
      </c>
      <c r="I575" s="1">
        <f>SUM(E575:H575)</f>
        <v>1</v>
      </c>
      <c r="K575" s="1" t="s">
        <v>93</v>
      </c>
      <c r="L575" s="1">
        <v>4.5</v>
      </c>
      <c r="M575" s="1">
        <v>3</v>
      </c>
      <c r="N575" s="1">
        <v>2</v>
      </c>
      <c r="O575" s="1">
        <f>IF(AND((10&gt;N575),(N575&gt;=M575),(M575&gt;=2)),1,0)</f>
        <v>0</v>
      </c>
      <c r="P575" s="1">
        <f>IF(AND((N575&lt;M575),(N575&gt;2),(M575&lt;10)),1,0)</f>
        <v>0</v>
      </c>
      <c r="Q575" s="1">
        <f>IF(N575&lt;=2,1,0)</f>
        <v>1</v>
      </c>
      <c r="R575" s="1">
        <f>IF(N575&gt;=10,1,0)</f>
        <v>0</v>
      </c>
      <c r="S575" s="1">
        <f>SUM(O575:R575)</f>
        <v>1</v>
      </c>
    </row>
    <row r="576" spans="1:19" x14ac:dyDescent="0.25">
      <c r="A576" s="1" t="s">
        <v>177</v>
      </c>
      <c r="B576" s="1">
        <v>4.8</v>
      </c>
      <c r="C576" s="1">
        <v>3.3596685900000005</v>
      </c>
      <c r="D576" s="1">
        <v>2</v>
      </c>
      <c r="E576" s="1">
        <f>IF(AND((10&gt;D576),(D576&gt;C576),(C576&gt;2)),1,0)</f>
        <v>0</v>
      </c>
      <c r="F576" s="1">
        <f>IF(AND((D576&lt;C576),(D576&gt;2),(C576&lt;10)),1,0)</f>
        <v>0</v>
      </c>
      <c r="G576" s="1">
        <f>IF(D576&gt;=10,1,0)</f>
        <v>0</v>
      </c>
      <c r="H576" s="1">
        <f>IF(D576&lt;=2,1,0)</f>
        <v>1</v>
      </c>
      <c r="I576" s="1">
        <f>SUM(E576:H576)</f>
        <v>1</v>
      </c>
      <c r="K576" s="1" t="s">
        <v>99</v>
      </c>
      <c r="L576" s="1">
        <v>4.9000000000000004</v>
      </c>
      <c r="M576" s="1">
        <v>3</v>
      </c>
      <c r="N576" s="1">
        <v>2</v>
      </c>
      <c r="O576" s="1">
        <f>IF(AND((10&gt;N576),(N576&gt;=M576),(M576&gt;=2)),1,0)</f>
        <v>0</v>
      </c>
      <c r="P576" s="1">
        <f>IF(AND((N576&lt;M576),(N576&gt;2),(M576&lt;10)),1,0)</f>
        <v>0</v>
      </c>
      <c r="Q576" s="1">
        <f>IF(N576&lt;=2,1,0)</f>
        <v>1</v>
      </c>
      <c r="R576" s="1">
        <f>IF(N576&gt;=10,1,0)</f>
        <v>0</v>
      </c>
      <c r="S576" s="1">
        <f>SUM(O576:R576)</f>
        <v>1</v>
      </c>
    </row>
    <row r="577" spans="1:19" x14ac:dyDescent="0.25">
      <c r="A577" s="1" t="s">
        <v>180</v>
      </c>
      <c r="B577" s="1">
        <v>5</v>
      </c>
      <c r="C577" s="1">
        <v>3.3129738799999986</v>
      </c>
      <c r="D577" s="1">
        <v>2</v>
      </c>
      <c r="E577" s="1">
        <f>IF(AND((10&gt;D577),(D577&gt;C577),(C577&gt;2)),1,0)</f>
        <v>0</v>
      </c>
      <c r="F577" s="1">
        <f>IF(AND((D577&lt;C577),(D577&gt;2),(C577&lt;10)),1,0)</f>
        <v>0</v>
      </c>
      <c r="G577" s="1">
        <f>IF(D577&gt;=10,1,0)</f>
        <v>0</v>
      </c>
      <c r="H577" s="1">
        <f>IF(D577&lt;=2,1,0)</f>
        <v>1</v>
      </c>
      <c r="I577" s="1">
        <f>SUM(E577:H577)</f>
        <v>1</v>
      </c>
      <c r="K577" s="1" t="s">
        <v>114</v>
      </c>
      <c r="L577" s="1">
        <v>4.5</v>
      </c>
      <c r="M577" s="1">
        <v>4</v>
      </c>
      <c r="N577" s="1">
        <v>2</v>
      </c>
      <c r="O577" s="1">
        <f>IF(AND((10&gt;N577),(N577&gt;=M577),(M577&gt;=2)),1,0)</f>
        <v>0</v>
      </c>
      <c r="P577" s="1">
        <f>IF(AND((N577&lt;M577),(N577&gt;2),(M577&lt;10)),1,0)</f>
        <v>0</v>
      </c>
      <c r="Q577" s="1">
        <f>IF(N577&lt;=2,1,0)</f>
        <v>1</v>
      </c>
      <c r="R577" s="1">
        <f>IF(N577&gt;=10,1,0)</f>
        <v>0</v>
      </c>
      <c r="S577" s="1">
        <f>SUM(O577:R577)</f>
        <v>1</v>
      </c>
    </row>
    <row r="578" spans="1:19" x14ac:dyDescent="0.25">
      <c r="A578" s="1" t="s">
        <v>132</v>
      </c>
      <c r="B578" s="1">
        <v>5.0999999999999996</v>
      </c>
      <c r="C578" s="1">
        <v>3.5216570199999997</v>
      </c>
      <c r="D578" s="1">
        <v>2</v>
      </c>
      <c r="E578" s="1">
        <f>IF(AND((10&gt;D578),(D578&gt;C578),(C578&gt;2)),1,0)</f>
        <v>0</v>
      </c>
      <c r="F578" s="1">
        <f>IF(AND((D578&lt;C578),(D578&gt;2),(C578&lt;10)),1,0)</f>
        <v>0</v>
      </c>
      <c r="G578" s="1">
        <f>IF(D578&gt;=10,1,0)</f>
        <v>0</v>
      </c>
      <c r="H578" s="1">
        <f>IF(D578&lt;=2,1,0)</f>
        <v>1</v>
      </c>
      <c r="I578" s="1">
        <f>SUM(E578:H578)</f>
        <v>1</v>
      </c>
      <c r="K578" s="1" t="s">
        <v>115</v>
      </c>
      <c r="L578" s="1">
        <v>4.9000000000000004</v>
      </c>
      <c r="M578" s="1">
        <v>4</v>
      </c>
      <c r="N578" s="1">
        <v>2</v>
      </c>
      <c r="O578" s="1">
        <f>IF(AND((10&gt;N578),(N578&gt;=M578),(M578&gt;=2)),1,0)</f>
        <v>0</v>
      </c>
      <c r="P578" s="1">
        <f>IF(AND((N578&lt;M578),(N578&gt;2),(M578&lt;10)),1,0)</f>
        <v>0</v>
      </c>
      <c r="Q578" s="1">
        <f>IF(N578&lt;=2,1,0)</f>
        <v>1</v>
      </c>
      <c r="R578" s="1">
        <f>IF(N578&gt;=10,1,0)</f>
        <v>0</v>
      </c>
      <c r="S578" s="1">
        <f>SUM(O578:R578)</f>
        <v>1</v>
      </c>
    </row>
    <row r="579" spans="1:19" x14ac:dyDescent="0.25">
      <c r="A579" s="1" t="s">
        <v>141</v>
      </c>
      <c r="B579" s="1">
        <v>4.7</v>
      </c>
      <c r="C579" s="1">
        <v>3.3312264999999996</v>
      </c>
      <c r="D579" s="1">
        <v>2</v>
      </c>
      <c r="E579" s="1">
        <f>IF(AND((10&gt;D579),(D579&gt;C579),(C579&gt;2)),1,0)</f>
        <v>0</v>
      </c>
      <c r="F579" s="1">
        <f>IF(AND((D579&lt;C579),(D579&gt;2),(C579&lt;10)),1,0)</f>
        <v>0</v>
      </c>
      <c r="G579" s="1">
        <f>IF(D579&gt;=10,1,0)</f>
        <v>0</v>
      </c>
      <c r="H579" s="1">
        <f>IF(D579&lt;=2,1,0)</f>
        <v>1</v>
      </c>
      <c r="I579" s="1">
        <f>SUM(E579:H579)</f>
        <v>1</v>
      </c>
      <c r="K579" s="1" t="s">
        <v>122</v>
      </c>
      <c r="L579" s="1">
        <v>4.5</v>
      </c>
      <c r="M579" s="1">
        <v>3</v>
      </c>
      <c r="N579" s="1">
        <v>2</v>
      </c>
      <c r="O579" s="1">
        <f>IF(AND((10&gt;N579),(N579&gt;=M579),(M579&gt;=2)),1,0)</f>
        <v>0</v>
      </c>
      <c r="P579" s="1">
        <f>IF(AND((N579&lt;M579),(N579&gt;2),(M579&lt;10)),1,0)</f>
        <v>0</v>
      </c>
      <c r="Q579" s="1">
        <f>IF(N579&lt;=2,1,0)</f>
        <v>1</v>
      </c>
      <c r="R579" s="1">
        <f>IF(N579&gt;=10,1,0)</f>
        <v>0</v>
      </c>
      <c r="S579" s="1">
        <f>SUM(O579:R579)</f>
        <v>1</v>
      </c>
    </row>
    <row r="580" spans="1:19" x14ac:dyDescent="0.25">
      <c r="A580" s="1" t="s">
        <v>185</v>
      </c>
      <c r="B580" s="1">
        <v>4.5</v>
      </c>
      <c r="C580" s="1">
        <v>3.4276336999999995</v>
      </c>
      <c r="D580" s="1">
        <v>2</v>
      </c>
      <c r="E580" s="1">
        <f>IF(AND((10&gt;D580),(D580&gt;C580),(C580&gt;2)),1,0)</f>
        <v>0</v>
      </c>
      <c r="F580" s="1">
        <f>IF(AND((D580&lt;C580),(D580&gt;2),(C580&lt;10)),1,0)</f>
        <v>0</v>
      </c>
      <c r="G580" s="1">
        <f>IF(D580&gt;=10,1,0)</f>
        <v>0</v>
      </c>
      <c r="H580" s="1">
        <f>IF(D580&lt;=2,1,0)</f>
        <v>1</v>
      </c>
      <c r="I580" s="1">
        <f>SUM(E580:H580)</f>
        <v>1</v>
      </c>
      <c r="K580" s="1" t="s">
        <v>177</v>
      </c>
      <c r="L580" s="1">
        <v>4.8</v>
      </c>
      <c r="M580" s="1">
        <v>3</v>
      </c>
      <c r="N580" s="1">
        <v>2</v>
      </c>
      <c r="O580" s="1">
        <f>IF(AND((10&gt;N580),(N580&gt;=M580),(M580&gt;=2)),1,0)</f>
        <v>0</v>
      </c>
      <c r="P580" s="1">
        <f>IF(AND((N580&lt;M580),(N580&gt;2),(M580&lt;10)),1,0)</f>
        <v>0</v>
      </c>
      <c r="Q580" s="1">
        <f>IF(N580&lt;=2,1,0)</f>
        <v>1</v>
      </c>
      <c r="R580" s="1">
        <f>IF(N580&gt;=10,1,0)</f>
        <v>0</v>
      </c>
      <c r="S580" s="1">
        <f>SUM(O580:R580)</f>
        <v>1</v>
      </c>
    </row>
    <row r="581" spans="1:19" x14ac:dyDescent="0.25">
      <c r="A581" s="1" t="s">
        <v>93</v>
      </c>
      <c r="B581" s="1">
        <v>4.5</v>
      </c>
      <c r="C581" s="1">
        <v>2.9971399400000007</v>
      </c>
      <c r="D581" s="1">
        <v>2</v>
      </c>
      <c r="E581" s="1">
        <f>IF(AND((10&gt;D581),(D581&gt;C581),(C581&gt;2)),1,0)</f>
        <v>0</v>
      </c>
      <c r="F581" s="1">
        <f>IF(AND((D581&lt;C581),(D581&gt;2),(C581&lt;10)),1,0)</f>
        <v>0</v>
      </c>
      <c r="G581" s="1">
        <f>IF(D581&gt;=10,1,0)</f>
        <v>0</v>
      </c>
      <c r="H581" s="1">
        <f>IF(D581&lt;=2,1,0)</f>
        <v>1</v>
      </c>
      <c r="I581" s="1">
        <f>SUM(E581:H581)</f>
        <v>1</v>
      </c>
      <c r="K581" s="1" t="s">
        <v>180</v>
      </c>
      <c r="L581" s="1">
        <v>5</v>
      </c>
      <c r="M581" s="1">
        <v>3</v>
      </c>
      <c r="N581" s="1">
        <v>2</v>
      </c>
      <c r="O581" s="1">
        <f>IF(AND((10&gt;N581),(N581&gt;=M581),(M581&gt;=2)),1,0)</f>
        <v>0</v>
      </c>
      <c r="P581" s="1">
        <f>IF(AND((N581&lt;M581),(N581&gt;2),(M581&lt;10)),1,0)</f>
        <v>0</v>
      </c>
      <c r="Q581" s="1">
        <f>IF(N581&lt;=2,1,0)</f>
        <v>1</v>
      </c>
      <c r="R581" s="1">
        <f>IF(N581&gt;=10,1,0)</f>
        <v>0</v>
      </c>
      <c r="S581" s="1">
        <f>SUM(O581:R581)</f>
        <v>1</v>
      </c>
    </row>
    <row r="582" spans="1:19" x14ac:dyDescent="0.25">
      <c r="A582" s="1" t="s">
        <v>107</v>
      </c>
      <c r="B582" s="1">
        <v>4.8</v>
      </c>
      <c r="C582" s="1">
        <v>2.9924922999999999</v>
      </c>
      <c r="D582" s="1">
        <v>2</v>
      </c>
      <c r="E582" s="1">
        <f>IF(AND((10&gt;D582),(D582&gt;C582),(C582&gt;2)),1,0)</f>
        <v>0</v>
      </c>
      <c r="F582" s="1">
        <f>IF(AND((D582&lt;C582),(D582&gt;2),(C582&lt;10)),1,0)</f>
        <v>0</v>
      </c>
      <c r="G582" s="1">
        <f>IF(D582&gt;=10,1,0)</f>
        <v>0</v>
      </c>
      <c r="H582" s="1">
        <f>IF(D582&lt;=2,1,0)</f>
        <v>1</v>
      </c>
      <c r="I582" s="1">
        <f>SUM(E582:H582)</f>
        <v>1</v>
      </c>
      <c r="K582" s="1" t="s">
        <v>132</v>
      </c>
      <c r="L582" s="1">
        <v>5.0999999999999996</v>
      </c>
      <c r="M582" s="1">
        <v>4</v>
      </c>
      <c r="N582" s="1">
        <v>2</v>
      </c>
      <c r="O582" s="1">
        <f>IF(AND((10&gt;N582),(N582&gt;=M582),(M582&gt;=2)),1,0)</f>
        <v>0</v>
      </c>
      <c r="P582" s="1">
        <f>IF(AND((N582&lt;M582),(N582&gt;2),(M582&lt;10)),1,0)</f>
        <v>0</v>
      </c>
      <c r="Q582" s="1">
        <f>IF(N582&lt;=2,1,0)</f>
        <v>1</v>
      </c>
      <c r="R582" s="1">
        <f>IF(N582&gt;=10,1,0)</f>
        <v>0</v>
      </c>
      <c r="S582" s="1">
        <f>SUM(O582:R582)</f>
        <v>1</v>
      </c>
    </row>
    <row r="583" spans="1:19" x14ac:dyDescent="0.25">
      <c r="A583" s="1" t="s">
        <v>115</v>
      </c>
      <c r="B583" s="1">
        <v>4.9000000000000004</v>
      </c>
      <c r="C583" s="1">
        <v>2.9373603499999992</v>
      </c>
      <c r="D583" s="1">
        <v>2</v>
      </c>
      <c r="E583" s="1">
        <f>IF(AND((10&gt;D583),(D583&gt;C583),(C583&gt;2)),1,0)</f>
        <v>0</v>
      </c>
      <c r="F583" s="1">
        <f>IF(AND((D583&lt;C583),(D583&gt;2),(C583&lt;10)),1,0)</f>
        <v>0</v>
      </c>
      <c r="G583" s="1">
        <f>IF(D583&gt;=10,1,0)</f>
        <v>0</v>
      </c>
      <c r="H583" s="1">
        <f>IF(D583&lt;=2,1,0)</f>
        <v>1</v>
      </c>
      <c r="I583" s="1">
        <f>SUM(E583:H583)</f>
        <v>1</v>
      </c>
      <c r="K583" s="1" t="s">
        <v>141</v>
      </c>
      <c r="L583" s="1">
        <v>4.7</v>
      </c>
      <c r="M583" s="1">
        <v>3</v>
      </c>
      <c r="N583" s="1">
        <v>2</v>
      </c>
      <c r="O583" s="1">
        <f>IF(AND((10&gt;N583),(N583&gt;=M583),(M583&gt;=2)),1,0)</f>
        <v>0</v>
      </c>
      <c r="P583" s="1">
        <f>IF(AND((N583&lt;M583),(N583&gt;2),(M583&lt;10)),1,0)</f>
        <v>0</v>
      </c>
      <c r="Q583" s="1">
        <f>IF(N583&lt;=2,1,0)</f>
        <v>1</v>
      </c>
      <c r="R583" s="1">
        <f>IF(N583&gt;=10,1,0)</f>
        <v>0</v>
      </c>
      <c r="S583" s="1">
        <f>SUM(O583:R583)</f>
        <v>1</v>
      </c>
    </row>
    <row r="584" spans="1:19" x14ac:dyDescent="0.25">
      <c r="A584" s="1" t="s">
        <v>117</v>
      </c>
      <c r="B584" s="1">
        <v>4.5999999999999996</v>
      </c>
      <c r="C584" s="1">
        <v>4.3363208100000001</v>
      </c>
      <c r="D584" s="1">
        <v>2</v>
      </c>
      <c r="E584" s="1">
        <f>IF(AND((10&gt;D584),(D584&gt;C584),(C584&gt;2)),1,0)</f>
        <v>0</v>
      </c>
      <c r="F584" s="1">
        <f>IF(AND((D584&lt;C584),(D584&gt;2),(C584&lt;10)),1,0)</f>
        <v>0</v>
      </c>
      <c r="G584" s="1">
        <f>IF(D584&gt;=10,1,0)</f>
        <v>0</v>
      </c>
      <c r="H584" s="1">
        <f>IF(D584&lt;=2,1,0)</f>
        <v>1</v>
      </c>
      <c r="I584" s="1">
        <f>SUM(E584:H584)</f>
        <v>1</v>
      </c>
      <c r="K584" s="1" t="s">
        <v>185</v>
      </c>
      <c r="L584" s="1">
        <v>4.5</v>
      </c>
      <c r="M584" s="1">
        <v>3</v>
      </c>
      <c r="N584" s="1">
        <v>2</v>
      </c>
      <c r="O584" s="1">
        <f>IF(AND((10&gt;N584),(N584&gt;=M584),(M584&gt;=2)),1,0)</f>
        <v>0</v>
      </c>
      <c r="P584" s="1">
        <f>IF(AND((N584&lt;M584),(N584&gt;2),(M584&lt;10)),1,0)</f>
        <v>0</v>
      </c>
      <c r="Q584" s="1">
        <f>IF(N584&lt;=2,1,0)</f>
        <v>1</v>
      </c>
      <c r="R584" s="1">
        <f>IF(N584&gt;=10,1,0)</f>
        <v>0</v>
      </c>
      <c r="S584" s="1">
        <f>SUM(O584:R584)</f>
        <v>1</v>
      </c>
    </row>
    <row r="585" spans="1:19" x14ac:dyDescent="0.25">
      <c r="A585" s="1" t="s">
        <v>122</v>
      </c>
      <c r="B585" s="1">
        <v>4.5</v>
      </c>
      <c r="C585" s="1">
        <v>2.3810722200000005</v>
      </c>
      <c r="D585" s="1">
        <v>2</v>
      </c>
      <c r="E585" s="1">
        <f>IF(AND((10&gt;D585),(D585&gt;C585),(C585&gt;2)),1,0)</f>
        <v>0</v>
      </c>
      <c r="F585" s="1">
        <f>IF(AND((D585&lt;C585),(D585&gt;2),(C585&lt;10)),1,0)</f>
        <v>0</v>
      </c>
      <c r="G585" s="1">
        <f>IF(D585&gt;=10,1,0)</f>
        <v>0</v>
      </c>
      <c r="H585" s="1">
        <f>IF(D585&lt;=2,1,0)</f>
        <v>1</v>
      </c>
      <c r="I585" s="1">
        <f>SUM(E585:H585)</f>
        <v>1</v>
      </c>
      <c r="K585" s="1" t="s">
        <v>93</v>
      </c>
      <c r="L585" s="1">
        <v>4.5</v>
      </c>
      <c r="M585" s="1">
        <v>3</v>
      </c>
      <c r="N585" s="1">
        <v>2</v>
      </c>
      <c r="O585" s="1">
        <f>IF(AND((10&gt;N585),(N585&gt;=M585),(M585&gt;=2)),1,0)</f>
        <v>0</v>
      </c>
      <c r="P585" s="1">
        <f>IF(AND((N585&lt;M585),(N585&gt;2),(M585&lt;10)),1,0)</f>
        <v>0</v>
      </c>
      <c r="Q585" s="1">
        <f>IF(N585&lt;=2,1,0)</f>
        <v>1</v>
      </c>
      <c r="R585" s="1">
        <f>IF(N585&gt;=10,1,0)</f>
        <v>0</v>
      </c>
      <c r="S585" s="1">
        <f>SUM(O585:R585)</f>
        <v>1</v>
      </c>
    </row>
    <row r="586" spans="1:19" x14ac:dyDescent="0.25">
      <c r="A586" s="1" t="s">
        <v>177</v>
      </c>
      <c r="B586" s="1">
        <v>4.8</v>
      </c>
      <c r="C586" s="1">
        <v>3.1455904299999995</v>
      </c>
      <c r="D586" s="1">
        <v>2</v>
      </c>
      <c r="E586" s="1">
        <f>IF(AND((10&gt;D586),(D586&gt;C586),(C586&gt;2)),1,0)</f>
        <v>0</v>
      </c>
      <c r="F586" s="1">
        <f>IF(AND((D586&lt;C586),(D586&gt;2),(C586&lt;10)),1,0)</f>
        <v>0</v>
      </c>
      <c r="G586" s="1">
        <f>IF(D586&gt;=10,1,0)</f>
        <v>0</v>
      </c>
      <c r="H586" s="1">
        <f>IF(D586&lt;=2,1,0)</f>
        <v>1</v>
      </c>
      <c r="I586" s="1">
        <f>SUM(E586:H586)</f>
        <v>1</v>
      </c>
      <c r="K586" s="1" t="s">
        <v>107</v>
      </c>
      <c r="L586" s="1">
        <v>4.8</v>
      </c>
      <c r="M586" s="1">
        <v>3</v>
      </c>
      <c r="N586" s="1">
        <v>2</v>
      </c>
      <c r="O586" s="1">
        <f>IF(AND((10&gt;N586),(N586&gt;=M586),(M586&gt;=2)),1,0)</f>
        <v>0</v>
      </c>
      <c r="P586" s="1">
        <f>IF(AND((N586&lt;M586),(N586&gt;2),(M586&lt;10)),1,0)</f>
        <v>0</v>
      </c>
      <c r="Q586" s="1">
        <f>IF(N586&lt;=2,1,0)</f>
        <v>1</v>
      </c>
      <c r="R586" s="1">
        <f>IF(N586&gt;=10,1,0)</f>
        <v>0</v>
      </c>
      <c r="S586" s="1">
        <f>SUM(O586:R586)</f>
        <v>1</v>
      </c>
    </row>
    <row r="587" spans="1:19" x14ac:dyDescent="0.25">
      <c r="A587" s="1" t="s">
        <v>132</v>
      </c>
      <c r="B587" s="1">
        <v>5.0999999999999996</v>
      </c>
      <c r="C587" s="1">
        <v>2.9426491999999995</v>
      </c>
      <c r="D587" s="1">
        <v>2</v>
      </c>
      <c r="E587" s="1">
        <f>IF(AND((10&gt;D587),(D587&gt;C587),(C587&gt;2)),1,0)</f>
        <v>0</v>
      </c>
      <c r="F587" s="1">
        <f>IF(AND((D587&lt;C587),(D587&gt;2),(C587&lt;10)),1,0)</f>
        <v>0</v>
      </c>
      <c r="G587" s="1">
        <f>IF(D587&gt;=10,1,0)</f>
        <v>0</v>
      </c>
      <c r="H587" s="1">
        <f>IF(D587&lt;=2,1,0)</f>
        <v>1</v>
      </c>
      <c r="I587" s="1">
        <f>SUM(E587:H587)</f>
        <v>1</v>
      </c>
      <c r="K587" s="1" t="s">
        <v>115</v>
      </c>
      <c r="L587" s="1">
        <v>4.9000000000000004</v>
      </c>
      <c r="M587" s="1">
        <v>3</v>
      </c>
      <c r="N587" s="1">
        <v>2</v>
      </c>
      <c r="O587" s="1">
        <f>IF(AND((10&gt;N587),(N587&gt;=M587),(M587&gt;=2)),1,0)</f>
        <v>0</v>
      </c>
      <c r="P587" s="1">
        <f>IF(AND((N587&lt;M587),(N587&gt;2),(M587&lt;10)),1,0)</f>
        <v>0</v>
      </c>
      <c r="Q587" s="1">
        <f>IF(N587&lt;=2,1,0)</f>
        <v>1</v>
      </c>
      <c r="R587" s="1">
        <f>IF(N587&gt;=10,1,0)</f>
        <v>0</v>
      </c>
      <c r="S587" s="1">
        <f>SUM(O587:R587)</f>
        <v>1</v>
      </c>
    </row>
    <row r="588" spans="1:19" x14ac:dyDescent="0.25">
      <c r="A588" s="1" t="s">
        <v>139</v>
      </c>
      <c r="B588" s="1">
        <v>4.4000000000000004</v>
      </c>
      <c r="C588" s="1">
        <v>3.4925968999999997</v>
      </c>
      <c r="D588" s="1">
        <v>2</v>
      </c>
      <c r="E588" s="1">
        <f>IF(AND((10&gt;D588),(D588&gt;C588),(C588&gt;2)),1,0)</f>
        <v>0</v>
      </c>
      <c r="F588" s="1">
        <f>IF(AND((D588&lt;C588),(D588&gt;2),(C588&lt;10)),1,0)</f>
        <v>0</v>
      </c>
      <c r="G588" s="1">
        <f>IF(D588&gt;=10,1,0)</f>
        <v>0</v>
      </c>
      <c r="H588" s="1">
        <f>IF(D588&lt;=2,1,0)</f>
        <v>1</v>
      </c>
      <c r="I588" s="1">
        <f>SUM(E588:H588)</f>
        <v>1</v>
      </c>
      <c r="K588" s="1" t="s">
        <v>117</v>
      </c>
      <c r="L588" s="1">
        <v>4.5999999999999996</v>
      </c>
      <c r="M588" s="1">
        <v>4</v>
      </c>
      <c r="N588" s="1">
        <v>2</v>
      </c>
      <c r="O588" s="1">
        <f>IF(AND((10&gt;N588),(N588&gt;=M588),(M588&gt;=2)),1,0)</f>
        <v>0</v>
      </c>
      <c r="P588" s="1">
        <f>IF(AND((N588&lt;M588),(N588&gt;2),(M588&lt;10)),1,0)</f>
        <v>0</v>
      </c>
      <c r="Q588" s="1">
        <f>IF(N588&lt;=2,1,0)</f>
        <v>1</v>
      </c>
      <c r="R588" s="1">
        <f>IF(N588&gt;=10,1,0)</f>
        <v>0</v>
      </c>
      <c r="S588" s="1">
        <f>SUM(O588:R588)</f>
        <v>1</v>
      </c>
    </row>
    <row r="589" spans="1:19" x14ac:dyDescent="0.25">
      <c r="A589" s="1" t="s">
        <v>95</v>
      </c>
      <c r="B589" s="1">
        <v>5.2</v>
      </c>
      <c r="C589" s="1">
        <v>4.379332139999998</v>
      </c>
      <c r="D589" s="1">
        <v>2</v>
      </c>
      <c r="E589" s="1">
        <f>IF(AND((10&gt;D589),(D589&gt;C589),(C589&gt;2)),1,0)</f>
        <v>0</v>
      </c>
      <c r="F589" s="1">
        <f>IF(AND((D589&lt;C589),(D589&gt;2),(C589&lt;10)),1,0)</f>
        <v>0</v>
      </c>
      <c r="G589" s="1">
        <f>IF(D589&gt;=10,1,0)</f>
        <v>0</v>
      </c>
      <c r="H589" s="1">
        <f>IF(D589&lt;=2,1,0)</f>
        <v>1</v>
      </c>
      <c r="I589" s="1">
        <f>SUM(E589:H589)</f>
        <v>1</v>
      </c>
      <c r="K589" s="1" t="s">
        <v>177</v>
      </c>
      <c r="L589" s="1">
        <v>4.8</v>
      </c>
      <c r="M589" s="1">
        <v>3</v>
      </c>
      <c r="N589" s="1">
        <v>2</v>
      </c>
      <c r="O589" s="1">
        <f>IF(AND((10&gt;N589),(N589&gt;=M589),(M589&gt;=2)),1,0)</f>
        <v>0</v>
      </c>
      <c r="P589" s="1">
        <f>IF(AND((N589&lt;M589),(N589&gt;2),(M589&lt;10)),1,0)</f>
        <v>0</v>
      </c>
      <c r="Q589" s="1">
        <f>IF(N589&lt;=2,1,0)</f>
        <v>1</v>
      </c>
      <c r="R589" s="1">
        <f>IF(N589&gt;=10,1,0)</f>
        <v>0</v>
      </c>
      <c r="S589" s="1">
        <f>SUM(O589:R589)</f>
        <v>1</v>
      </c>
    </row>
    <row r="590" spans="1:19" x14ac:dyDescent="0.25">
      <c r="A590" s="1" t="s">
        <v>179</v>
      </c>
      <c r="B590" s="1">
        <v>5.4</v>
      </c>
      <c r="C590" s="1">
        <v>2.9863615999999986</v>
      </c>
      <c r="D590" s="1">
        <v>2</v>
      </c>
      <c r="E590" s="1">
        <f>IF(AND((10&gt;D590),(D590&gt;C590),(C590&gt;2)),1,0)</f>
        <v>0</v>
      </c>
      <c r="F590" s="1">
        <f>IF(AND((D590&lt;C590),(D590&gt;2),(C590&lt;10)),1,0)</f>
        <v>0</v>
      </c>
      <c r="G590" s="1">
        <f>IF(D590&gt;=10,1,0)</f>
        <v>0</v>
      </c>
      <c r="H590" s="1">
        <f>IF(D590&lt;=2,1,0)</f>
        <v>1</v>
      </c>
      <c r="I590" s="1">
        <f>SUM(E590:H590)</f>
        <v>1</v>
      </c>
      <c r="K590" s="1" t="s">
        <v>132</v>
      </c>
      <c r="L590" s="1">
        <v>5.0999999999999996</v>
      </c>
      <c r="M590" s="1">
        <v>3</v>
      </c>
      <c r="N590" s="1">
        <v>2</v>
      </c>
      <c r="O590" s="1">
        <f>IF(AND((10&gt;N590),(N590&gt;=M590),(M590&gt;=2)),1,0)</f>
        <v>0</v>
      </c>
      <c r="P590" s="1">
        <f>IF(AND((N590&lt;M590),(N590&gt;2),(M590&lt;10)),1,0)</f>
        <v>0</v>
      </c>
      <c r="Q590" s="1">
        <f>IF(N590&lt;=2,1,0)</f>
        <v>1</v>
      </c>
      <c r="R590" s="1">
        <f>IF(N590&gt;=10,1,0)</f>
        <v>0</v>
      </c>
      <c r="S590" s="1">
        <f>SUM(O590:R590)</f>
        <v>1</v>
      </c>
    </row>
    <row r="591" spans="1:19" x14ac:dyDescent="0.25">
      <c r="A591" s="1" t="s">
        <v>153</v>
      </c>
      <c r="B591" s="1">
        <v>3.8</v>
      </c>
      <c r="C591" s="1">
        <v>3.3452781999999992</v>
      </c>
      <c r="D591" s="1">
        <v>2</v>
      </c>
      <c r="E591" s="1">
        <f>IF(AND((10&gt;D591),(D591&gt;C591),(C591&gt;2)),1,0)</f>
        <v>0</v>
      </c>
      <c r="F591" s="1">
        <f>IF(AND((D591&lt;C591),(D591&gt;2),(C591&lt;10)),1,0)</f>
        <v>0</v>
      </c>
      <c r="G591" s="1">
        <f>IF(D591&gt;=10,1,0)</f>
        <v>0</v>
      </c>
      <c r="H591" s="1">
        <f>IF(D591&lt;=2,1,0)</f>
        <v>1</v>
      </c>
      <c r="I591" s="1">
        <f>SUM(E591:H591)</f>
        <v>1</v>
      </c>
      <c r="K591" s="1" t="s">
        <v>139</v>
      </c>
      <c r="L591" s="1">
        <v>4.4000000000000004</v>
      </c>
      <c r="M591" s="1">
        <v>3</v>
      </c>
      <c r="N591" s="1">
        <v>2</v>
      </c>
      <c r="O591" s="1">
        <f>IF(AND((10&gt;N591),(N591&gt;=M591),(M591&gt;=2)),1,0)</f>
        <v>0</v>
      </c>
      <c r="P591" s="1">
        <f>IF(AND((N591&lt;M591),(N591&gt;2),(M591&lt;10)),1,0)</f>
        <v>0</v>
      </c>
      <c r="Q591" s="1">
        <f>IF(N591&lt;=2,1,0)</f>
        <v>1</v>
      </c>
      <c r="R591" s="1">
        <f>IF(N591&gt;=10,1,0)</f>
        <v>0</v>
      </c>
      <c r="S591" s="1">
        <f>SUM(O591:R591)</f>
        <v>1</v>
      </c>
    </row>
    <row r="592" spans="1:19" x14ac:dyDescent="0.25">
      <c r="A592" s="1" t="s">
        <v>62</v>
      </c>
      <c r="B592" s="1">
        <v>4.5</v>
      </c>
      <c r="C592" s="1">
        <v>2.65156261</v>
      </c>
      <c r="D592" s="1">
        <v>2</v>
      </c>
      <c r="E592" s="1">
        <f>IF(AND((10&gt;D592),(D592&gt;C592),(C592&gt;2)),1,0)</f>
        <v>0</v>
      </c>
      <c r="F592" s="1">
        <f>IF(AND((D592&lt;C592),(D592&gt;2),(C592&lt;10)),1,0)</f>
        <v>0</v>
      </c>
      <c r="G592" s="1">
        <f>IF(D592&gt;=10,1,0)</f>
        <v>0</v>
      </c>
      <c r="H592" s="1">
        <f>IF(D592&lt;=2,1,0)</f>
        <v>1</v>
      </c>
      <c r="I592" s="1">
        <f>SUM(E592:H592)</f>
        <v>1</v>
      </c>
      <c r="K592" s="1" t="s">
        <v>95</v>
      </c>
      <c r="L592" s="1">
        <v>5.2</v>
      </c>
      <c r="M592" s="1">
        <v>4</v>
      </c>
      <c r="N592" s="1">
        <v>2</v>
      </c>
      <c r="O592" s="1">
        <f>IF(AND((10&gt;N592),(N592&gt;=M592),(M592&gt;=2)),1,0)</f>
        <v>0</v>
      </c>
      <c r="P592" s="1">
        <f>IF(AND((N592&lt;M592),(N592&gt;2),(M592&lt;10)),1,0)</f>
        <v>0</v>
      </c>
      <c r="Q592" s="1">
        <f>IF(N592&lt;=2,1,0)</f>
        <v>1</v>
      </c>
      <c r="R592" s="1">
        <f>IF(N592&gt;=10,1,0)</f>
        <v>0</v>
      </c>
      <c r="S592" s="1">
        <f>SUM(O592:R592)</f>
        <v>1</v>
      </c>
    </row>
    <row r="593" spans="1:19" x14ac:dyDescent="0.25">
      <c r="A593" s="1" t="s">
        <v>171</v>
      </c>
      <c r="B593" s="1">
        <v>4.7</v>
      </c>
      <c r="C593" s="1">
        <v>3.3649364199999989</v>
      </c>
      <c r="D593" s="1">
        <v>2</v>
      </c>
      <c r="E593" s="1">
        <f>IF(AND((10&gt;D593),(D593&gt;C593),(C593&gt;2)),1,0)</f>
        <v>0</v>
      </c>
      <c r="F593" s="1">
        <f>IF(AND((D593&lt;C593),(D593&gt;2),(C593&lt;10)),1,0)</f>
        <v>0</v>
      </c>
      <c r="G593" s="1">
        <f>IF(D593&gt;=10,1,0)</f>
        <v>0</v>
      </c>
      <c r="H593" s="1">
        <f>IF(D593&lt;=2,1,0)</f>
        <v>1</v>
      </c>
      <c r="I593" s="1">
        <f>SUM(E593:H593)</f>
        <v>1</v>
      </c>
      <c r="K593" s="1" t="s">
        <v>179</v>
      </c>
      <c r="L593" s="1">
        <v>5.4</v>
      </c>
      <c r="M593" s="1">
        <v>3</v>
      </c>
      <c r="N593" s="1">
        <v>2</v>
      </c>
      <c r="O593" s="1">
        <f>IF(AND((10&gt;N593),(N593&gt;=M593),(M593&gt;=2)),1,0)</f>
        <v>0</v>
      </c>
      <c r="P593" s="1">
        <f>IF(AND((N593&lt;M593),(N593&gt;2),(M593&lt;10)),1,0)</f>
        <v>0</v>
      </c>
      <c r="Q593" s="1">
        <f>IF(N593&lt;=2,1,0)</f>
        <v>1</v>
      </c>
      <c r="R593" s="1">
        <f>IF(N593&gt;=10,1,0)</f>
        <v>0</v>
      </c>
      <c r="S593" s="1">
        <f>SUM(O593:R593)</f>
        <v>1</v>
      </c>
    </row>
    <row r="594" spans="1:19" x14ac:dyDescent="0.25">
      <c r="A594" s="1" t="s">
        <v>82</v>
      </c>
      <c r="B594" s="1">
        <v>4.3</v>
      </c>
      <c r="C594" s="1">
        <v>3.6307201999999994</v>
      </c>
      <c r="D594" s="1">
        <v>2</v>
      </c>
      <c r="E594" s="1">
        <f>IF(AND((10&gt;D594),(D594&gt;C594),(C594&gt;2)),1,0)</f>
        <v>0</v>
      </c>
      <c r="F594" s="1">
        <f>IF(AND((D594&lt;C594),(D594&gt;2),(C594&lt;10)),1,0)</f>
        <v>0</v>
      </c>
      <c r="G594" s="1">
        <f>IF(D594&gt;=10,1,0)</f>
        <v>0</v>
      </c>
      <c r="H594" s="1">
        <f>IF(D594&lt;=2,1,0)</f>
        <v>1</v>
      </c>
      <c r="I594" s="1">
        <f>SUM(E594:H594)</f>
        <v>1</v>
      </c>
      <c r="K594" s="1" t="s">
        <v>153</v>
      </c>
      <c r="L594" s="1">
        <v>3.8</v>
      </c>
      <c r="M594" s="1">
        <v>3</v>
      </c>
      <c r="N594" s="1">
        <v>2</v>
      </c>
      <c r="O594" s="1">
        <f>IF(AND((10&gt;N594),(N594&gt;=M594),(M594&gt;=2)),1,0)</f>
        <v>0</v>
      </c>
      <c r="P594" s="1">
        <f>IF(AND((N594&lt;M594),(N594&gt;2),(M594&lt;10)),1,0)</f>
        <v>0</v>
      </c>
      <c r="Q594" s="1">
        <f>IF(N594&lt;=2,1,0)</f>
        <v>1</v>
      </c>
      <c r="R594" s="1">
        <f>IF(N594&gt;=10,1,0)</f>
        <v>0</v>
      </c>
      <c r="S594" s="1">
        <f>SUM(O594:R594)</f>
        <v>1</v>
      </c>
    </row>
    <row r="595" spans="1:19" x14ac:dyDescent="0.25">
      <c r="A595" s="1" t="s">
        <v>85</v>
      </c>
      <c r="B595" s="1">
        <v>4.8</v>
      </c>
      <c r="C595" s="1">
        <v>3.01688242</v>
      </c>
      <c r="D595" s="1">
        <v>2</v>
      </c>
      <c r="E595" s="1">
        <f>IF(AND((10&gt;D595),(D595&gt;C595),(C595&gt;2)),1,0)</f>
        <v>0</v>
      </c>
      <c r="F595" s="1">
        <f>IF(AND((D595&lt;C595),(D595&gt;2),(C595&lt;10)),1,0)</f>
        <v>0</v>
      </c>
      <c r="G595" s="1">
        <f>IF(D595&gt;=10,1,0)</f>
        <v>0</v>
      </c>
      <c r="H595" s="1">
        <f>IF(D595&lt;=2,1,0)</f>
        <v>1</v>
      </c>
      <c r="I595" s="1">
        <f>SUM(E595:H595)</f>
        <v>1</v>
      </c>
      <c r="K595" s="1" t="s">
        <v>62</v>
      </c>
      <c r="L595" s="1">
        <v>4.5</v>
      </c>
      <c r="M595" s="1">
        <v>3</v>
      </c>
      <c r="N595" s="1">
        <v>2</v>
      </c>
      <c r="O595" s="1">
        <f>IF(AND((10&gt;N595),(N595&gt;=M595),(M595&gt;=2)),1,0)</f>
        <v>0</v>
      </c>
      <c r="P595" s="1">
        <f>IF(AND((N595&lt;M595),(N595&gt;2),(M595&lt;10)),1,0)</f>
        <v>0</v>
      </c>
      <c r="Q595" s="1">
        <f>IF(N595&lt;=2,1,0)</f>
        <v>1</v>
      </c>
      <c r="R595" s="1">
        <f>IF(N595&gt;=10,1,0)</f>
        <v>0</v>
      </c>
      <c r="S595" s="1">
        <f>SUM(O595:R595)</f>
        <v>1</v>
      </c>
    </row>
    <row r="596" spans="1:19" x14ac:dyDescent="0.25">
      <c r="A596" s="1" t="s">
        <v>92</v>
      </c>
      <c r="B596" s="1">
        <v>5.4</v>
      </c>
      <c r="C596" s="1">
        <v>3.2733195599999982</v>
      </c>
      <c r="D596" s="1">
        <v>2</v>
      </c>
      <c r="E596" s="1">
        <f>IF(AND((10&gt;D596),(D596&gt;C596),(C596&gt;2)),1,0)</f>
        <v>0</v>
      </c>
      <c r="F596" s="1">
        <f>IF(AND((D596&lt;C596),(D596&gt;2),(C596&lt;10)),1,0)</f>
        <v>0</v>
      </c>
      <c r="G596" s="1">
        <f>IF(D596&gt;=10,1,0)</f>
        <v>0</v>
      </c>
      <c r="H596" s="1">
        <f>IF(D596&lt;=2,1,0)</f>
        <v>1</v>
      </c>
      <c r="I596" s="1">
        <f>SUM(E596:H596)</f>
        <v>1</v>
      </c>
      <c r="K596" s="1" t="s">
        <v>171</v>
      </c>
      <c r="L596" s="1">
        <v>4.7</v>
      </c>
      <c r="M596" s="1">
        <v>3</v>
      </c>
      <c r="N596" s="1">
        <v>2</v>
      </c>
      <c r="O596" s="1">
        <f>IF(AND((10&gt;N596),(N596&gt;=M596),(M596&gt;=2)),1,0)</f>
        <v>0</v>
      </c>
      <c r="P596" s="1">
        <f>IF(AND((N596&lt;M596),(N596&gt;2),(M596&lt;10)),1,0)</f>
        <v>0</v>
      </c>
      <c r="Q596" s="1">
        <f>IF(N596&lt;=2,1,0)</f>
        <v>1</v>
      </c>
      <c r="R596" s="1">
        <f>IF(N596&gt;=10,1,0)</f>
        <v>0</v>
      </c>
      <c r="S596" s="1">
        <f>SUM(O596:R596)</f>
        <v>1</v>
      </c>
    </row>
    <row r="597" spans="1:19" x14ac:dyDescent="0.25">
      <c r="A597" s="1" t="s">
        <v>175</v>
      </c>
      <c r="B597" s="1">
        <v>3.9</v>
      </c>
      <c r="C597" s="1">
        <v>2.7726500599999993</v>
      </c>
      <c r="D597" s="1">
        <v>2</v>
      </c>
      <c r="E597" s="1">
        <f>IF(AND((10&gt;D597),(D597&gt;C597),(C597&gt;2)),1,0)</f>
        <v>0</v>
      </c>
      <c r="F597" s="1">
        <f>IF(AND((D597&lt;C597),(D597&gt;2),(C597&lt;10)),1,0)</f>
        <v>0</v>
      </c>
      <c r="G597" s="1">
        <f>IF(D597&gt;=10,1,0)</f>
        <v>0</v>
      </c>
      <c r="H597" s="1">
        <f>IF(D597&lt;=2,1,0)</f>
        <v>1</v>
      </c>
      <c r="I597" s="1">
        <f>SUM(E597:H597)</f>
        <v>1</v>
      </c>
      <c r="K597" s="1" t="s">
        <v>82</v>
      </c>
      <c r="L597" s="1">
        <v>4.3</v>
      </c>
      <c r="M597" s="1">
        <v>4</v>
      </c>
      <c r="N597" s="1">
        <v>2</v>
      </c>
      <c r="O597" s="1">
        <f>IF(AND((10&gt;N597),(N597&gt;=M597),(M597&gt;=2)),1,0)</f>
        <v>0</v>
      </c>
      <c r="P597" s="1">
        <f>IF(AND((N597&lt;M597),(N597&gt;2),(M597&lt;10)),1,0)</f>
        <v>0</v>
      </c>
      <c r="Q597" s="1">
        <f>IF(N597&lt;=2,1,0)</f>
        <v>1</v>
      </c>
      <c r="R597" s="1">
        <f>IF(N597&gt;=10,1,0)</f>
        <v>0</v>
      </c>
      <c r="S597" s="1">
        <f>SUM(O597:R597)</f>
        <v>1</v>
      </c>
    </row>
    <row r="598" spans="1:19" x14ac:dyDescent="0.25">
      <c r="A598" s="1" t="s">
        <v>167</v>
      </c>
      <c r="B598" s="1">
        <v>4.5</v>
      </c>
      <c r="C598" s="1">
        <v>4.8707845399999981</v>
      </c>
      <c r="D598" s="1">
        <v>2</v>
      </c>
      <c r="E598" s="1">
        <f>IF(AND((10&gt;D598),(D598&gt;C598),(C598&gt;2)),1,0)</f>
        <v>0</v>
      </c>
      <c r="F598" s="1">
        <f>IF(AND((D598&lt;C598),(D598&gt;2),(C598&lt;10)),1,0)</f>
        <v>0</v>
      </c>
      <c r="G598" s="1">
        <f>IF(D598&gt;=10,1,0)</f>
        <v>0</v>
      </c>
      <c r="H598" s="1">
        <f>IF(D598&lt;=2,1,0)</f>
        <v>1</v>
      </c>
      <c r="I598" s="1">
        <f>SUM(E598:H598)</f>
        <v>1</v>
      </c>
      <c r="K598" s="1" t="s">
        <v>85</v>
      </c>
      <c r="L598" s="1">
        <v>4.8</v>
      </c>
      <c r="M598" s="1">
        <v>3</v>
      </c>
      <c r="N598" s="1">
        <v>2</v>
      </c>
      <c r="O598" s="1">
        <f>IF(AND((10&gt;N598),(N598&gt;=M598),(M598&gt;=2)),1,0)</f>
        <v>0</v>
      </c>
      <c r="P598" s="1">
        <f>IF(AND((N598&lt;M598),(N598&gt;2),(M598&lt;10)),1,0)</f>
        <v>0</v>
      </c>
      <c r="Q598" s="1">
        <f>IF(N598&lt;=2,1,0)</f>
        <v>1</v>
      </c>
      <c r="R598" s="1">
        <f>IF(N598&gt;=10,1,0)</f>
        <v>0</v>
      </c>
      <c r="S598" s="1">
        <f>SUM(O598:R598)</f>
        <v>1</v>
      </c>
    </row>
    <row r="599" spans="1:19" x14ac:dyDescent="0.25">
      <c r="A599" s="1" t="s">
        <v>109</v>
      </c>
      <c r="B599" s="1">
        <v>5.7</v>
      </c>
      <c r="C599" s="1">
        <v>3.9111429599999985</v>
      </c>
      <c r="D599" s="1">
        <v>2</v>
      </c>
      <c r="E599" s="1">
        <f>IF(AND((10&gt;D599),(D599&gt;C599),(C599&gt;2)),1,0)</f>
        <v>0</v>
      </c>
      <c r="F599" s="1">
        <f>IF(AND((D599&lt;C599),(D599&gt;2),(C599&lt;10)),1,0)</f>
        <v>0</v>
      </c>
      <c r="G599" s="1">
        <f>IF(D599&gt;=10,1,0)</f>
        <v>0</v>
      </c>
      <c r="H599" s="1">
        <f>IF(D599&lt;=2,1,0)</f>
        <v>1</v>
      </c>
      <c r="I599" s="1">
        <f>SUM(E599:H599)</f>
        <v>1</v>
      </c>
      <c r="K599" s="1" t="s">
        <v>92</v>
      </c>
      <c r="L599" s="1">
        <v>5.4</v>
      </c>
      <c r="M599" s="1">
        <v>3</v>
      </c>
      <c r="N599" s="1">
        <v>2</v>
      </c>
      <c r="O599" s="1">
        <f>IF(AND((10&gt;N599),(N599&gt;=M599),(M599&gt;=2)),1,0)</f>
        <v>0</v>
      </c>
      <c r="P599" s="1">
        <f>IF(AND((N599&lt;M599),(N599&gt;2),(M599&lt;10)),1,0)</f>
        <v>0</v>
      </c>
      <c r="Q599" s="1">
        <f>IF(N599&lt;=2,1,0)</f>
        <v>1</v>
      </c>
      <c r="R599" s="1">
        <f>IF(N599&gt;=10,1,0)</f>
        <v>0</v>
      </c>
      <c r="S599" s="1">
        <f>SUM(O599:R599)</f>
        <v>1</v>
      </c>
    </row>
    <row r="600" spans="1:19" x14ac:dyDescent="0.25">
      <c r="A600" s="1" t="s">
        <v>124</v>
      </c>
      <c r="B600" s="1">
        <v>4.5</v>
      </c>
      <c r="C600" s="1">
        <v>4.5615567999999991</v>
      </c>
      <c r="D600" s="1">
        <v>2</v>
      </c>
      <c r="E600" s="1">
        <f>IF(AND((10&gt;D600),(D600&gt;C600),(C600&gt;2)),1,0)</f>
        <v>0</v>
      </c>
      <c r="F600" s="1">
        <f>IF(AND((D600&lt;C600),(D600&gt;2),(C600&lt;10)),1,0)</f>
        <v>0</v>
      </c>
      <c r="G600" s="1">
        <f>IF(D600&gt;=10,1,0)</f>
        <v>0</v>
      </c>
      <c r="H600" s="1">
        <f>IF(D600&lt;=2,1,0)</f>
        <v>1</v>
      </c>
      <c r="I600" s="1">
        <f>SUM(E600:H600)</f>
        <v>1</v>
      </c>
      <c r="K600" s="1" t="s">
        <v>175</v>
      </c>
      <c r="L600" s="1">
        <v>3.9</v>
      </c>
      <c r="M600" s="1">
        <v>3</v>
      </c>
      <c r="N600" s="1">
        <v>2</v>
      </c>
      <c r="O600" s="1">
        <f>IF(AND((10&gt;N600),(N600&gt;=M600),(M600&gt;=2)),1,0)</f>
        <v>0</v>
      </c>
      <c r="P600" s="1">
        <f>IF(AND((N600&lt;M600),(N600&gt;2),(M600&lt;10)),1,0)</f>
        <v>0</v>
      </c>
      <c r="Q600" s="1">
        <f>IF(N600&lt;=2,1,0)</f>
        <v>1</v>
      </c>
      <c r="R600" s="1">
        <f>IF(N600&gt;=10,1,0)</f>
        <v>0</v>
      </c>
      <c r="S600" s="1">
        <f>SUM(O600:R600)</f>
        <v>1</v>
      </c>
    </row>
    <row r="601" spans="1:19" x14ac:dyDescent="0.25">
      <c r="A601" s="1" t="s">
        <v>178</v>
      </c>
      <c r="B601" s="1">
        <v>5.3</v>
      </c>
      <c r="C601" s="1">
        <v>3.3348409099999992</v>
      </c>
      <c r="D601" s="1">
        <v>2</v>
      </c>
      <c r="E601" s="1">
        <f>IF(AND((10&gt;D601),(D601&gt;C601),(C601&gt;2)),1,0)</f>
        <v>0</v>
      </c>
      <c r="F601" s="1">
        <f>IF(AND((D601&lt;C601),(D601&gt;2),(C601&lt;10)),1,0)</f>
        <v>0</v>
      </c>
      <c r="G601" s="1">
        <f>IF(D601&gt;=10,1,0)</f>
        <v>0</v>
      </c>
      <c r="H601" s="1">
        <f>IF(D601&lt;=2,1,0)</f>
        <v>1</v>
      </c>
      <c r="I601" s="1">
        <f>SUM(E601:H601)</f>
        <v>1</v>
      </c>
      <c r="K601" s="1" t="s">
        <v>167</v>
      </c>
      <c r="L601" s="1">
        <v>4.5</v>
      </c>
      <c r="M601" s="1">
        <v>5</v>
      </c>
      <c r="N601" s="1">
        <v>2</v>
      </c>
      <c r="O601" s="1">
        <f>IF(AND((10&gt;N601),(N601&gt;=M601),(M601&gt;=2)),1,0)</f>
        <v>0</v>
      </c>
      <c r="P601" s="1">
        <f>IF(AND((N601&lt;M601),(N601&gt;2),(M601&lt;10)),1,0)</f>
        <v>0</v>
      </c>
      <c r="Q601" s="1">
        <f>IF(N601&lt;=2,1,0)</f>
        <v>1</v>
      </c>
      <c r="R601" s="1">
        <f>IF(N601&gt;=10,1,0)</f>
        <v>0</v>
      </c>
      <c r="S601" s="1">
        <f>SUM(O601:R601)</f>
        <v>1</v>
      </c>
    </row>
    <row r="602" spans="1:19" x14ac:dyDescent="0.25">
      <c r="A602" s="1" t="s">
        <v>180</v>
      </c>
      <c r="B602" s="1">
        <v>5</v>
      </c>
      <c r="C602" s="1">
        <v>4.2943490199999976</v>
      </c>
      <c r="D602" s="1">
        <v>2</v>
      </c>
      <c r="E602" s="1">
        <f>IF(AND((10&gt;D602),(D602&gt;C602),(C602&gt;2)),1,0)</f>
        <v>0</v>
      </c>
      <c r="F602" s="1">
        <f>IF(AND((D602&lt;C602),(D602&gt;2),(C602&lt;10)),1,0)</f>
        <v>0</v>
      </c>
      <c r="G602" s="1">
        <f>IF(D602&gt;=10,1,0)</f>
        <v>0</v>
      </c>
      <c r="H602" s="1">
        <f>IF(D602&lt;=2,1,0)</f>
        <v>1</v>
      </c>
      <c r="I602" s="1">
        <f>SUM(E602:H602)</f>
        <v>1</v>
      </c>
      <c r="K602" s="1" t="s">
        <v>109</v>
      </c>
      <c r="L602" s="1">
        <v>5.7</v>
      </c>
      <c r="M602" s="1">
        <v>4</v>
      </c>
      <c r="N602" s="1">
        <v>2</v>
      </c>
      <c r="O602" s="1">
        <f>IF(AND((10&gt;N602),(N602&gt;=M602),(M602&gt;=2)),1,0)</f>
        <v>0</v>
      </c>
      <c r="P602" s="1">
        <f>IF(AND((N602&lt;M602),(N602&gt;2),(M602&lt;10)),1,0)</f>
        <v>0</v>
      </c>
      <c r="Q602" s="1">
        <f>IF(N602&lt;=2,1,0)</f>
        <v>1</v>
      </c>
      <c r="R602" s="1">
        <f>IF(N602&gt;=10,1,0)</f>
        <v>0</v>
      </c>
      <c r="S602" s="1">
        <f>SUM(O602:R602)</f>
        <v>1</v>
      </c>
    </row>
    <row r="603" spans="1:19" x14ac:dyDescent="0.25">
      <c r="A603" s="1" t="s">
        <v>133</v>
      </c>
      <c r="B603" s="1">
        <v>4.5999999999999996</v>
      </c>
      <c r="C603" s="1">
        <v>3.6176699599999989</v>
      </c>
      <c r="D603" s="1">
        <v>2</v>
      </c>
      <c r="E603" s="1">
        <f>IF(AND((10&gt;D603),(D603&gt;C603),(C603&gt;2)),1,0)</f>
        <v>0</v>
      </c>
      <c r="F603" s="1">
        <f>IF(AND((D603&lt;C603),(D603&gt;2),(C603&lt;10)),1,0)</f>
        <v>0</v>
      </c>
      <c r="G603" s="1">
        <f>IF(D603&gt;=10,1,0)</f>
        <v>0</v>
      </c>
      <c r="H603" s="1">
        <f>IF(D603&lt;=2,1,0)</f>
        <v>1</v>
      </c>
      <c r="I603" s="1">
        <f>SUM(E603:H603)</f>
        <v>1</v>
      </c>
      <c r="K603" s="1" t="s">
        <v>124</v>
      </c>
      <c r="L603" s="1">
        <v>4.5</v>
      </c>
      <c r="M603" s="1">
        <v>5</v>
      </c>
      <c r="N603" s="1">
        <v>2</v>
      </c>
      <c r="O603" s="1">
        <f>IF(AND((10&gt;N603),(N603&gt;=M603),(M603&gt;=2)),1,0)</f>
        <v>0</v>
      </c>
      <c r="P603" s="1">
        <f>IF(AND((N603&lt;M603),(N603&gt;2),(M603&lt;10)),1,0)</f>
        <v>0</v>
      </c>
      <c r="Q603" s="1">
        <f>IF(N603&lt;=2,1,0)</f>
        <v>1</v>
      </c>
      <c r="R603" s="1">
        <f>IF(N603&gt;=10,1,0)</f>
        <v>0</v>
      </c>
      <c r="S603" s="1">
        <f>SUM(O603:R603)</f>
        <v>1</v>
      </c>
    </row>
    <row r="604" spans="1:19" x14ac:dyDescent="0.25">
      <c r="A604" s="1" t="s">
        <v>134</v>
      </c>
      <c r="B604" s="1">
        <v>6.3</v>
      </c>
      <c r="C604" s="1">
        <v>3.8658449999999993</v>
      </c>
      <c r="D604" s="1">
        <v>2</v>
      </c>
      <c r="E604" s="1">
        <f>IF(AND((10&gt;D604),(D604&gt;C604),(C604&gt;2)),1,0)</f>
        <v>0</v>
      </c>
      <c r="F604" s="1">
        <f>IF(AND((D604&lt;C604),(D604&gt;2),(C604&lt;10)),1,0)</f>
        <v>0</v>
      </c>
      <c r="G604" s="1">
        <f>IF(D604&gt;=10,1,0)</f>
        <v>0</v>
      </c>
      <c r="H604" s="1">
        <f>IF(D604&lt;=2,1,0)</f>
        <v>1</v>
      </c>
      <c r="I604" s="1">
        <f>SUM(E604:H604)</f>
        <v>1</v>
      </c>
      <c r="K604" s="1" t="s">
        <v>178</v>
      </c>
      <c r="L604" s="1">
        <v>5.3</v>
      </c>
      <c r="M604" s="1">
        <v>3</v>
      </c>
      <c r="N604" s="1">
        <v>2</v>
      </c>
      <c r="O604" s="1">
        <f>IF(AND((10&gt;N604),(N604&gt;=M604),(M604&gt;=2)),1,0)</f>
        <v>0</v>
      </c>
      <c r="P604" s="1">
        <f>IF(AND((N604&lt;M604),(N604&gt;2),(M604&lt;10)),1,0)</f>
        <v>0</v>
      </c>
      <c r="Q604" s="1">
        <f>IF(N604&lt;=2,1,0)</f>
        <v>1</v>
      </c>
      <c r="R604" s="1">
        <f>IF(N604&gt;=10,1,0)</f>
        <v>0</v>
      </c>
      <c r="S604" s="1">
        <f>SUM(O604:R604)</f>
        <v>1</v>
      </c>
    </row>
    <row r="605" spans="1:19" x14ac:dyDescent="0.25">
      <c r="A605" s="1" t="s">
        <v>139</v>
      </c>
      <c r="B605" s="1">
        <v>4.4000000000000004</v>
      </c>
      <c r="C605" s="1">
        <v>3.5735890999999986</v>
      </c>
      <c r="D605" s="1">
        <v>2</v>
      </c>
      <c r="E605" s="1">
        <f>IF(AND((10&gt;D605),(D605&gt;C605),(C605&gt;2)),1,0)</f>
        <v>0</v>
      </c>
      <c r="F605" s="1">
        <f>IF(AND((D605&lt;C605),(D605&gt;2),(C605&lt;10)),1,0)</f>
        <v>0</v>
      </c>
      <c r="G605" s="1">
        <f>IF(D605&gt;=10,1,0)</f>
        <v>0</v>
      </c>
      <c r="H605" s="1">
        <f>IF(D605&lt;=2,1,0)</f>
        <v>1</v>
      </c>
      <c r="I605" s="1">
        <f>SUM(E605:H605)</f>
        <v>1</v>
      </c>
      <c r="K605" s="1" t="s">
        <v>180</v>
      </c>
      <c r="L605" s="1">
        <v>5</v>
      </c>
      <c r="M605" s="1">
        <v>4</v>
      </c>
      <c r="N605" s="1">
        <v>2</v>
      </c>
      <c r="O605" s="1">
        <f>IF(AND((10&gt;N605),(N605&gt;=M605),(M605&gt;=2)),1,0)</f>
        <v>0</v>
      </c>
      <c r="P605" s="1">
        <f>IF(AND((N605&lt;M605),(N605&gt;2),(M605&lt;10)),1,0)</f>
        <v>0</v>
      </c>
      <c r="Q605" s="1">
        <f>IF(N605&lt;=2,1,0)</f>
        <v>1</v>
      </c>
      <c r="R605" s="1">
        <f>IF(N605&gt;=10,1,0)</f>
        <v>0</v>
      </c>
      <c r="S605" s="1">
        <f>SUM(O605:R605)</f>
        <v>1</v>
      </c>
    </row>
    <row r="606" spans="1:19" x14ac:dyDescent="0.25">
      <c r="A606" s="1" t="s">
        <v>141</v>
      </c>
      <c r="B606" s="1">
        <v>4.7</v>
      </c>
      <c r="C606" s="1">
        <v>3.3470799400000004</v>
      </c>
      <c r="D606" s="1">
        <v>2</v>
      </c>
      <c r="E606" s="1">
        <f>IF(AND((10&gt;D606),(D606&gt;C606),(C606&gt;2)),1,0)</f>
        <v>0</v>
      </c>
      <c r="F606" s="1">
        <f>IF(AND((D606&lt;C606),(D606&gt;2),(C606&lt;10)),1,0)</f>
        <v>0</v>
      </c>
      <c r="G606" s="1">
        <f>IF(D606&gt;=10,1,0)</f>
        <v>0</v>
      </c>
      <c r="H606" s="1">
        <f>IF(D606&lt;=2,1,0)</f>
        <v>1</v>
      </c>
      <c r="I606" s="1">
        <f>SUM(E606:H606)</f>
        <v>1</v>
      </c>
      <c r="K606" s="1" t="s">
        <v>133</v>
      </c>
      <c r="L606" s="1">
        <v>4.5999999999999996</v>
      </c>
      <c r="M606" s="1">
        <v>4</v>
      </c>
      <c r="N606" s="1">
        <v>2</v>
      </c>
      <c r="O606" s="1">
        <f>IF(AND((10&gt;N606),(N606&gt;=M606),(M606&gt;=2)),1,0)</f>
        <v>0</v>
      </c>
      <c r="P606" s="1">
        <f>IF(AND((N606&lt;M606),(N606&gt;2),(M606&lt;10)),1,0)</f>
        <v>0</v>
      </c>
      <c r="Q606" s="1">
        <f>IF(N606&lt;=2,1,0)</f>
        <v>1</v>
      </c>
      <c r="R606" s="1">
        <f>IF(N606&gt;=10,1,0)</f>
        <v>0</v>
      </c>
      <c r="S606" s="1">
        <f>SUM(O606:R606)</f>
        <v>1</v>
      </c>
    </row>
    <row r="607" spans="1:19" x14ac:dyDescent="0.25">
      <c r="A607" s="1" t="s">
        <v>142</v>
      </c>
      <c r="B607" s="1">
        <v>4.4000000000000004</v>
      </c>
      <c r="C607" s="1">
        <v>3.2952167199999995</v>
      </c>
      <c r="D607" s="1">
        <v>2</v>
      </c>
      <c r="E607" s="1">
        <f>IF(AND((10&gt;D607),(D607&gt;C607),(C607&gt;2)),1,0)</f>
        <v>0</v>
      </c>
      <c r="F607" s="1">
        <f>IF(AND((D607&lt;C607),(D607&gt;2),(C607&lt;10)),1,0)</f>
        <v>0</v>
      </c>
      <c r="G607" s="1">
        <f>IF(D607&gt;=10,1,0)</f>
        <v>0</v>
      </c>
      <c r="H607" s="1">
        <f>IF(D607&lt;=2,1,0)</f>
        <v>1</v>
      </c>
      <c r="I607" s="1">
        <f>SUM(E607:H607)</f>
        <v>1</v>
      </c>
      <c r="K607" s="1" t="s">
        <v>134</v>
      </c>
      <c r="L607" s="1">
        <v>6.3</v>
      </c>
      <c r="M607" s="1">
        <v>4</v>
      </c>
      <c r="N607" s="1">
        <v>2</v>
      </c>
      <c r="O607" s="1">
        <f>IF(AND((10&gt;N607),(N607&gt;=M607),(M607&gt;=2)),1,0)</f>
        <v>0</v>
      </c>
      <c r="P607" s="1">
        <f>IF(AND((N607&lt;M607),(N607&gt;2),(M607&lt;10)),1,0)</f>
        <v>0</v>
      </c>
      <c r="Q607" s="1">
        <f>IF(N607&lt;=2,1,0)</f>
        <v>1</v>
      </c>
      <c r="R607" s="1">
        <f>IF(N607&gt;=10,1,0)</f>
        <v>0</v>
      </c>
      <c r="S607" s="1">
        <f>SUM(O607:R607)</f>
        <v>1</v>
      </c>
    </row>
    <row r="608" spans="1:19" x14ac:dyDescent="0.25">
      <c r="A608" s="1" t="s">
        <v>170</v>
      </c>
      <c r="B608" s="1">
        <v>5.3</v>
      </c>
      <c r="C608" s="1">
        <v>3.3423633599999989</v>
      </c>
      <c r="D608" s="1">
        <v>2</v>
      </c>
      <c r="E608" s="1">
        <f>IF(AND((10&gt;D608),(D608&gt;C608),(C608&gt;2)),1,0)</f>
        <v>0</v>
      </c>
      <c r="F608" s="1">
        <f>IF(AND((D608&lt;C608),(D608&gt;2),(C608&lt;10)),1,0)</f>
        <v>0</v>
      </c>
      <c r="G608" s="1">
        <f>IF(D608&gt;=10,1,0)</f>
        <v>0</v>
      </c>
      <c r="H608" s="1">
        <f>IF(D608&lt;=2,1,0)</f>
        <v>1</v>
      </c>
      <c r="I608" s="1">
        <f>SUM(E608:H608)</f>
        <v>1</v>
      </c>
      <c r="K608" s="1" t="s">
        <v>139</v>
      </c>
      <c r="L608" s="1">
        <v>4.4000000000000004</v>
      </c>
      <c r="M608" s="1">
        <v>4</v>
      </c>
      <c r="N608" s="1">
        <v>2</v>
      </c>
      <c r="O608" s="1">
        <f>IF(AND((10&gt;N608),(N608&gt;=M608),(M608&gt;=2)),1,0)</f>
        <v>0</v>
      </c>
      <c r="P608" s="1">
        <f>IF(AND((N608&lt;M608),(N608&gt;2),(M608&lt;10)),1,0)</f>
        <v>0</v>
      </c>
      <c r="Q608" s="1">
        <f>IF(N608&lt;=2,1,0)</f>
        <v>1</v>
      </c>
      <c r="R608" s="1">
        <f>IF(N608&gt;=10,1,0)</f>
        <v>0</v>
      </c>
      <c r="S608" s="1">
        <f>SUM(O608:R608)</f>
        <v>1</v>
      </c>
    </row>
    <row r="609" spans="1:19" x14ac:dyDescent="0.25">
      <c r="A609" s="1" t="s">
        <v>137</v>
      </c>
      <c r="B609" s="1">
        <v>5.3</v>
      </c>
      <c r="C609" s="1">
        <v>4.2911693799999995</v>
      </c>
      <c r="D609" s="1">
        <v>2</v>
      </c>
      <c r="E609" s="1">
        <f>IF(AND((10&gt;D609),(D609&gt;C609),(C609&gt;2)),1,0)</f>
        <v>0</v>
      </c>
      <c r="F609" s="1">
        <f>IF(AND((D609&lt;C609),(D609&gt;2),(C609&lt;10)),1,0)</f>
        <v>0</v>
      </c>
      <c r="G609" s="1">
        <f>IF(D609&gt;=10,1,0)</f>
        <v>0</v>
      </c>
      <c r="H609" s="1">
        <f>IF(D609&lt;=2,1,0)</f>
        <v>1</v>
      </c>
      <c r="I609" s="1">
        <f>SUM(E609:H609)</f>
        <v>1</v>
      </c>
      <c r="K609" s="1" t="s">
        <v>141</v>
      </c>
      <c r="L609" s="1">
        <v>4.7</v>
      </c>
      <c r="M609" s="1">
        <v>3</v>
      </c>
      <c r="N609" s="1">
        <v>2</v>
      </c>
      <c r="O609" s="1">
        <f>IF(AND((10&gt;N609),(N609&gt;=M609),(M609&gt;=2)),1,0)</f>
        <v>0</v>
      </c>
      <c r="P609" s="1">
        <f>IF(AND((N609&lt;M609),(N609&gt;2),(M609&lt;10)),1,0)</f>
        <v>0</v>
      </c>
      <c r="Q609" s="1">
        <f>IF(N609&lt;=2,1,0)</f>
        <v>1</v>
      </c>
      <c r="R609" s="1">
        <f>IF(N609&gt;=10,1,0)</f>
        <v>0</v>
      </c>
      <c r="S609" s="1">
        <f>SUM(O609:R609)</f>
        <v>1</v>
      </c>
    </row>
    <row r="610" spans="1:19" x14ac:dyDescent="0.25">
      <c r="A610" s="1" t="s">
        <v>184</v>
      </c>
      <c r="B610" s="1">
        <v>5.4</v>
      </c>
      <c r="C610" s="1">
        <v>2.647506799999999</v>
      </c>
      <c r="D610" s="1">
        <v>2</v>
      </c>
      <c r="E610" s="1">
        <f>IF(AND((10&gt;D610),(D610&gt;C610),(C610&gt;2)),1,0)</f>
        <v>0</v>
      </c>
      <c r="F610" s="1">
        <f>IF(AND((D610&lt;C610),(D610&gt;2),(C610&lt;10)),1,0)</f>
        <v>0</v>
      </c>
      <c r="G610" s="1">
        <f>IF(D610&gt;=10,1,0)</f>
        <v>0</v>
      </c>
      <c r="H610" s="1">
        <f>IF(D610&lt;=2,1,0)</f>
        <v>1</v>
      </c>
      <c r="I610" s="1">
        <f>SUM(E610:H610)</f>
        <v>1</v>
      </c>
      <c r="K610" s="1" t="s">
        <v>142</v>
      </c>
      <c r="L610" s="1">
        <v>4.4000000000000004</v>
      </c>
      <c r="M610" s="1">
        <v>3</v>
      </c>
      <c r="N610" s="1">
        <v>2</v>
      </c>
      <c r="O610" s="1">
        <f>IF(AND((10&gt;N610),(N610&gt;=M610),(M610&gt;=2)),1,0)</f>
        <v>0</v>
      </c>
      <c r="P610" s="1">
        <f>IF(AND((N610&lt;M610),(N610&gt;2),(M610&lt;10)),1,0)</f>
        <v>0</v>
      </c>
      <c r="Q610" s="1">
        <f>IF(N610&lt;=2,1,0)</f>
        <v>1</v>
      </c>
      <c r="R610" s="1">
        <f>IF(N610&gt;=10,1,0)</f>
        <v>0</v>
      </c>
      <c r="S610" s="1">
        <f>SUM(O610:R610)</f>
        <v>1</v>
      </c>
    </row>
    <row r="611" spans="1:19" x14ac:dyDescent="0.25">
      <c r="A611" s="1" t="s">
        <v>96</v>
      </c>
      <c r="B611" s="1">
        <v>4.9000000000000004</v>
      </c>
      <c r="C611" s="1">
        <v>2.534593000000001</v>
      </c>
      <c r="D611" s="1">
        <v>2</v>
      </c>
      <c r="E611" s="1">
        <f>IF(AND((10&gt;D611),(D611&gt;C611),(C611&gt;2)),1,0)</f>
        <v>0</v>
      </c>
      <c r="F611" s="1">
        <f>IF(AND((D611&lt;C611),(D611&gt;2),(C611&lt;10)),1,0)</f>
        <v>0</v>
      </c>
      <c r="G611" s="1">
        <f>IF(D611&gt;=10,1,0)</f>
        <v>0</v>
      </c>
      <c r="H611" s="1">
        <f>IF(D611&lt;=2,1,0)</f>
        <v>1</v>
      </c>
      <c r="I611" s="1">
        <f>SUM(E611:H611)</f>
        <v>1</v>
      </c>
      <c r="K611" s="1" t="s">
        <v>170</v>
      </c>
      <c r="L611" s="1">
        <v>5.3</v>
      </c>
      <c r="M611" s="1">
        <v>3</v>
      </c>
      <c r="N611" s="1">
        <v>2</v>
      </c>
      <c r="O611" s="1">
        <f>IF(AND((10&gt;N611),(N611&gt;=M611),(M611&gt;=2)),1,0)</f>
        <v>0</v>
      </c>
      <c r="P611" s="1">
        <f>IF(AND((N611&lt;M611),(N611&gt;2),(M611&lt;10)),1,0)</f>
        <v>0</v>
      </c>
      <c r="Q611" s="1">
        <f>IF(N611&lt;=2,1,0)</f>
        <v>1</v>
      </c>
      <c r="R611" s="1">
        <f>IF(N611&gt;=10,1,0)</f>
        <v>0</v>
      </c>
      <c r="S611" s="1">
        <f>SUM(O611:R611)</f>
        <v>1</v>
      </c>
    </row>
    <row r="612" spans="1:19" x14ac:dyDescent="0.25">
      <c r="A612" s="1" t="s">
        <v>146</v>
      </c>
      <c r="B612" s="1">
        <v>4.3</v>
      </c>
      <c r="C612" s="1">
        <v>3.2469833599999984</v>
      </c>
      <c r="D612" s="1">
        <v>2</v>
      </c>
      <c r="E612" s="1">
        <f>IF(AND((10&gt;D612),(D612&gt;C612),(C612&gt;2)),1,0)</f>
        <v>0</v>
      </c>
      <c r="F612" s="1">
        <f>IF(AND((D612&lt;C612),(D612&gt;2),(C612&lt;10)),1,0)</f>
        <v>0</v>
      </c>
      <c r="G612" s="1">
        <f>IF(D612&gt;=10,1,0)</f>
        <v>0</v>
      </c>
      <c r="H612" s="1">
        <f>IF(D612&lt;=2,1,0)</f>
        <v>1</v>
      </c>
      <c r="I612" s="1">
        <f>SUM(E612:H612)</f>
        <v>1</v>
      </c>
      <c r="K612" s="1" t="s">
        <v>137</v>
      </c>
      <c r="L612" s="1">
        <v>5.3</v>
      </c>
      <c r="M612" s="1">
        <v>4</v>
      </c>
      <c r="N612" s="1">
        <v>2</v>
      </c>
      <c r="O612" s="1">
        <f>IF(AND((10&gt;N612),(N612&gt;=M612),(M612&gt;=2)),1,0)</f>
        <v>0</v>
      </c>
      <c r="P612" s="1">
        <f>IF(AND((N612&lt;M612),(N612&gt;2),(M612&lt;10)),1,0)</f>
        <v>0</v>
      </c>
      <c r="Q612" s="1">
        <f>IF(N612&lt;=2,1,0)</f>
        <v>1</v>
      </c>
      <c r="R612" s="1">
        <f>IF(N612&gt;=10,1,0)</f>
        <v>0</v>
      </c>
      <c r="S612" s="1">
        <f>SUM(O612:R612)</f>
        <v>1</v>
      </c>
    </row>
    <row r="613" spans="1:19" x14ac:dyDescent="0.25">
      <c r="A613" s="1" t="s">
        <v>82</v>
      </c>
      <c r="B613" s="1">
        <v>4.3</v>
      </c>
      <c r="C613" s="1">
        <v>3.2997055</v>
      </c>
      <c r="D613" s="1">
        <v>2</v>
      </c>
      <c r="E613" s="1">
        <f>IF(AND((10&gt;D613),(D613&gt;C613),(C613&gt;2)),1,0)</f>
        <v>0</v>
      </c>
      <c r="F613" s="1">
        <f>IF(AND((D613&lt;C613),(D613&gt;2),(C613&lt;10)),1,0)</f>
        <v>0</v>
      </c>
      <c r="G613" s="1">
        <f>IF(D613&gt;=10,1,0)</f>
        <v>0</v>
      </c>
      <c r="H613" s="1">
        <f>IF(D613&lt;=2,1,0)</f>
        <v>1</v>
      </c>
      <c r="I613" s="1">
        <f>SUM(E613:H613)</f>
        <v>1</v>
      </c>
      <c r="K613" s="1" t="s">
        <v>184</v>
      </c>
      <c r="L613" s="1">
        <v>5.4</v>
      </c>
      <c r="M613" s="1">
        <v>3</v>
      </c>
      <c r="N613" s="1">
        <v>2</v>
      </c>
      <c r="O613" s="1">
        <f>IF(AND((10&gt;N613),(N613&gt;=M613),(M613&gt;=2)),1,0)</f>
        <v>0</v>
      </c>
      <c r="P613" s="1">
        <f>IF(AND((N613&lt;M613),(N613&gt;2),(M613&lt;10)),1,0)</f>
        <v>0</v>
      </c>
      <c r="Q613" s="1">
        <f>IF(N613&lt;=2,1,0)</f>
        <v>1</v>
      </c>
      <c r="R613" s="1">
        <f>IF(N613&gt;=10,1,0)</f>
        <v>0</v>
      </c>
      <c r="S613" s="1">
        <f>SUM(O613:R613)</f>
        <v>1</v>
      </c>
    </row>
    <row r="614" spans="1:19" x14ac:dyDescent="0.25">
      <c r="A614" s="1" t="s">
        <v>85</v>
      </c>
      <c r="B614" s="1">
        <v>4.8</v>
      </c>
      <c r="C614" s="1">
        <v>2.968816079999999</v>
      </c>
      <c r="D614" s="1">
        <v>2</v>
      </c>
      <c r="E614" s="1">
        <f>IF(AND((10&gt;D614),(D614&gt;C614),(C614&gt;2)),1,0)</f>
        <v>0</v>
      </c>
      <c r="F614" s="1">
        <f>IF(AND((D614&lt;C614),(D614&gt;2),(C614&lt;10)),1,0)</f>
        <v>0</v>
      </c>
      <c r="G614" s="1">
        <f>IF(D614&gt;=10,1,0)</f>
        <v>0</v>
      </c>
      <c r="H614" s="1">
        <f>IF(D614&lt;=2,1,0)</f>
        <v>1</v>
      </c>
      <c r="I614" s="1">
        <f>SUM(E614:H614)</f>
        <v>1</v>
      </c>
      <c r="K614" s="1" t="s">
        <v>96</v>
      </c>
      <c r="L614" s="1">
        <v>4.9000000000000004</v>
      </c>
      <c r="M614" s="1">
        <v>3</v>
      </c>
      <c r="N614" s="1">
        <v>2</v>
      </c>
      <c r="O614" s="1">
        <f>IF(AND((10&gt;N614),(N614&gt;=M614),(M614&gt;=2)),1,0)</f>
        <v>0</v>
      </c>
      <c r="P614" s="1">
        <f>IF(AND((N614&lt;M614),(N614&gt;2),(M614&lt;10)),1,0)</f>
        <v>0</v>
      </c>
      <c r="Q614" s="1">
        <f>IF(N614&lt;=2,1,0)</f>
        <v>1</v>
      </c>
      <c r="R614" s="1">
        <f>IF(N614&gt;=10,1,0)</f>
        <v>0</v>
      </c>
      <c r="S614" s="1">
        <f>SUM(O614:R614)</f>
        <v>1</v>
      </c>
    </row>
    <row r="615" spans="1:19" x14ac:dyDescent="0.25">
      <c r="A615" s="1" t="s">
        <v>167</v>
      </c>
      <c r="B615" s="1">
        <v>4.5</v>
      </c>
      <c r="C615" s="1">
        <v>4.53845118</v>
      </c>
      <c r="D615" s="1">
        <v>2</v>
      </c>
      <c r="E615" s="1">
        <f>IF(AND((10&gt;D615),(D615&gt;C615),(C615&gt;2)),1,0)</f>
        <v>0</v>
      </c>
      <c r="F615" s="1">
        <f>IF(AND((D615&lt;C615),(D615&gt;2),(C615&lt;10)),1,0)</f>
        <v>0</v>
      </c>
      <c r="G615" s="1">
        <f>IF(D615&gt;=10,1,0)</f>
        <v>0</v>
      </c>
      <c r="H615" s="1">
        <f>IF(D615&lt;=2,1,0)</f>
        <v>1</v>
      </c>
      <c r="I615" s="1">
        <f>SUM(E615:H615)</f>
        <v>1</v>
      </c>
      <c r="K615" s="1" t="s">
        <v>146</v>
      </c>
      <c r="L615" s="1">
        <v>4.3</v>
      </c>
      <c r="M615" s="1">
        <v>3</v>
      </c>
      <c r="N615" s="1">
        <v>2</v>
      </c>
      <c r="O615" s="1">
        <f>IF(AND((10&gt;N615),(N615&gt;=M615),(M615&gt;=2)),1,0)</f>
        <v>0</v>
      </c>
      <c r="P615" s="1">
        <f>IF(AND((N615&lt;M615),(N615&gt;2),(M615&lt;10)),1,0)</f>
        <v>0</v>
      </c>
      <c r="Q615" s="1">
        <f>IF(N615&lt;=2,1,0)</f>
        <v>1</v>
      </c>
      <c r="R615" s="1">
        <f>IF(N615&gt;=10,1,0)</f>
        <v>0</v>
      </c>
      <c r="S615" s="1">
        <f>SUM(O615:R615)</f>
        <v>1</v>
      </c>
    </row>
    <row r="616" spans="1:19" x14ac:dyDescent="0.25">
      <c r="A616" s="1" t="s">
        <v>139</v>
      </c>
      <c r="B616" s="1">
        <v>4.4000000000000004</v>
      </c>
      <c r="C616" s="1">
        <v>3.9593106099999997</v>
      </c>
      <c r="D616" s="1">
        <v>2</v>
      </c>
      <c r="E616" s="1">
        <f>IF(AND((10&gt;D616),(D616&gt;C616),(C616&gt;2)),1,0)</f>
        <v>0</v>
      </c>
      <c r="F616" s="1">
        <f>IF(AND((D616&lt;C616),(D616&gt;2),(C616&lt;10)),1,0)</f>
        <v>0</v>
      </c>
      <c r="G616" s="1">
        <f>IF(D616&gt;=10,1,0)</f>
        <v>0</v>
      </c>
      <c r="H616" s="1">
        <f>IF(D616&lt;=2,1,0)</f>
        <v>1</v>
      </c>
      <c r="I616" s="1">
        <f>SUM(E616:H616)</f>
        <v>1</v>
      </c>
      <c r="K616" s="1" t="s">
        <v>82</v>
      </c>
      <c r="L616" s="1">
        <v>4.3</v>
      </c>
      <c r="M616" s="1">
        <v>3</v>
      </c>
      <c r="N616" s="1">
        <v>2</v>
      </c>
      <c r="O616" s="1">
        <f>IF(AND((10&gt;N616),(N616&gt;=M616),(M616&gt;=2)),1,0)</f>
        <v>0</v>
      </c>
      <c r="P616" s="1">
        <f>IF(AND((N616&lt;M616),(N616&gt;2),(M616&lt;10)),1,0)</f>
        <v>0</v>
      </c>
      <c r="Q616" s="1">
        <f>IF(N616&lt;=2,1,0)</f>
        <v>1</v>
      </c>
      <c r="R616" s="1">
        <f>IF(N616&gt;=10,1,0)</f>
        <v>0</v>
      </c>
      <c r="S616" s="1">
        <f>SUM(O616:R616)</f>
        <v>1</v>
      </c>
    </row>
    <row r="617" spans="1:19" x14ac:dyDescent="0.25">
      <c r="A617" s="1" t="s">
        <v>141</v>
      </c>
      <c r="B617" s="1">
        <v>4.7</v>
      </c>
      <c r="C617" s="1">
        <v>2.8651339</v>
      </c>
      <c r="D617" s="1">
        <v>2</v>
      </c>
      <c r="E617" s="1">
        <f>IF(AND((10&gt;D617),(D617&gt;C617),(C617&gt;2)),1,0)</f>
        <v>0</v>
      </c>
      <c r="F617" s="1">
        <f>IF(AND((D617&lt;C617),(D617&gt;2),(C617&lt;10)),1,0)</f>
        <v>0</v>
      </c>
      <c r="G617" s="1">
        <f>IF(D617&gt;=10,1,0)</f>
        <v>0</v>
      </c>
      <c r="H617" s="1">
        <f>IF(D617&lt;=2,1,0)</f>
        <v>1</v>
      </c>
      <c r="I617" s="1">
        <f>SUM(E617:H617)</f>
        <v>1</v>
      </c>
      <c r="K617" s="1" t="s">
        <v>85</v>
      </c>
      <c r="L617" s="1">
        <v>4.8</v>
      </c>
      <c r="M617" s="1">
        <v>3</v>
      </c>
      <c r="N617" s="1">
        <v>2</v>
      </c>
      <c r="O617" s="1">
        <f>IF(AND((10&gt;N617),(N617&gt;=M617),(M617&gt;=2)),1,0)</f>
        <v>0</v>
      </c>
      <c r="P617" s="1">
        <f>IF(AND((N617&lt;M617),(N617&gt;2),(M617&lt;10)),1,0)</f>
        <v>0</v>
      </c>
      <c r="Q617" s="1">
        <f>IF(N617&lt;=2,1,0)</f>
        <v>1</v>
      </c>
      <c r="R617" s="1">
        <f>IF(N617&gt;=10,1,0)</f>
        <v>0</v>
      </c>
      <c r="S617" s="1">
        <f>SUM(O617:R617)</f>
        <v>1</v>
      </c>
    </row>
    <row r="618" spans="1:19" x14ac:dyDescent="0.25">
      <c r="A618" s="1" t="s">
        <v>76</v>
      </c>
      <c r="B618" s="1">
        <v>4.9000000000000004</v>
      </c>
      <c r="C618" s="1">
        <v>2.8854253599999993</v>
      </c>
      <c r="D618" s="1">
        <v>2</v>
      </c>
      <c r="E618" s="1">
        <f>IF(AND((10&gt;D618),(D618&gt;C618),(C618&gt;2)),1,0)</f>
        <v>0</v>
      </c>
      <c r="F618" s="1">
        <f>IF(AND((D618&lt;C618),(D618&gt;2),(C618&lt;10)),1,0)</f>
        <v>0</v>
      </c>
      <c r="G618" s="1">
        <f>IF(D618&gt;=10,1,0)</f>
        <v>0</v>
      </c>
      <c r="H618" s="1">
        <f>IF(D618&lt;=2,1,0)</f>
        <v>1</v>
      </c>
      <c r="I618" s="1">
        <f>SUM(E618:H618)</f>
        <v>1</v>
      </c>
      <c r="K618" s="1" t="s">
        <v>167</v>
      </c>
      <c r="L618" s="1">
        <v>4.5</v>
      </c>
      <c r="M618" s="1">
        <v>5</v>
      </c>
      <c r="N618" s="1">
        <v>2</v>
      </c>
      <c r="O618" s="1">
        <f>IF(AND((10&gt;N618),(N618&gt;=M618),(M618&gt;=2)),1,0)</f>
        <v>0</v>
      </c>
      <c r="P618" s="1">
        <f>IF(AND((N618&lt;M618),(N618&gt;2),(M618&lt;10)),1,0)</f>
        <v>0</v>
      </c>
      <c r="Q618" s="1">
        <f>IF(N618&lt;=2,1,0)</f>
        <v>1</v>
      </c>
      <c r="R618" s="1">
        <f>IF(N618&gt;=10,1,0)</f>
        <v>0</v>
      </c>
      <c r="S618" s="1">
        <f>SUM(O618:R618)</f>
        <v>1</v>
      </c>
    </row>
    <row r="619" spans="1:19" x14ac:dyDescent="0.25">
      <c r="A619" s="1" t="s">
        <v>87</v>
      </c>
      <c r="B619" s="1">
        <v>5</v>
      </c>
      <c r="C619" s="1">
        <v>3.2229002999999987</v>
      </c>
      <c r="D619" s="1">
        <v>2</v>
      </c>
      <c r="E619" s="1">
        <f>IF(AND((10&gt;D619),(D619&gt;C619),(C619&gt;2)),1,0)</f>
        <v>0</v>
      </c>
      <c r="F619" s="1">
        <f>IF(AND((D619&lt;C619),(D619&gt;2),(C619&lt;10)),1,0)</f>
        <v>0</v>
      </c>
      <c r="G619" s="1">
        <f>IF(D619&gt;=10,1,0)</f>
        <v>0</v>
      </c>
      <c r="H619" s="1">
        <f>IF(D619&lt;=2,1,0)</f>
        <v>1</v>
      </c>
      <c r="I619" s="1">
        <f>SUM(E619:H619)</f>
        <v>1</v>
      </c>
      <c r="K619" s="1" t="s">
        <v>139</v>
      </c>
      <c r="L619" s="1">
        <v>4.4000000000000004</v>
      </c>
      <c r="M619" s="1">
        <v>4</v>
      </c>
      <c r="N619" s="1">
        <v>2</v>
      </c>
      <c r="O619" s="1">
        <f>IF(AND((10&gt;N619),(N619&gt;=M619),(M619&gt;=2)),1,0)</f>
        <v>0</v>
      </c>
      <c r="P619" s="1">
        <f>IF(AND((N619&lt;M619),(N619&gt;2),(M619&lt;10)),1,0)</f>
        <v>0</v>
      </c>
      <c r="Q619" s="1">
        <f>IF(N619&lt;=2,1,0)</f>
        <v>1</v>
      </c>
      <c r="R619" s="1">
        <f>IF(N619&gt;=10,1,0)</f>
        <v>0</v>
      </c>
      <c r="S619" s="1">
        <f>SUM(O619:R619)</f>
        <v>1</v>
      </c>
    </row>
    <row r="620" spans="1:19" x14ac:dyDescent="0.25">
      <c r="A620" s="1" t="s">
        <v>166</v>
      </c>
      <c r="B620" s="1">
        <v>4.3</v>
      </c>
      <c r="C620" s="1">
        <v>3.9986527599999975</v>
      </c>
      <c r="D620" s="1">
        <v>2</v>
      </c>
      <c r="E620" s="1">
        <f>IF(AND((10&gt;D620),(D620&gt;C620),(C620&gt;2)),1,0)</f>
        <v>0</v>
      </c>
      <c r="F620" s="1">
        <f>IF(AND((D620&lt;C620),(D620&gt;2),(C620&lt;10)),1,0)</f>
        <v>0</v>
      </c>
      <c r="G620" s="1">
        <f>IF(D620&gt;=10,1,0)</f>
        <v>0</v>
      </c>
      <c r="H620" s="1">
        <f>IF(D620&lt;=2,1,0)</f>
        <v>1</v>
      </c>
      <c r="I620" s="1">
        <f>SUM(E620:H620)</f>
        <v>1</v>
      </c>
      <c r="K620" s="1" t="s">
        <v>141</v>
      </c>
      <c r="L620" s="1">
        <v>4.7</v>
      </c>
      <c r="M620" s="1">
        <v>3</v>
      </c>
      <c r="N620" s="1">
        <v>2</v>
      </c>
      <c r="O620" s="1">
        <f>IF(AND((10&gt;N620),(N620&gt;=M620),(M620&gt;=2)),1,0)</f>
        <v>0</v>
      </c>
      <c r="P620" s="1">
        <f>IF(AND((N620&lt;M620),(N620&gt;2),(M620&lt;10)),1,0)</f>
        <v>0</v>
      </c>
      <c r="Q620" s="1">
        <f>IF(N620&lt;=2,1,0)</f>
        <v>1</v>
      </c>
      <c r="R620" s="1">
        <f>IF(N620&gt;=10,1,0)</f>
        <v>0</v>
      </c>
      <c r="S620" s="1">
        <f>SUM(O620:R620)</f>
        <v>1</v>
      </c>
    </row>
    <row r="621" spans="1:19" x14ac:dyDescent="0.25">
      <c r="A621" s="1" t="s">
        <v>102</v>
      </c>
      <c r="B621" s="1">
        <v>4.3</v>
      </c>
      <c r="C621" s="1">
        <v>3.6963926999999988</v>
      </c>
      <c r="D621" s="1">
        <v>2</v>
      </c>
      <c r="E621" s="1">
        <f>IF(AND((10&gt;D621),(D621&gt;C621),(C621&gt;2)),1,0)</f>
        <v>0</v>
      </c>
      <c r="F621" s="1">
        <f>IF(AND((D621&lt;C621),(D621&gt;2),(C621&lt;10)),1,0)</f>
        <v>0</v>
      </c>
      <c r="G621" s="1">
        <f>IF(D621&gt;=10,1,0)</f>
        <v>0</v>
      </c>
      <c r="H621" s="1">
        <f>IF(D621&lt;=2,1,0)</f>
        <v>1</v>
      </c>
      <c r="I621" s="1">
        <f>SUM(E621:H621)</f>
        <v>1</v>
      </c>
      <c r="K621" s="1" t="s">
        <v>76</v>
      </c>
      <c r="L621" s="1">
        <v>4.9000000000000004</v>
      </c>
      <c r="M621" s="1">
        <v>3</v>
      </c>
      <c r="N621" s="1">
        <v>2</v>
      </c>
      <c r="O621" s="1">
        <f>IF(AND((10&gt;N621),(N621&gt;=M621),(M621&gt;=2)),1,0)</f>
        <v>0</v>
      </c>
      <c r="P621" s="1">
        <f>IF(AND((N621&lt;M621),(N621&gt;2),(M621&lt;10)),1,0)</f>
        <v>0</v>
      </c>
      <c r="Q621" s="1">
        <f>IF(N621&lt;=2,1,0)</f>
        <v>1</v>
      </c>
      <c r="R621" s="1">
        <f>IF(N621&gt;=10,1,0)</f>
        <v>0</v>
      </c>
      <c r="S621" s="1">
        <f>SUM(O621:R621)</f>
        <v>1</v>
      </c>
    </row>
    <row r="622" spans="1:19" x14ac:dyDescent="0.25">
      <c r="A622" s="1" t="s">
        <v>148</v>
      </c>
      <c r="B622" s="1">
        <v>7.1</v>
      </c>
      <c r="C622" s="1">
        <v>5.5792021199999997</v>
      </c>
      <c r="D622" s="1">
        <v>2</v>
      </c>
      <c r="E622" s="1">
        <f>IF(AND((10&gt;D622),(D622&gt;C622),(C622&gt;2)),1,0)</f>
        <v>0</v>
      </c>
      <c r="F622" s="1">
        <f>IF(AND((D622&lt;C622),(D622&gt;2),(C622&lt;10)),1,0)</f>
        <v>0</v>
      </c>
      <c r="G622" s="1">
        <f>IF(D622&gt;=10,1,0)</f>
        <v>0</v>
      </c>
      <c r="H622" s="1">
        <f>IF(D622&lt;=2,1,0)</f>
        <v>1</v>
      </c>
      <c r="I622" s="1">
        <f>SUM(E622:H622)</f>
        <v>1</v>
      </c>
      <c r="K622" s="1" t="s">
        <v>87</v>
      </c>
      <c r="L622" s="1">
        <v>5</v>
      </c>
      <c r="M622" s="1">
        <v>3</v>
      </c>
      <c r="N622" s="1">
        <v>2</v>
      </c>
      <c r="O622" s="1">
        <f>IF(AND((10&gt;N622),(N622&gt;=M622),(M622&gt;=2)),1,0)</f>
        <v>0</v>
      </c>
      <c r="P622" s="1">
        <f>IF(AND((N622&lt;M622),(N622&gt;2),(M622&lt;10)),1,0)</f>
        <v>0</v>
      </c>
      <c r="Q622" s="1">
        <f>IF(N622&lt;=2,1,0)</f>
        <v>1</v>
      </c>
      <c r="R622" s="1">
        <f>IF(N622&gt;=10,1,0)</f>
        <v>0</v>
      </c>
      <c r="S622" s="1">
        <f>SUM(O622:R622)</f>
        <v>1</v>
      </c>
    </row>
    <row r="623" spans="1:19" x14ac:dyDescent="0.25">
      <c r="A623" s="1" t="s">
        <v>71</v>
      </c>
      <c r="B623" s="1">
        <v>4.3</v>
      </c>
      <c r="C623" s="1">
        <v>3.4403024999999983</v>
      </c>
      <c r="D623" s="1">
        <v>2</v>
      </c>
      <c r="E623" s="1">
        <f>IF(AND((10&gt;D623),(D623&gt;C623),(C623&gt;2)),1,0)</f>
        <v>0</v>
      </c>
      <c r="F623" s="1">
        <f>IF(AND((D623&lt;C623),(D623&gt;2),(C623&lt;10)),1,0)</f>
        <v>0</v>
      </c>
      <c r="G623" s="1">
        <f>IF(D623&gt;=10,1,0)</f>
        <v>0</v>
      </c>
      <c r="H623" s="1">
        <f>IF(D623&lt;=2,1,0)</f>
        <v>1</v>
      </c>
      <c r="I623" s="1">
        <f>SUM(E623:H623)</f>
        <v>1</v>
      </c>
      <c r="K623" s="1" t="s">
        <v>166</v>
      </c>
      <c r="L623" s="1">
        <v>4.3</v>
      </c>
      <c r="M623" s="1">
        <v>4</v>
      </c>
      <c r="N623" s="1">
        <v>2</v>
      </c>
      <c r="O623" s="1">
        <f>IF(AND((10&gt;N623),(N623&gt;=M623),(M623&gt;=2)),1,0)</f>
        <v>0</v>
      </c>
      <c r="P623" s="1">
        <f>IF(AND((N623&lt;M623),(N623&gt;2),(M623&lt;10)),1,0)</f>
        <v>0</v>
      </c>
      <c r="Q623" s="1">
        <f>IF(N623&lt;=2,1,0)</f>
        <v>1</v>
      </c>
      <c r="R623" s="1">
        <f>IF(N623&gt;=10,1,0)</f>
        <v>0</v>
      </c>
      <c r="S623" s="1">
        <f>SUM(O623:R623)</f>
        <v>1</v>
      </c>
    </row>
    <row r="624" spans="1:19" x14ac:dyDescent="0.25">
      <c r="A624" s="1" t="s">
        <v>160</v>
      </c>
      <c r="B624" s="1">
        <v>3.9</v>
      </c>
      <c r="C624" s="1">
        <v>3.1589903400000003</v>
      </c>
      <c r="D624" s="1">
        <v>2</v>
      </c>
      <c r="E624" s="1">
        <f>IF(AND((10&gt;D624),(D624&gt;C624),(C624&gt;2)),1,0)</f>
        <v>0</v>
      </c>
      <c r="F624" s="1">
        <f>IF(AND((D624&lt;C624),(D624&gt;2),(C624&lt;10)),1,0)</f>
        <v>0</v>
      </c>
      <c r="G624" s="1">
        <f>IF(D624&gt;=10,1,0)</f>
        <v>0</v>
      </c>
      <c r="H624" s="1">
        <f>IF(D624&lt;=2,1,0)</f>
        <v>1</v>
      </c>
      <c r="I624" s="1">
        <f>SUM(E624:H624)</f>
        <v>1</v>
      </c>
      <c r="K624" s="1" t="s">
        <v>102</v>
      </c>
      <c r="L624" s="1">
        <v>4.3</v>
      </c>
      <c r="M624" s="1">
        <v>4</v>
      </c>
      <c r="N624" s="1">
        <v>2</v>
      </c>
      <c r="O624" s="1">
        <f>IF(AND((10&gt;N624),(N624&gt;=M624),(M624&gt;=2)),1,0)</f>
        <v>0</v>
      </c>
      <c r="P624" s="1">
        <f>IF(AND((N624&lt;M624),(N624&gt;2),(M624&lt;10)),1,0)</f>
        <v>0</v>
      </c>
      <c r="Q624" s="1">
        <f>IF(N624&lt;=2,1,0)</f>
        <v>1</v>
      </c>
      <c r="R624" s="1">
        <f>IF(N624&gt;=10,1,0)</f>
        <v>0</v>
      </c>
      <c r="S624" s="1">
        <f>SUM(O624:R624)</f>
        <v>1</v>
      </c>
    </row>
    <row r="625" spans="1:19" x14ac:dyDescent="0.25">
      <c r="A625" s="1" t="s">
        <v>95</v>
      </c>
      <c r="B625" s="1">
        <v>5.2</v>
      </c>
      <c r="C625" s="1">
        <v>3.1197389799999984</v>
      </c>
      <c r="D625" s="1">
        <v>2</v>
      </c>
      <c r="E625" s="1">
        <f>IF(AND((10&gt;D625),(D625&gt;C625),(C625&gt;2)),1,0)</f>
        <v>0</v>
      </c>
      <c r="F625" s="1">
        <f>IF(AND((D625&lt;C625),(D625&gt;2),(C625&lt;10)),1,0)</f>
        <v>0</v>
      </c>
      <c r="G625" s="1">
        <f>IF(D625&gt;=10,1,0)</f>
        <v>0</v>
      </c>
      <c r="H625" s="1">
        <f>IF(D625&lt;=2,1,0)</f>
        <v>1</v>
      </c>
      <c r="I625" s="1">
        <f>SUM(E625:H625)</f>
        <v>1</v>
      </c>
      <c r="K625" s="1" t="s">
        <v>148</v>
      </c>
      <c r="L625" s="1">
        <v>7.1</v>
      </c>
      <c r="M625" s="1">
        <v>6</v>
      </c>
      <c r="N625" s="1">
        <v>2</v>
      </c>
      <c r="O625" s="1">
        <f>IF(AND((10&gt;N625),(N625&gt;=M625),(M625&gt;=2)),1,0)</f>
        <v>0</v>
      </c>
      <c r="P625" s="1">
        <f>IF(AND((N625&lt;M625),(N625&gt;2),(M625&lt;10)),1,0)</f>
        <v>0</v>
      </c>
      <c r="Q625" s="1">
        <f>IF(N625&lt;=2,1,0)</f>
        <v>1</v>
      </c>
      <c r="R625" s="1">
        <f>IF(N625&gt;=10,1,0)</f>
        <v>0</v>
      </c>
      <c r="S625" s="1">
        <f>SUM(O625:R625)</f>
        <v>1</v>
      </c>
    </row>
    <row r="626" spans="1:19" x14ac:dyDescent="0.25">
      <c r="A626" s="1" t="s">
        <v>196</v>
      </c>
      <c r="B626" s="1">
        <v>4.4000000000000004</v>
      </c>
      <c r="C626" s="1">
        <v>4.1804479999999993</v>
      </c>
      <c r="D626" s="1">
        <v>2</v>
      </c>
      <c r="E626" s="1">
        <f>IF(AND((10&gt;D626),(D626&gt;C626),(C626&gt;2)),1,0)</f>
        <v>0</v>
      </c>
      <c r="F626" s="1">
        <f>IF(AND((D626&lt;C626),(D626&gt;2),(C626&lt;10)),1,0)</f>
        <v>0</v>
      </c>
      <c r="G626" s="1">
        <f>IF(D626&gt;=10,1,0)</f>
        <v>0</v>
      </c>
      <c r="H626" s="1">
        <f>IF(D626&lt;=2,1,0)</f>
        <v>1</v>
      </c>
      <c r="I626" s="1">
        <f>SUM(E626:H626)</f>
        <v>1</v>
      </c>
      <c r="K626" s="1" t="s">
        <v>71</v>
      </c>
      <c r="L626" s="1">
        <v>4.3</v>
      </c>
      <c r="M626" s="1">
        <v>3</v>
      </c>
      <c r="N626" s="1">
        <v>2</v>
      </c>
      <c r="O626" s="1">
        <f>IF(AND((10&gt;N626),(N626&gt;=M626),(M626&gt;=2)),1,0)</f>
        <v>0</v>
      </c>
      <c r="P626" s="1">
        <f>IF(AND((N626&lt;M626),(N626&gt;2),(M626&lt;10)),1,0)</f>
        <v>0</v>
      </c>
      <c r="Q626" s="1">
        <f>IF(N626&lt;=2,1,0)</f>
        <v>1</v>
      </c>
      <c r="R626" s="1">
        <f>IF(N626&gt;=10,1,0)</f>
        <v>0</v>
      </c>
      <c r="S626" s="1">
        <f>SUM(O626:R626)</f>
        <v>1</v>
      </c>
    </row>
    <row r="627" spans="1:19" x14ac:dyDescent="0.25">
      <c r="A627" s="1" t="s">
        <v>100</v>
      </c>
      <c r="B627" s="1">
        <v>4.8</v>
      </c>
      <c r="C627" s="1">
        <v>3.780667049999999</v>
      </c>
      <c r="D627" s="1">
        <v>2</v>
      </c>
      <c r="E627" s="1">
        <f>IF(AND((10&gt;D627),(D627&gt;C627),(C627&gt;2)),1,0)</f>
        <v>0</v>
      </c>
      <c r="F627" s="1">
        <f>IF(AND((D627&lt;C627),(D627&gt;2),(C627&lt;10)),1,0)</f>
        <v>0</v>
      </c>
      <c r="G627" s="1">
        <f>IF(D627&gt;=10,1,0)</f>
        <v>0</v>
      </c>
      <c r="H627" s="1">
        <f>IF(D627&lt;=2,1,0)</f>
        <v>1</v>
      </c>
      <c r="I627" s="1">
        <f>SUM(E627:H627)</f>
        <v>1</v>
      </c>
      <c r="K627" s="1" t="s">
        <v>160</v>
      </c>
      <c r="L627" s="1">
        <v>3.9</v>
      </c>
      <c r="M627" s="1">
        <v>3</v>
      </c>
      <c r="N627" s="1">
        <v>2</v>
      </c>
      <c r="O627" s="1">
        <f>IF(AND((10&gt;N627),(N627&gt;=M627),(M627&gt;=2)),1,0)</f>
        <v>0</v>
      </c>
      <c r="P627" s="1">
        <f>IF(AND((N627&lt;M627),(N627&gt;2),(M627&lt;10)),1,0)</f>
        <v>0</v>
      </c>
      <c r="Q627" s="1">
        <f>IF(N627&lt;=2,1,0)</f>
        <v>1</v>
      </c>
      <c r="R627" s="1">
        <f>IF(N627&gt;=10,1,0)</f>
        <v>0</v>
      </c>
      <c r="S627" s="1">
        <f>SUM(O627:R627)</f>
        <v>1</v>
      </c>
    </row>
    <row r="628" spans="1:19" x14ac:dyDescent="0.25">
      <c r="A628" s="1" t="s">
        <v>125</v>
      </c>
      <c r="B628" s="1">
        <v>4.4000000000000004</v>
      </c>
      <c r="C628" s="1">
        <v>4.0586440000000001</v>
      </c>
      <c r="D628" s="1">
        <v>2</v>
      </c>
      <c r="E628" s="1">
        <f>IF(AND((10&gt;D628),(D628&gt;C628),(C628&gt;2)),1,0)</f>
        <v>0</v>
      </c>
      <c r="F628" s="1">
        <f>IF(AND((D628&lt;C628),(D628&gt;2),(C628&lt;10)),1,0)</f>
        <v>0</v>
      </c>
      <c r="G628" s="1">
        <f>IF(D628&gt;=10,1,0)</f>
        <v>0</v>
      </c>
      <c r="H628" s="1">
        <f>IF(D628&lt;=2,1,0)</f>
        <v>1</v>
      </c>
      <c r="I628" s="1">
        <f>SUM(E628:H628)</f>
        <v>1</v>
      </c>
      <c r="K628" s="1" t="s">
        <v>95</v>
      </c>
      <c r="L628" s="1">
        <v>5.2</v>
      </c>
      <c r="M628" s="1">
        <v>3</v>
      </c>
      <c r="N628" s="1">
        <v>2</v>
      </c>
      <c r="O628" s="1">
        <f>IF(AND((10&gt;N628),(N628&gt;=M628),(M628&gt;=2)),1,0)</f>
        <v>0</v>
      </c>
      <c r="P628" s="1">
        <f>IF(AND((N628&lt;M628),(N628&gt;2),(M628&lt;10)),1,0)</f>
        <v>0</v>
      </c>
      <c r="Q628" s="1">
        <f>IF(N628&lt;=2,1,0)</f>
        <v>1</v>
      </c>
      <c r="R628" s="1">
        <f>IF(N628&gt;=10,1,0)</f>
        <v>0</v>
      </c>
      <c r="S628" s="1">
        <f>SUM(O628:R628)</f>
        <v>1</v>
      </c>
    </row>
    <row r="629" spans="1:19" x14ac:dyDescent="0.25">
      <c r="A629" s="1" t="s">
        <v>130</v>
      </c>
      <c r="B629" s="1">
        <v>4.0999999999999996</v>
      </c>
      <c r="C629" s="1">
        <v>4.0755946499999993</v>
      </c>
      <c r="D629" s="1">
        <v>2</v>
      </c>
      <c r="E629" s="1">
        <f>IF(AND((10&gt;D629),(D629&gt;C629),(C629&gt;2)),1,0)</f>
        <v>0</v>
      </c>
      <c r="F629" s="1">
        <f>IF(AND((D629&lt;C629),(D629&gt;2),(C629&lt;10)),1,0)</f>
        <v>0</v>
      </c>
      <c r="G629" s="1">
        <f>IF(D629&gt;=10,1,0)</f>
        <v>0</v>
      </c>
      <c r="H629" s="1">
        <f>IF(D629&lt;=2,1,0)</f>
        <v>1</v>
      </c>
      <c r="I629" s="1">
        <f>SUM(E629:H629)</f>
        <v>1</v>
      </c>
      <c r="K629" s="1" t="s">
        <v>196</v>
      </c>
      <c r="L629" s="1">
        <v>4.4000000000000004</v>
      </c>
      <c r="M629" s="1">
        <v>4</v>
      </c>
      <c r="N629" s="1">
        <v>2</v>
      </c>
      <c r="O629" s="1">
        <f>IF(AND((10&gt;N629),(N629&gt;=M629),(M629&gt;=2)),1,0)</f>
        <v>0</v>
      </c>
      <c r="P629" s="1">
        <f>IF(AND((N629&lt;M629),(N629&gt;2),(M629&lt;10)),1,0)</f>
        <v>0</v>
      </c>
      <c r="Q629" s="1">
        <f>IF(N629&lt;=2,1,0)</f>
        <v>1</v>
      </c>
      <c r="R629" s="1">
        <f>IF(N629&gt;=10,1,0)</f>
        <v>0</v>
      </c>
      <c r="S629" s="1">
        <f>SUM(O629:R629)</f>
        <v>1</v>
      </c>
    </row>
    <row r="630" spans="1:19" x14ac:dyDescent="0.25">
      <c r="A630" s="1" t="s">
        <v>143</v>
      </c>
      <c r="B630" s="1">
        <v>4.5999999999999996</v>
      </c>
      <c r="C630" s="1">
        <v>4.5471136599999982</v>
      </c>
      <c r="D630" s="1">
        <v>2</v>
      </c>
      <c r="E630" s="1">
        <f>IF(AND((10&gt;D630),(D630&gt;C630),(C630&gt;2)),1,0)</f>
        <v>0</v>
      </c>
      <c r="F630" s="1">
        <f>IF(AND((D630&lt;C630),(D630&gt;2),(C630&lt;10)),1,0)</f>
        <v>0</v>
      </c>
      <c r="G630" s="1">
        <f>IF(D630&gt;=10,1,0)</f>
        <v>0</v>
      </c>
      <c r="H630" s="1">
        <f>IF(D630&lt;=2,1,0)</f>
        <v>1</v>
      </c>
      <c r="I630" s="1">
        <f>SUM(E630:H630)</f>
        <v>1</v>
      </c>
      <c r="K630" s="1" t="s">
        <v>100</v>
      </c>
      <c r="L630" s="1">
        <v>4.8</v>
      </c>
      <c r="M630" s="1">
        <v>4</v>
      </c>
      <c r="N630" s="1">
        <v>2</v>
      </c>
      <c r="O630" s="1">
        <f>IF(AND((10&gt;N630),(N630&gt;=M630),(M630&gt;=2)),1,0)</f>
        <v>0</v>
      </c>
      <c r="P630" s="1">
        <f>IF(AND((N630&lt;M630),(N630&gt;2),(M630&lt;10)),1,0)</f>
        <v>0</v>
      </c>
      <c r="Q630" s="1">
        <f>IF(N630&lt;=2,1,0)</f>
        <v>1</v>
      </c>
      <c r="R630" s="1">
        <f>IF(N630&gt;=10,1,0)</f>
        <v>0</v>
      </c>
      <c r="S630" s="1">
        <f>SUM(O630:R630)</f>
        <v>1</v>
      </c>
    </row>
    <row r="631" spans="1:19" x14ac:dyDescent="0.25">
      <c r="A631" s="1" t="s">
        <v>161</v>
      </c>
      <c r="B631" s="1">
        <v>4.2</v>
      </c>
      <c r="C631" s="1">
        <v>3.9160579999999983</v>
      </c>
      <c r="D631" s="1">
        <v>2</v>
      </c>
      <c r="E631" s="1">
        <f>IF(AND((10&gt;D631),(D631&gt;C631),(C631&gt;2)),1,0)</f>
        <v>0</v>
      </c>
      <c r="F631" s="1">
        <f>IF(AND((D631&lt;C631),(D631&gt;2),(C631&lt;10)),1,0)</f>
        <v>0</v>
      </c>
      <c r="G631" s="1">
        <f>IF(D631&gt;=10,1,0)</f>
        <v>0</v>
      </c>
      <c r="H631" s="1">
        <f>IF(D631&lt;=2,1,0)</f>
        <v>1</v>
      </c>
      <c r="I631" s="1">
        <f>SUM(E631:H631)</f>
        <v>1</v>
      </c>
      <c r="K631" s="1" t="s">
        <v>125</v>
      </c>
      <c r="L631" s="1">
        <v>4.4000000000000004</v>
      </c>
      <c r="M631" s="1">
        <v>4</v>
      </c>
      <c r="N631" s="1">
        <v>2</v>
      </c>
      <c r="O631" s="1">
        <f>IF(AND((10&gt;N631),(N631&gt;=M631),(M631&gt;=2)),1,0)</f>
        <v>0</v>
      </c>
      <c r="P631" s="1">
        <f>IF(AND((N631&lt;M631),(N631&gt;2),(M631&lt;10)),1,0)</f>
        <v>0</v>
      </c>
      <c r="Q631" s="1">
        <f>IF(N631&lt;=2,1,0)</f>
        <v>1</v>
      </c>
      <c r="R631" s="1">
        <f>IF(N631&gt;=10,1,0)</f>
        <v>0</v>
      </c>
      <c r="S631" s="1">
        <f>SUM(O631:R631)</f>
        <v>1</v>
      </c>
    </row>
    <row r="632" spans="1:19" x14ac:dyDescent="0.25">
      <c r="A632" s="1" t="s">
        <v>163</v>
      </c>
      <c r="B632" s="1">
        <v>5.6</v>
      </c>
      <c r="C632" s="1">
        <v>3.8455377000000004</v>
      </c>
      <c r="D632" s="1">
        <v>2</v>
      </c>
      <c r="E632" s="1">
        <f>IF(AND((10&gt;D632),(D632&gt;C632),(C632&gt;2)),1,0)</f>
        <v>0</v>
      </c>
      <c r="F632" s="1">
        <f>IF(AND((D632&lt;C632),(D632&gt;2),(C632&lt;10)),1,0)</f>
        <v>0</v>
      </c>
      <c r="G632" s="1">
        <f>IF(D632&gt;=10,1,0)</f>
        <v>0</v>
      </c>
      <c r="H632" s="1">
        <f>IF(D632&lt;=2,1,0)</f>
        <v>1</v>
      </c>
      <c r="I632" s="1">
        <f>SUM(E632:H632)</f>
        <v>1</v>
      </c>
      <c r="K632" s="1" t="s">
        <v>130</v>
      </c>
      <c r="L632" s="1">
        <v>4.0999999999999996</v>
      </c>
      <c r="M632" s="1">
        <v>4</v>
      </c>
      <c r="N632" s="1">
        <v>2</v>
      </c>
      <c r="O632" s="1">
        <f>IF(AND((10&gt;N632),(N632&gt;=M632),(M632&gt;=2)),1,0)</f>
        <v>0</v>
      </c>
      <c r="P632" s="1">
        <f>IF(AND((N632&lt;M632),(N632&gt;2),(M632&lt;10)),1,0)</f>
        <v>0</v>
      </c>
      <c r="Q632" s="1">
        <f>IF(N632&lt;=2,1,0)</f>
        <v>1</v>
      </c>
      <c r="R632" s="1">
        <f>IF(N632&gt;=10,1,0)</f>
        <v>0</v>
      </c>
      <c r="S632" s="1">
        <f>SUM(O632:R632)</f>
        <v>1</v>
      </c>
    </row>
    <row r="633" spans="1:19" x14ac:dyDescent="0.25">
      <c r="A633" s="1" t="s">
        <v>74</v>
      </c>
      <c r="B633" s="1">
        <v>4.4000000000000004</v>
      </c>
      <c r="C633" s="1">
        <v>3.7795667599999998</v>
      </c>
      <c r="D633" s="1">
        <v>2</v>
      </c>
      <c r="E633" s="1">
        <f>IF(AND((10&gt;D633),(D633&gt;C633),(C633&gt;2)),1,0)</f>
        <v>0</v>
      </c>
      <c r="F633" s="1">
        <f>IF(AND((D633&lt;C633),(D633&gt;2),(C633&lt;10)),1,0)</f>
        <v>0</v>
      </c>
      <c r="G633" s="1">
        <f>IF(D633&gt;=10,1,0)</f>
        <v>0</v>
      </c>
      <c r="H633" s="1">
        <f>IF(D633&lt;=2,1,0)</f>
        <v>1</v>
      </c>
      <c r="I633" s="1">
        <f>SUM(E633:H633)</f>
        <v>1</v>
      </c>
      <c r="K633" s="1" t="s">
        <v>143</v>
      </c>
      <c r="L633" s="1">
        <v>4.5999999999999996</v>
      </c>
      <c r="M633" s="1">
        <v>5</v>
      </c>
      <c r="N633" s="1">
        <v>2</v>
      </c>
      <c r="O633" s="1">
        <f>IF(AND((10&gt;N633),(N633&gt;=M633),(M633&gt;=2)),1,0)</f>
        <v>0</v>
      </c>
      <c r="P633" s="1">
        <f>IF(AND((N633&lt;M633),(N633&gt;2),(M633&lt;10)),1,0)</f>
        <v>0</v>
      </c>
      <c r="Q633" s="1">
        <f>IF(N633&lt;=2,1,0)</f>
        <v>1</v>
      </c>
      <c r="R633" s="1">
        <f>IF(N633&gt;=10,1,0)</f>
        <v>0</v>
      </c>
      <c r="S633" s="1">
        <f>SUM(O633:R633)</f>
        <v>1</v>
      </c>
    </row>
    <row r="634" spans="1:19" x14ac:dyDescent="0.25">
      <c r="A634" s="1" t="s">
        <v>77</v>
      </c>
      <c r="B634" s="1">
        <v>4.7</v>
      </c>
      <c r="C634" s="1">
        <v>3.6475700999999989</v>
      </c>
      <c r="D634" s="1">
        <v>2</v>
      </c>
      <c r="E634" s="1">
        <f>IF(AND((10&gt;D634),(D634&gt;C634),(C634&gt;2)),1,0)</f>
        <v>0</v>
      </c>
      <c r="F634" s="1">
        <f>IF(AND((D634&lt;C634),(D634&gt;2),(C634&lt;10)),1,0)</f>
        <v>0</v>
      </c>
      <c r="G634" s="1">
        <f>IF(D634&gt;=10,1,0)</f>
        <v>0</v>
      </c>
      <c r="H634" s="1">
        <f>IF(D634&lt;=2,1,0)</f>
        <v>1</v>
      </c>
      <c r="I634" s="1">
        <f>SUM(E634:H634)</f>
        <v>1</v>
      </c>
      <c r="K634" s="1" t="s">
        <v>161</v>
      </c>
      <c r="L634" s="1">
        <v>4.2</v>
      </c>
      <c r="M634" s="1">
        <v>4</v>
      </c>
      <c r="N634" s="1">
        <v>2</v>
      </c>
      <c r="O634" s="1">
        <f>IF(AND((10&gt;N634),(N634&gt;=M634),(M634&gt;=2)),1,0)</f>
        <v>0</v>
      </c>
      <c r="P634" s="1">
        <f>IF(AND((N634&lt;M634),(N634&gt;2),(M634&lt;10)),1,0)</f>
        <v>0</v>
      </c>
      <c r="Q634" s="1">
        <f>IF(N634&lt;=2,1,0)</f>
        <v>1</v>
      </c>
      <c r="R634" s="1">
        <f>IF(N634&gt;=10,1,0)</f>
        <v>0</v>
      </c>
      <c r="S634" s="1">
        <f>SUM(O634:R634)</f>
        <v>1</v>
      </c>
    </row>
    <row r="635" spans="1:19" x14ac:dyDescent="0.25">
      <c r="A635" s="1" t="s">
        <v>80</v>
      </c>
      <c r="B635" s="1">
        <v>4.9000000000000004</v>
      </c>
      <c r="C635" s="1">
        <v>3.5049630599999992</v>
      </c>
      <c r="D635" s="1">
        <v>2</v>
      </c>
      <c r="E635" s="1">
        <f>IF(AND((10&gt;D635),(D635&gt;C635),(C635&gt;2)),1,0)</f>
        <v>0</v>
      </c>
      <c r="F635" s="1">
        <f>IF(AND((D635&lt;C635),(D635&gt;2),(C635&lt;10)),1,0)</f>
        <v>0</v>
      </c>
      <c r="G635" s="1">
        <f>IF(D635&gt;=10,1,0)</f>
        <v>0</v>
      </c>
      <c r="H635" s="1">
        <f>IF(D635&lt;=2,1,0)</f>
        <v>1</v>
      </c>
      <c r="I635" s="1">
        <f>SUM(E635:H635)</f>
        <v>1</v>
      </c>
      <c r="K635" s="1" t="s">
        <v>163</v>
      </c>
      <c r="L635" s="1">
        <v>5.6</v>
      </c>
      <c r="M635" s="1">
        <v>4</v>
      </c>
      <c r="N635" s="1">
        <v>2</v>
      </c>
      <c r="O635" s="1">
        <f>IF(AND((10&gt;N635),(N635&gt;=M635),(M635&gt;=2)),1,0)</f>
        <v>0</v>
      </c>
      <c r="P635" s="1">
        <f>IF(AND((N635&lt;M635),(N635&gt;2),(M635&lt;10)),1,0)</f>
        <v>0</v>
      </c>
      <c r="Q635" s="1">
        <f>IF(N635&lt;=2,1,0)</f>
        <v>1</v>
      </c>
      <c r="R635" s="1">
        <f>IF(N635&gt;=10,1,0)</f>
        <v>0</v>
      </c>
      <c r="S635" s="1">
        <f>SUM(O635:R635)</f>
        <v>1</v>
      </c>
    </row>
    <row r="636" spans="1:19" x14ac:dyDescent="0.25">
      <c r="A636" s="1" t="s">
        <v>82</v>
      </c>
      <c r="B636" s="1">
        <v>4.3</v>
      </c>
      <c r="C636" s="1">
        <v>2.7672097999999998</v>
      </c>
      <c r="D636" s="1">
        <v>2</v>
      </c>
      <c r="E636" s="1">
        <f>IF(AND((10&gt;D636),(D636&gt;C636),(C636&gt;2)),1,0)</f>
        <v>0</v>
      </c>
      <c r="F636" s="1">
        <f>IF(AND((D636&lt;C636),(D636&gt;2),(C636&lt;10)),1,0)</f>
        <v>0</v>
      </c>
      <c r="G636" s="1">
        <f>IF(D636&gt;=10,1,0)</f>
        <v>0</v>
      </c>
      <c r="H636" s="1">
        <f>IF(D636&lt;=2,1,0)</f>
        <v>1</v>
      </c>
      <c r="I636" s="1">
        <f>SUM(E636:H636)</f>
        <v>1</v>
      </c>
      <c r="K636" s="1" t="s">
        <v>74</v>
      </c>
      <c r="L636" s="1">
        <v>4.4000000000000004</v>
      </c>
      <c r="M636" s="1">
        <v>4</v>
      </c>
      <c r="N636" s="1">
        <v>2</v>
      </c>
      <c r="O636" s="1">
        <f>IF(AND((10&gt;N636),(N636&gt;=M636),(M636&gt;=2)),1,0)</f>
        <v>0</v>
      </c>
      <c r="P636" s="1">
        <f>IF(AND((N636&lt;M636),(N636&gt;2),(M636&lt;10)),1,0)</f>
        <v>0</v>
      </c>
      <c r="Q636" s="1">
        <f>IF(N636&lt;=2,1,0)</f>
        <v>1</v>
      </c>
      <c r="R636" s="1">
        <f>IF(N636&gt;=10,1,0)</f>
        <v>0</v>
      </c>
      <c r="S636" s="1">
        <f>SUM(O636:R636)</f>
        <v>1</v>
      </c>
    </row>
    <row r="637" spans="1:19" x14ac:dyDescent="0.25">
      <c r="A637" s="1" t="s">
        <v>85</v>
      </c>
      <c r="B637" s="1">
        <v>4.8</v>
      </c>
      <c r="C637" s="1">
        <v>3.0247886599999987</v>
      </c>
      <c r="D637" s="1">
        <v>2</v>
      </c>
      <c r="E637" s="1">
        <f>IF(AND((10&gt;D637),(D637&gt;C637),(C637&gt;2)),1,0)</f>
        <v>0</v>
      </c>
      <c r="F637" s="1">
        <f>IF(AND((D637&lt;C637),(D637&gt;2),(C637&lt;10)),1,0)</f>
        <v>0</v>
      </c>
      <c r="G637" s="1">
        <f>IF(D637&gt;=10,1,0)</f>
        <v>0</v>
      </c>
      <c r="H637" s="1">
        <f>IF(D637&lt;=2,1,0)</f>
        <v>1</v>
      </c>
      <c r="I637" s="1">
        <f>SUM(E637:H637)</f>
        <v>1</v>
      </c>
      <c r="K637" s="1" t="s">
        <v>77</v>
      </c>
      <c r="L637" s="1">
        <v>4.7</v>
      </c>
      <c r="M637" s="1">
        <v>4</v>
      </c>
      <c r="N637" s="1">
        <v>2</v>
      </c>
      <c r="O637" s="1">
        <f>IF(AND((10&gt;N637),(N637&gt;=M637),(M637&gt;=2)),1,0)</f>
        <v>0</v>
      </c>
      <c r="P637" s="1">
        <f>IF(AND((N637&lt;M637),(N637&gt;2),(M637&lt;10)),1,0)</f>
        <v>0</v>
      </c>
      <c r="Q637" s="1">
        <f>IF(N637&lt;=2,1,0)</f>
        <v>1</v>
      </c>
      <c r="R637" s="1">
        <f>IF(N637&gt;=10,1,0)</f>
        <v>0</v>
      </c>
      <c r="S637" s="1">
        <f>SUM(O637:R637)</f>
        <v>1</v>
      </c>
    </row>
    <row r="638" spans="1:19" x14ac:dyDescent="0.25">
      <c r="A638" s="1" t="s">
        <v>89</v>
      </c>
      <c r="B638" s="1">
        <v>6.2</v>
      </c>
      <c r="C638" s="1">
        <v>4.6284003</v>
      </c>
      <c r="D638" s="1">
        <v>2</v>
      </c>
      <c r="E638" s="1">
        <f>IF(AND((10&gt;D638),(D638&gt;C638),(C638&gt;2)),1,0)</f>
        <v>0</v>
      </c>
      <c r="F638" s="1">
        <f>IF(AND((D638&lt;C638),(D638&gt;2),(C638&lt;10)),1,0)</f>
        <v>0</v>
      </c>
      <c r="G638" s="1">
        <f>IF(D638&gt;=10,1,0)</f>
        <v>0</v>
      </c>
      <c r="H638" s="1">
        <f>IF(D638&lt;=2,1,0)</f>
        <v>1</v>
      </c>
      <c r="I638" s="1">
        <f>SUM(E638:H638)</f>
        <v>1</v>
      </c>
      <c r="K638" s="1" t="s">
        <v>80</v>
      </c>
      <c r="L638" s="1">
        <v>4.9000000000000004</v>
      </c>
      <c r="M638" s="1">
        <v>4</v>
      </c>
      <c r="N638" s="1">
        <v>2</v>
      </c>
      <c r="O638" s="1">
        <f>IF(AND((10&gt;N638),(N638&gt;=M638),(M638&gt;=2)),1,0)</f>
        <v>0</v>
      </c>
      <c r="P638" s="1">
        <f>IF(AND((N638&lt;M638),(N638&gt;2),(M638&lt;10)),1,0)</f>
        <v>0</v>
      </c>
      <c r="Q638" s="1">
        <f>IF(N638&lt;=2,1,0)</f>
        <v>1</v>
      </c>
      <c r="R638" s="1">
        <f>IF(N638&gt;=10,1,0)</f>
        <v>0</v>
      </c>
      <c r="S638" s="1">
        <f>SUM(O638:R638)</f>
        <v>1</v>
      </c>
    </row>
    <row r="639" spans="1:19" x14ac:dyDescent="0.25">
      <c r="A639" s="1" t="s">
        <v>91</v>
      </c>
      <c r="B639" s="1">
        <v>4.9000000000000004</v>
      </c>
      <c r="C639" s="1">
        <v>2.7392282900000002</v>
      </c>
      <c r="D639" s="1">
        <v>2</v>
      </c>
      <c r="E639" s="1">
        <f>IF(AND((10&gt;D639),(D639&gt;C639),(C639&gt;2)),1,0)</f>
        <v>0</v>
      </c>
      <c r="F639" s="1">
        <f>IF(AND((D639&lt;C639),(D639&gt;2),(C639&lt;10)),1,0)</f>
        <v>0</v>
      </c>
      <c r="G639" s="1">
        <f>IF(D639&gt;=10,1,0)</f>
        <v>0</v>
      </c>
      <c r="H639" s="1">
        <f>IF(D639&lt;=2,1,0)</f>
        <v>1</v>
      </c>
      <c r="I639" s="1">
        <f>SUM(E639:H639)</f>
        <v>1</v>
      </c>
      <c r="K639" s="1" t="s">
        <v>82</v>
      </c>
      <c r="L639" s="1">
        <v>4.3</v>
      </c>
      <c r="M639" s="1">
        <v>3</v>
      </c>
      <c r="N639" s="1">
        <v>2</v>
      </c>
      <c r="O639" s="1">
        <f>IF(AND((10&gt;N639),(N639&gt;=M639),(M639&gt;=2)),1,0)</f>
        <v>0</v>
      </c>
      <c r="P639" s="1">
        <f>IF(AND((N639&lt;M639),(N639&gt;2),(M639&lt;10)),1,0)</f>
        <v>0</v>
      </c>
      <c r="Q639" s="1">
        <f>IF(N639&lt;=2,1,0)</f>
        <v>1</v>
      </c>
      <c r="R639" s="1">
        <f>IF(N639&gt;=10,1,0)</f>
        <v>0</v>
      </c>
      <c r="S639" s="1">
        <f>SUM(O639:R639)</f>
        <v>1</v>
      </c>
    </row>
    <row r="640" spans="1:19" x14ac:dyDescent="0.25">
      <c r="A640" s="1" t="s">
        <v>98</v>
      </c>
      <c r="B640" s="1">
        <v>5</v>
      </c>
      <c r="C640" s="1">
        <v>3.7575956599999976</v>
      </c>
      <c r="D640" s="1">
        <v>2</v>
      </c>
      <c r="E640" s="1">
        <f>IF(AND((10&gt;D640),(D640&gt;C640),(C640&gt;2)),1,0)</f>
        <v>0</v>
      </c>
      <c r="F640" s="1">
        <f>IF(AND((D640&lt;C640),(D640&gt;2),(C640&lt;10)),1,0)</f>
        <v>0</v>
      </c>
      <c r="G640" s="1">
        <f>IF(D640&gt;=10,1,0)</f>
        <v>0</v>
      </c>
      <c r="H640" s="1">
        <f>IF(D640&lt;=2,1,0)</f>
        <v>1</v>
      </c>
      <c r="I640" s="1">
        <f>SUM(E640:H640)</f>
        <v>1</v>
      </c>
      <c r="K640" s="1" t="s">
        <v>85</v>
      </c>
      <c r="L640" s="1">
        <v>4.8</v>
      </c>
      <c r="M640" s="1">
        <v>3</v>
      </c>
      <c r="N640" s="1">
        <v>2</v>
      </c>
      <c r="O640" s="1">
        <f>IF(AND((10&gt;N640),(N640&gt;=M640),(M640&gt;=2)),1,0)</f>
        <v>0</v>
      </c>
      <c r="P640" s="1">
        <f>IF(AND((N640&lt;M640),(N640&gt;2),(M640&lt;10)),1,0)</f>
        <v>0</v>
      </c>
      <c r="Q640" s="1">
        <f>IF(N640&lt;=2,1,0)</f>
        <v>1</v>
      </c>
      <c r="R640" s="1">
        <f>IF(N640&gt;=10,1,0)</f>
        <v>0</v>
      </c>
      <c r="S640" s="1">
        <f>SUM(O640:R640)</f>
        <v>1</v>
      </c>
    </row>
    <row r="641" spans="1:19" x14ac:dyDescent="0.25">
      <c r="A641" s="1" t="s">
        <v>105</v>
      </c>
      <c r="B641" s="1">
        <v>4.4000000000000004</v>
      </c>
      <c r="C641" s="1">
        <v>2.7264025399999992</v>
      </c>
      <c r="D641" s="1">
        <v>2</v>
      </c>
      <c r="E641" s="1">
        <f>IF(AND((10&gt;D641),(D641&gt;C641),(C641&gt;2)),1,0)</f>
        <v>0</v>
      </c>
      <c r="F641" s="1">
        <f>IF(AND((D641&lt;C641),(D641&gt;2),(C641&lt;10)),1,0)</f>
        <v>0</v>
      </c>
      <c r="G641" s="1">
        <f>IF(D641&gt;=10,1,0)</f>
        <v>0</v>
      </c>
      <c r="H641" s="1">
        <f>IF(D641&lt;=2,1,0)</f>
        <v>1</v>
      </c>
      <c r="I641" s="1">
        <f>SUM(E641:H641)</f>
        <v>1</v>
      </c>
      <c r="K641" s="1" t="s">
        <v>89</v>
      </c>
      <c r="L641" s="1">
        <v>6.2</v>
      </c>
      <c r="M641" s="1">
        <v>5</v>
      </c>
      <c r="N641" s="1">
        <v>2</v>
      </c>
      <c r="O641" s="1">
        <f>IF(AND((10&gt;N641),(N641&gt;=M641),(M641&gt;=2)),1,0)</f>
        <v>0</v>
      </c>
      <c r="P641" s="1">
        <f>IF(AND((N641&lt;M641),(N641&gt;2),(M641&lt;10)),1,0)</f>
        <v>0</v>
      </c>
      <c r="Q641" s="1">
        <f>IF(N641&lt;=2,1,0)</f>
        <v>1</v>
      </c>
      <c r="R641" s="1">
        <f>IF(N641&gt;=10,1,0)</f>
        <v>0</v>
      </c>
      <c r="S641" s="1">
        <f>SUM(O641:R641)</f>
        <v>1</v>
      </c>
    </row>
    <row r="642" spans="1:19" x14ac:dyDescent="0.25">
      <c r="A642" s="1" t="s">
        <v>167</v>
      </c>
      <c r="B642" s="1">
        <v>4.5</v>
      </c>
      <c r="C642" s="1">
        <v>4.2540916099999979</v>
      </c>
      <c r="D642" s="1">
        <v>2</v>
      </c>
      <c r="E642" s="1">
        <f>IF(AND((10&gt;D642),(D642&gt;C642),(C642&gt;2)),1,0)</f>
        <v>0</v>
      </c>
      <c r="F642" s="1">
        <f>IF(AND((D642&lt;C642),(D642&gt;2),(C642&lt;10)),1,0)</f>
        <v>0</v>
      </c>
      <c r="G642" s="1">
        <f>IF(D642&gt;=10,1,0)</f>
        <v>0</v>
      </c>
      <c r="H642" s="1">
        <f>IF(D642&lt;=2,1,0)</f>
        <v>1</v>
      </c>
      <c r="I642" s="1">
        <f>SUM(E642:H642)</f>
        <v>1</v>
      </c>
      <c r="K642" s="1" t="s">
        <v>91</v>
      </c>
      <c r="L642" s="1">
        <v>4.9000000000000004</v>
      </c>
      <c r="M642" s="1">
        <v>3</v>
      </c>
      <c r="N642" s="1">
        <v>2</v>
      </c>
      <c r="O642" s="1">
        <f>IF(AND((10&gt;N642),(N642&gt;=M642),(M642&gt;=2)),1,0)</f>
        <v>0</v>
      </c>
      <c r="P642" s="1">
        <f>IF(AND((N642&lt;M642),(N642&gt;2),(M642&lt;10)),1,0)</f>
        <v>0</v>
      </c>
      <c r="Q642" s="1">
        <f>IF(N642&lt;=2,1,0)</f>
        <v>1</v>
      </c>
      <c r="R642" s="1">
        <f>IF(N642&gt;=10,1,0)</f>
        <v>0</v>
      </c>
      <c r="S642" s="1">
        <f>SUM(O642:R642)</f>
        <v>1</v>
      </c>
    </row>
    <row r="643" spans="1:19" x14ac:dyDescent="0.25">
      <c r="A643" s="1" t="s">
        <v>195</v>
      </c>
      <c r="B643" s="1">
        <v>4.5</v>
      </c>
      <c r="C643" s="1">
        <v>4.6529805599999987</v>
      </c>
      <c r="D643" s="1">
        <v>2</v>
      </c>
      <c r="E643" s="1">
        <f>IF(AND((10&gt;D643),(D643&gt;C643),(C643&gt;2)),1,0)</f>
        <v>0</v>
      </c>
      <c r="F643" s="1">
        <f>IF(AND((D643&lt;C643),(D643&gt;2),(C643&lt;10)),1,0)</f>
        <v>0</v>
      </c>
      <c r="G643" s="1">
        <f>IF(D643&gt;=10,1,0)</f>
        <v>0</v>
      </c>
      <c r="H643" s="1">
        <f>IF(D643&lt;=2,1,0)</f>
        <v>1</v>
      </c>
      <c r="I643" s="1">
        <f>SUM(E643:H643)</f>
        <v>1</v>
      </c>
      <c r="K643" s="1" t="s">
        <v>98</v>
      </c>
      <c r="L643" s="1">
        <v>5</v>
      </c>
      <c r="M643" s="1">
        <v>4</v>
      </c>
      <c r="N643" s="1">
        <v>2</v>
      </c>
      <c r="O643" s="1">
        <f>IF(AND((10&gt;N643),(N643&gt;=M643),(M643&gt;=2)),1,0)</f>
        <v>0</v>
      </c>
      <c r="P643" s="1">
        <f>IF(AND((N643&lt;M643),(N643&gt;2),(M643&lt;10)),1,0)</f>
        <v>0</v>
      </c>
      <c r="Q643" s="1">
        <f>IF(N643&lt;=2,1,0)</f>
        <v>1</v>
      </c>
      <c r="R643" s="1">
        <f>IF(N643&gt;=10,1,0)</f>
        <v>0</v>
      </c>
      <c r="S643" s="1">
        <f>SUM(O643:R643)</f>
        <v>1</v>
      </c>
    </row>
    <row r="644" spans="1:19" x14ac:dyDescent="0.25">
      <c r="A644" s="1" t="s">
        <v>110</v>
      </c>
      <c r="B644" s="1">
        <v>4.3</v>
      </c>
      <c r="C644" s="1">
        <v>3.4526148199999995</v>
      </c>
      <c r="D644" s="1">
        <v>2</v>
      </c>
      <c r="E644" s="1">
        <f>IF(AND((10&gt;D644),(D644&gt;C644),(C644&gt;2)),1,0)</f>
        <v>0</v>
      </c>
      <c r="F644" s="1">
        <f>IF(AND((D644&lt;C644),(D644&gt;2),(C644&lt;10)),1,0)</f>
        <v>0</v>
      </c>
      <c r="G644" s="1">
        <f>IF(D644&gt;=10,1,0)</f>
        <v>0</v>
      </c>
      <c r="H644" s="1">
        <f>IF(D644&lt;=2,1,0)</f>
        <v>1</v>
      </c>
      <c r="I644" s="1">
        <f>SUM(E644:H644)</f>
        <v>1</v>
      </c>
      <c r="K644" s="1" t="s">
        <v>105</v>
      </c>
      <c r="L644" s="1">
        <v>4.4000000000000004</v>
      </c>
      <c r="M644" s="1">
        <v>3</v>
      </c>
      <c r="N644" s="1">
        <v>2</v>
      </c>
      <c r="O644" s="1">
        <f>IF(AND((10&gt;N644),(N644&gt;=M644),(M644&gt;=2)),1,0)</f>
        <v>0</v>
      </c>
      <c r="P644" s="1">
        <f>IF(AND((N644&lt;M644),(N644&gt;2),(M644&lt;10)),1,0)</f>
        <v>0</v>
      </c>
      <c r="Q644" s="1">
        <f>IF(N644&lt;=2,1,0)</f>
        <v>1</v>
      </c>
      <c r="R644" s="1">
        <f>IF(N644&gt;=10,1,0)</f>
        <v>0</v>
      </c>
      <c r="S644" s="1">
        <f>SUM(O644:R644)</f>
        <v>1</v>
      </c>
    </row>
    <row r="645" spans="1:19" x14ac:dyDescent="0.25">
      <c r="A645" s="1" t="s">
        <v>179</v>
      </c>
      <c r="B645" s="1">
        <v>5.4</v>
      </c>
      <c r="C645" s="1">
        <v>3.8494424599999997</v>
      </c>
      <c r="D645" s="1">
        <v>2</v>
      </c>
      <c r="E645" s="1">
        <f>IF(AND((10&gt;D645),(D645&gt;C645),(C645&gt;2)),1,0)</f>
        <v>0</v>
      </c>
      <c r="F645" s="1">
        <f>IF(AND((D645&lt;C645),(D645&gt;2),(C645&lt;10)),1,0)</f>
        <v>0</v>
      </c>
      <c r="G645" s="1">
        <f>IF(D645&gt;=10,1,0)</f>
        <v>0</v>
      </c>
      <c r="H645" s="1">
        <f>IF(D645&lt;=2,1,0)</f>
        <v>1</v>
      </c>
      <c r="I645" s="1">
        <f>SUM(E645:H645)</f>
        <v>1</v>
      </c>
      <c r="K645" s="1" t="s">
        <v>167</v>
      </c>
      <c r="L645" s="1">
        <v>4.5</v>
      </c>
      <c r="M645" s="1">
        <v>4</v>
      </c>
      <c r="N645" s="1">
        <v>2</v>
      </c>
      <c r="O645" s="1">
        <f>IF(AND((10&gt;N645),(N645&gt;=M645),(M645&gt;=2)),1,0)</f>
        <v>0</v>
      </c>
      <c r="P645" s="1">
        <f>IF(AND((N645&lt;M645),(N645&gt;2),(M645&lt;10)),1,0)</f>
        <v>0</v>
      </c>
      <c r="Q645" s="1">
        <f>IF(N645&lt;=2,1,0)</f>
        <v>1</v>
      </c>
      <c r="R645" s="1">
        <f>IF(N645&gt;=10,1,0)</f>
        <v>0</v>
      </c>
      <c r="S645" s="1">
        <f>SUM(O645:R645)</f>
        <v>1</v>
      </c>
    </row>
    <row r="646" spans="1:19" x14ac:dyDescent="0.25">
      <c r="A646" s="1" t="s">
        <v>129</v>
      </c>
      <c r="B646" s="1">
        <v>4.8</v>
      </c>
      <c r="C646" s="1">
        <v>3.4660489599999988</v>
      </c>
      <c r="D646" s="1">
        <v>2</v>
      </c>
      <c r="E646" s="1">
        <f>IF(AND((10&gt;D646),(D646&gt;C646),(C646&gt;2)),1,0)</f>
        <v>0</v>
      </c>
      <c r="F646" s="1">
        <f>IF(AND((D646&lt;C646),(D646&gt;2),(C646&lt;10)),1,0)</f>
        <v>0</v>
      </c>
      <c r="G646" s="1">
        <f>IF(D646&gt;=10,1,0)</f>
        <v>0</v>
      </c>
      <c r="H646" s="1">
        <f>IF(D646&lt;=2,1,0)</f>
        <v>1</v>
      </c>
      <c r="I646" s="1">
        <f>SUM(E646:H646)</f>
        <v>1</v>
      </c>
      <c r="K646" s="1" t="s">
        <v>195</v>
      </c>
      <c r="L646" s="1">
        <v>4.5</v>
      </c>
      <c r="M646" s="1">
        <v>5</v>
      </c>
      <c r="N646" s="1">
        <v>2</v>
      </c>
      <c r="O646" s="1">
        <f>IF(AND((10&gt;N646),(N646&gt;=M646),(M646&gt;=2)),1,0)</f>
        <v>0</v>
      </c>
      <c r="P646" s="1">
        <f>IF(AND((N646&lt;M646),(N646&gt;2),(M646&lt;10)),1,0)</f>
        <v>0</v>
      </c>
      <c r="Q646" s="1">
        <f>IF(N646&lt;=2,1,0)</f>
        <v>1</v>
      </c>
      <c r="R646" s="1">
        <f>IF(N646&gt;=10,1,0)</f>
        <v>0</v>
      </c>
      <c r="S646" s="1">
        <f>SUM(O646:R646)</f>
        <v>1</v>
      </c>
    </row>
    <row r="647" spans="1:19" x14ac:dyDescent="0.25">
      <c r="A647" s="1" t="s">
        <v>182</v>
      </c>
      <c r="B647" s="1">
        <v>5.0999999999999996</v>
      </c>
      <c r="C647" s="1">
        <v>4.4709628799999992</v>
      </c>
      <c r="D647" s="1">
        <v>2</v>
      </c>
      <c r="E647" s="1">
        <f>IF(AND((10&gt;D647),(D647&gt;C647),(C647&gt;2)),1,0)</f>
        <v>0</v>
      </c>
      <c r="F647" s="1">
        <f>IF(AND((D647&lt;C647),(D647&gt;2),(C647&lt;10)),1,0)</f>
        <v>0</v>
      </c>
      <c r="G647" s="1">
        <f>IF(D647&gt;=10,1,0)</f>
        <v>0</v>
      </c>
      <c r="H647" s="1">
        <f>IF(D647&lt;=2,1,0)</f>
        <v>1</v>
      </c>
      <c r="I647" s="1">
        <f>SUM(E647:H647)</f>
        <v>1</v>
      </c>
      <c r="K647" s="1" t="s">
        <v>110</v>
      </c>
      <c r="L647" s="1">
        <v>4.3</v>
      </c>
      <c r="M647" s="1">
        <v>3</v>
      </c>
      <c r="N647" s="1">
        <v>2</v>
      </c>
      <c r="O647" s="1">
        <f>IF(AND((10&gt;N647),(N647&gt;=M647),(M647&gt;=2)),1,0)</f>
        <v>0</v>
      </c>
      <c r="P647" s="1">
        <f>IF(AND((N647&lt;M647),(N647&gt;2),(M647&lt;10)),1,0)</f>
        <v>0</v>
      </c>
      <c r="Q647" s="1">
        <f>IF(N647&lt;=2,1,0)</f>
        <v>1</v>
      </c>
      <c r="R647" s="1">
        <f>IF(N647&gt;=10,1,0)</f>
        <v>0</v>
      </c>
      <c r="S647" s="1">
        <f>SUM(O647:R647)</f>
        <v>1</v>
      </c>
    </row>
    <row r="648" spans="1:19" x14ac:dyDescent="0.25">
      <c r="A648" s="1" t="s">
        <v>139</v>
      </c>
      <c r="B648" s="1">
        <v>4.4000000000000004</v>
      </c>
      <c r="C648" s="1">
        <v>3.9203582499999978</v>
      </c>
      <c r="D648" s="1">
        <v>2</v>
      </c>
      <c r="E648" s="1">
        <f>IF(AND((10&gt;D648),(D648&gt;C648),(C648&gt;2)),1,0)</f>
        <v>0</v>
      </c>
      <c r="F648" s="1">
        <f>IF(AND((D648&lt;C648),(D648&gt;2),(C648&lt;10)),1,0)</f>
        <v>0</v>
      </c>
      <c r="G648" s="1">
        <f>IF(D648&gt;=10,1,0)</f>
        <v>0</v>
      </c>
      <c r="H648" s="1">
        <f>IF(D648&lt;=2,1,0)</f>
        <v>1</v>
      </c>
      <c r="I648" s="1">
        <f>SUM(E648:H648)</f>
        <v>1</v>
      </c>
      <c r="K648" s="1" t="s">
        <v>179</v>
      </c>
      <c r="L648" s="1">
        <v>5.4</v>
      </c>
      <c r="M648" s="1">
        <v>4</v>
      </c>
      <c r="N648" s="1">
        <v>2</v>
      </c>
      <c r="O648" s="1">
        <f>IF(AND((10&gt;N648),(N648&gt;=M648),(M648&gt;=2)),1,0)</f>
        <v>0</v>
      </c>
      <c r="P648" s="1">
        <f>IF(AND((N648&lt;M648),(N648&gt;2),(M648&lt;10)),1,0)</f>
        <v>0</v>
      </c>
      <c r="Q648" s="1">
        <f>IF(N648&lt;=2,1,0)</f>
        <v>1</v>
      </c>
      <c r="R648" s="1">
        <f>IF(N648&gt;=10,1,0)</f>
        <v>0</v>
      </c>
      <c r="S648" s="1">
        <f>SUM(O648:R648)</f>
        <v>1</v>
      </c>
    </row>
    <row r="649" spans="1:19" x14ac:dyDescent="0.25">
      <c r="A649" s="1" t="s">
        <v>192</v>
      </c>
      <c r="B649" s="1">
        <v>5.6</v>
      </c>
      <c r="C649" s="1">
        <v>4.5639336099999985</v>
      </c>
      <c r="D649" s="1">
        <v>2</v>
      </c>
      <c r="E649" s="1">
        <f>IF(AND((10&gt;D649),(D649&gt;C649),(C649&gt;2)),1,0)</f>
        <v>0</v>
      </c>
      <c r="F649" s="1">
        <f>IF(AND((D649&lt;C649),(D649&gt;2),(C649&lt;10)),1,0)</f>
        <v>0</v>
      </c>
      <c r="G649" s="1">
        <f>IF(D649&gt;=10,1,0)</f>
        <v>0</v>
      </c>
      <c r="H649" s="1">
        <f>IF(D649&lt;=2,1,0)</f>
        <v>1</v>
      </c>
      <c r="I649" s="1">
        <f>SUM(E649:H649)</f>
        <v>1</v>
      </c>
      <c r="K649" s="1" t="s">
        <v>129</v>
      </c>
      <c r="L649" s="1">
        <v>4.8</v>
      </c>
      <c r="M649" s="1">
        <v>3</v>
      </c>
      <c r="N649" s="1">
        <v>2</v>
      </c>
      <c r="O649" s="1">
        <f>IF(AND((10&gt;N649),(N649&gt;=M649),(M649&gt;=2)),1,0)</f>
        <v>0</v>
      </c>
      <c r="P649" s="1">
        <f>IF(AND((N649&lt;M649),(N649&gt;2),(M649&lt;10)),1,0)</f>
        <v>0</v>
      </c>
      <c r="Q649" s="1">
        <f>IF(N649&lt;=2,1,0)</f>
        <v>1</v>
      </c>
      <c r="R649" s="1">
        <f>IF(N649&gt;=10,1,0)</f>
        <v>0</v>
      </c>
      <c r="S649" s="1">
        <f>SUM(O649:R649)</f>
        <v>1</v>
      </c>
    </row>
    <row r="650" spans="1:19" x14ac:dyDescent="0.25">
      <c r="A650" s="1" t="s">
        <v>146</v>
      </c>
      <c r="B650" s="1">
        <v>4.3</v>
      </c>
      <c r="C650" s="1">
        <v>2.5546690999999986</v>
      </c>
      <c r="D650" s="1">
        <v>2</v>
      </c>
      <c r="E650" s="1">
        <f>IF(AND((10&gt;D650),(D650&gt;C650),(C650&gt;2)),1,0)</f>
        <v>0</v>
      </c>
      <c r="F650" s="1">
        <f>IF(AND((D650&lt;C650),(D650&gt;2),(C650&lt;10)),1,0)</f>
        <v>0</v>
      </c>
      <c r="G650" s="1">
        <f>IF(D650&gt;=10,1,0)</f>
        <v>0</v>
      </c>
      <c r="H650" s="1">
        <f>IF(D650&lt;=2,1,0)</f>
        <v>1</v>
      </c>
      <c r="I650" s="1">
        <f>SUM(E650:H650)</f>
        <v>1</v>
      </c>
      <c r="K650" s="1" t="s">
        <v>182</v>
      </c>
      <c r="L650" s="1">
        <v>5.0999999999999996</v>
      </c>
      <c r="M650" s="1">
        <v>4</v>
      </c>
      <c r="N650" s="1">
        <v>2</v>
      </c>
      <c r="O650" s="1">
        <f>IF(AND((10&gt;N650),(N650&gt;=M650),(M650&gt;=2)),1,0)</f>
        <v>0</v>
      </c>
      <c r="P650" s="1">
        <f>IF(AND((N650&lt;M650),(N650&gt;2),(M650&lt;10)),1,0)</f>
        <v>0</v>
      </c>
      <c r="Q650" s="1">
        <f>IF(N650&lt;=2,1,0)</f>
        <v>1</v>
      </c>
      <c r="R650" s="1">
        <f>IF(N650&gt;=10,1,0)</f>
        <v>0</v>
      </c>
      <c r="S650" s="1">
        <f>SUM(O650:R650)</f>
        <v>1</v>
      </c>
    </row>
    <row r="651" spans="1:19" x14ac:dyDescent="0.25">
      <c r="A651" s="1" t="s">
        <v>170</v>
      </c>
      <c r="B651" s="1">
        <v>5.3</v>
      </c>
      <c r="C651" s="1">
        <v>3.1356445599999994</v>
      </c>
      <c r="D651" s="1">
        <v>2</v>
      </c>
      <c r="E651" s="1">
        <f>IF(AND((10&gt;D651),(D651&gt;C651),(C651&gt;2)),1,0)</f>
        <v>0</v>
      </c>
      <c r="F651" s="1">
        <f>IF(AND((D651&lt;C651),(D651&gt;2),(C651&lt;10)),1,0)</f>
        <v>0</v>
      </c>
      <c r="G651" s="1">
        <f>IF(D651&gt;=10,1,0)</f>
        <v>0</v>
      </c>
      <c r="H651" s="1">
        <f>IF(D651&lt;=2,1,0)</f>
        <v>1</v>
      </c>
      <c r="I651" s="1">
        <f>SUM(E651:H651)</f>
        <v>1</v>
      </c>
      <c r="K651" s="1" t="s">
        <v>139</v>
      </c>
      <c r="L651" s="1">
        <v>4.4000000000000004</v>
      </c>
      <c r="M651" s="1">
        <v>4</v>
      </c>
      <c r="N651" s="1">
        <v>2</v>
      </c>
      <c r="O651" s="1">
        <f>IF(AND((10&gt;N651),(N651&gt;=M651),(M651&gt;=2)),1,0)</f>
        <v>0</v>
      </c>
      <c r="P651" s="1">
        <f>IF(AND((N651&lt;M651),(N651&gt;2),(M651&lt;10)),1,0)</f>
        <v>0</v>
      </c>
      <c r="Q651" s="1">
        <f>IF(N651&lt;=2,1,0)</f>
        <v>1</v>
      </c>
      <c r="R651" s="1">
        <f>IF(N651&gt;=10,1,0)</f>
        <v>0</v>
      </c>
      <c r="S651" s="1">
        <f>SUM(O651:R651)</f>
        <v>1</v>
      </c>
    </row>
    <row r="652" spans="1:19" x14ac:dyDescent="0.25">
      <c r="A652" s="1" t="s">
        <v>147</v>
      </c>
      <c r="B652" s="1">
        <v>5.0999999999999996</v>
      </c>
      <c r="C652" s="1">
        <v>3.7489543499999987</v>
      </c>
      <c r="D652" s="1">
        <v>2</v>
      </c>
      <c r="E652" s="1">
        <f>IF(AND((10&gt;D652),(D652&gt;C652),(C652&gt;2)),1,0)</f>
        <v>0</v>
      </c>
      <c r="F652" s="1">
        <f>IF(AND((D652&lt;C652),(D652&gt;2),(C652&lt;10)),1,0)</f>
        <v>0</v>
      </c>
      <c r="G652" s="1">
        <f>IF(D652&gt;=10,1,0)</f>
        <v>0</v>
      </c>
      <c r="H652" s="1">
        <f>IF(D652&lt;=2,1,0)</f>
        <v>1</v>
      </c>
      <c r="I652" s="1">
        <f>SUM(E652:H652)</f>
        <v>1</v>
      </c>
      <c r="K652" s="1" t="s">
        <v>192</v>
      </c>
      <c r="L652" s="1">
        <v>5.6</v>
      </c>
      <c r="M652" s="1">
        <v>5</v>
      </c>
      <c r="N652" s="1">
        <v>2</v>
      </c>
      <c r="O652" s="1">
        <f>IF(AND((10&gt;N652),(N652&gt;=M652),(M652&gt;=2)),1,0)</f>
        <v>0</v>
      </c>
      <c r="P652" s="1">
        <f>IF(AND((N652&lt;M652),(N652&gt;2),(M652&lt;10)),1,0)</f>
        <v>0</v>
      </c>
      <c r="Q652" s="1">
        <f>IF(N652&lt;=2,1,0)</f>
        <v>1</v>
      </c>
      <c r="R652" s="1">
        <f>IF(N652&gt;=10,1,0)</f>
        <v>0</v>
      </c>
      <c r="S652" s="1">
        <f>SUM(O652:R652)</f>
        <v>1</v>
      </c>
    </row>
    <row r="653" spans="1:19" x14ac:dyDescent="0.25">
      <c r="A653" s="1" t="s">
        <v>196</v>
      </c>
      <c r="B653" s="1">
        <v>4.4000000000000004</v>
      </c>
      <c r="C653" s="1">
        <v>3.0706086999999993</v>
      </c>
      <c r="D653" s="1">
        <v>2</v>
      </c>
      <c r="E653" s="1">
        <f>IF(AND((10&gt;D653),(D653&gt;C653),(C653&gt;2)),1,0)</f>
        <v>0</v>
      </c>
      <c r="F653" s="1">
        <f>IF(AND((D653&lt;C653),(D653&gt;2),(C653&lt;10)),1,0)</f>
        <v>0</v>
      </c>
      <c r="G653" s="1">
        <f>IF(D653&gt;=10,1,0)</f>
        <v>0</v>
      </c>
      <c r="H653" s="1">
        <f>IF(D653&lt;=2,1,0)</f>
        <v>1</v>
      </c>
      <c r="I653" s="1">
        <f>SUM(E653:H653)</f>
        <v>1</v>
      </c>
      <c r="K653" s="1" t="s">
        <v>146</v>
      </c>
      <c r="L653" s="1">
        <v>4.3</v>
      </c>
      <c r="M653" s="1">
        <v>3</v>
      </c>
      <c r="N653" s="1">
        <v>2</v>
      </c>
      <c r="O653" s="1">
        <f>IF(AND((10&gt;N653),(N653&gt;=M653),(M653&gt;=2)),1,0)</f>
        <v>0</v>
      </c>
      <c r="P653" s="1">
        <f>IF(AND((N653&lt;M653),(N653&gt;2),(M653&lt;10)),1,0)</f>
        <v>0</v>
      </c>
      <c r="Q653" s="1">
        <f>IF(N653&lt;=2,1,0)</f>
        <v>1</v>
      </c>
      <c r="R653" s="1">
        <f>IF(N653&gt;=10,1,0)</f>
        <v>0</v>
      </c>
      <c r="S653" s="1">
        <f>SUM(O653:R653)</f>
        <v>1</v>
      </c>
    </row>
    <row r="654" spans="1:19" x14ac:dyDescent="0.25">
      <c r="A654" s="1" t="s">
        <v>102</v>
      </c>
      <c r="B654" s="1">
        <v>4.3</v>
      </c>
      <c r="C654" s="1">
        <v>3.7181499399999991</v>
      </c>
      <c r="D654" s="1">
        <v>2</v>
      </c>
      <c r="E654" s="1">
        <f>IF(AND((10&gt;D654),(D654&gt;C654),(C654&gt;2)),1,0)</f>
        <v>0</v>
      </c>
      <c r="F654" s="1">
        <f>IF(AND((D654&lt;C654),(D654&gt;2),(C654&lt;10)),1,0)</f>
        <v>0</v>
      </c>
      <c r="G654" s="1">
        <f>IF(D654&gt;=10,1,0)</f>
        <v>0</v>
      </c>
      <c r="H654" s="1">
        <f>IF(D654&lt;=2,1,0)</f>
        <v>1</v>
      </c>
      <c r="I654" s="1">
        <f>SUM(E654:H654)</f>
        <v>1</v>
      </c>
      <c r="K654" s="1" t="s">
        <v>170</v>
      </c>
      <c r="L654" s="1">
        <v>5.3</v>
      </c>
      <c r="M654" s="1">
        <v>3</v>
      </c>
      <c r="N654" s="1">
        <v>2</v>
      </c>
      <c r="O654" s="1">
        <f>IF(AND((10&gt;N654),(N654&gt;=M654),(M654&gt;=2)),1,0)</f>
        <v>0</v>
      </c>
      <c r="P654" s="1">
        <f>IF(AND((N654&lt;M654),(N654&gt;2),(M654&lt;10)),1,0)</f>
        <v>0</v>
      </c>
      <c r="Q654" s="1">
        <f>IF(N654&lt;=2,1,0)</f>
        <v>1</v>
      </c>
      <c r="R654" s="1">
        <f>IF(N654&gt;=10,1,0)</f>
        <v>0</v>
      </c>
      <c r="S654" s="1">
        <f>SUM(O654:R654)</f>
        <v>1</v>
      </c>
    </row>
    <row r="655" spans="1:19" x14ac:dyDescent="0.25">
      <c r="A655" s="1" t="s">
        <v>125</v>
      </c>
      <c r="B655" s="1">
        <v>4.4000000000000004</v>
      </c>
      <c r="C655" s="1">
        <v>2.5091267999999993</v>
      </c>
      <c r="D655" s="1">
        <v>2</v>
      </c>
      <c r="E655" s="1">
        <f>IF(AND((10&gt;D655),(D655&gt;C655),(C655&gt;2)),1,0)</f>
        <v>0</v>
      </c>
      <c r="F655" s="1">
        <f>IF(AND((D655&lt;C655),(D655&gt;2),(C655&lt;10)),1,0)</f>
        <v>0</v>
      </c>
      <c r="G655" s="1">
        <f>IF(D655&gt;=10,1,0)</f>
        <v>0</v>
      </c>
      <c r="H655" s="1">
        <f>IF(D655&lt;=2,1,0)</f>
        <v>1</v>
      </c>
      <c r="I655" s="1">
        <f>SUM(E655:H655)</f>
        <v>1</v>
      </c>
      <c r="K655" s="1" t="s">
        <v>147</v>
      </c>
      <c r="L655" s="1">
        <v>5.0999999999999996</v>
      </c>
      <c r="M655" s="1">
        <v>4</v>
      </c>
      <c r="N655" s="1">
        <v>2</v>
      </c>
      <c r="O655" s="1">
        <f>IF(AND((10&gt;N655),(N655&gt;=M655),(M655&gt;=2)),1,0)</f>
        <v>0</v>
      </c>
      <c r="P655" s="1">
        <f>IF(AND((N655&lt;M655),(N655&gt;2),(M655&lt;10)),1,0)</f>
        <v>0</v>
      </c>
      <c r="Q655" s="1">
        <f>IF(N655&lt;=2,1,0)</f>
        <v>1</v>
      </c>
      <c r="R655" s="1">
        <f>IF(N655&gt;=10,1,0)</f>
        <v>0</v>
      </c>
      <c r="S655" s="1">
        <f>SUM(O655:R655)</f>
        <v>1</v>
      </c>
    </row>
    <row r="656" spans="1:19" x14ac:dyDescent="0.25">
      <c r="A656" s="1" t="s">
        <v>135</v>
      </c>
      <c r="B656" s="1">
        <v>4.9000000000000004</v>
      </c>
      <c r="C656" s="1">
        <v>2.2859038700000007</v>
      </c>
      <c r="D656" s="1">
        <v>2</v>
      </c>
      <c r="E656" s="1">
        <f>IF(AND((10&gt;D656),(D656&gt;C656),(C656&gt;2)),1,0)</f>
        <v>0</v>
      </c>
      <c r="F656" s="1">
        <f>IF(AND((D656&lt;C656),(D656&gt;2),(C656&lt;10)),1,0)</f>
        <v>0</v>
      </c>
      <c r="G656" s="1">
        <f>IF(D656&gt;=10,1,0)</f>
        <v>0</v>
      </c>
      <c r="H656" s="1">
        <f>IF(D656&lt;=2,1,0)</f>
        <v>1</v>
      </c>
      <c r="I656" s="1">
        <f>SUM(E656:H656)</f>
        <v>1</v>
      </c>
      <c r="K656" s="1" t="s">
        <v>196</v>
      </c>
      <c r="L656" s="1">
        <v>4.4000000000000004</v>
      </c>
      <c r="M656" s="1">
        <v>3</v>
      </c>
      <c r="N656" s="1">
        <v>2</v>
      </c>
      <c r="O656" s="1">
        <f>IF(AND((10&gt;N656),(N656&gt;=M656),(M656&gt;=2)),1,0)</f>
        <v>0</v>
      </c>
      <c r="P656" s="1">
        <f>IF(AND((N656&lt;M656),(N656&gt;2),(M656&lt;10)),1,0)</f>
        <v>0</v>
      </c>
      <c r="Q656" s="1">
        <f>IF(N656&lt;=2,1,0)</f>
        <v>1</v>
      </c>
      <c r="R656" s="1">
        <f>IF(N656&gt;=10,1,0)</f>
        <v>0</v>
      </c>
      <c r="S656" s="1">
        <f>SUM(O656:R656)</f>
        <v>1</v>
      </c>
    </row>
    <row r="657" spans="1:19" x14ac:dyDescent="0.25">
      <c r="A657" s="1" t="s">
        <v>184</v>
      </c>
      <c r="B657" s="1">
        <v>5.4</v>
      </c>
      <c r="C657" s="1">
        <v>2.1114866599999988</v>
      </c>
      <c r="D657" s="1">
        <v>2</v>
      </c>
      <c r="E657" s="1">
        <f>IF(AND((10&gt;D657),(D657&gt;C657),(C657&gt;2)),1,0)</f>
        <v>0</v>
      </c>
      <c r="F657" s="1">
        <f>IF(AND((D657&lt;C657),(D657&gt;2),(C657&lt;10)),1,0)</f>
        <v>0</v>
      </c>
      <c r="G657" s="1">
        <f>IF(D657&gt;=10,1,0)</f>
        <v>0</v>
      </c>
      <c r="H657" s="1">
        <f>IF(D657&lt;=2,1,0)</f>
        <v>1</v>
      </c>
      <c r="I657" s="1">
        <f>SUM(E657:H657)</f>
        <v>1</v>
      </c>
      <c r="K657" s="1" t="s">
        <v>102</v>
      </c>
      <c r="L657" s="1">
        <v>4.3</v>
      </c>
      <c r="M657" s="1">
        <v>4</v>
      </c>
      <c r="N657" s="1">
        <v>2</v>
      </c>
      <c r="O657" s="1">
        <f>IF(AND((10&gt;N657),(N657&gt;=M657),(M657&gt;=2)),1,0)</f>
        <v>0</v>
      </c>
      <c r="P657" s="1">
        <f>IF(AND((N657&lt;M657),(N657&gt;2),(M657&lt;10)),1,0)</f>
        <v>0</v>
      </c>
      <c r="Q657" s="1">
        <f>IF(N657&lt;=2,1,0)</f>
        <v>1</v>
      </c>
      <c r="R657" s="1">
        <f>IF(N657&gt;=10,1,0)</f>
        <v>0</v>
      </c>
      <c r="S657" s="1">
        <f>SUM(O657:R657)</f>
        <v>1</v>
      </c>
    </row>
    <row r="658" spans="1:19" x14ac:dyDescent="0.25">
      <c r="A658" s="1" t="s">
        <v>116</v>
      </c>
      <c r="B658" s="1">
        <v>4</v>
      </c>
      <c r="C658" s="1">
        <v>3.2833805199999997</v>
      </c>
      <c r="D658" s="1">
        <v>2</v>
      </c>
      <c r="E658" s="1">
        <f>IF(AND((10&gt;D658),(D658&gt;C658),(C658&gt;2)),1,0)</f>
        <v>0</v>
      </c>
      <c r="F658" s="1">
        <f>IF(AND((D658&lt;C658),(D658&gt;2),(C658&lt;10)),1,0)</f>
        <v>0</v>
      </c>
      <c r="G658" s="1">
        <f>IF(D658&gt;=10,1,0)</f>
        <v>0</v>
      </c>
      <c r="H658" s="1">
        <f>IF(D658&lt;=2,1,0)</f>
        <v>1</v>
      </c>
      <c r="I658" s="1">
        <f>SUM(E658:H658)</f>
        <v>1</v>
      </c>
      <c r="K658" s="1" t="s">
        <v>125</v>
      </c>
      <c r="L658" s="1">
        <v>4.4000000000000004</v>
      </c>
      <c r="M658" s="1">
        <v>3</v>
      </c>
      <c r="N658" s="1">
        <v>2</v>
      </c>
      <c r="O658" s="1">
        <f>IF(AND((10&gt;N658),(N658&gt;=M658),(M658&gt;=2)),1,0)</f>
        <v>0</v>
      </c>
      <c r="P658" s="1">
        <f>IF(AND((N658&lt;M658),(N658&gt;2),(M658&lt;10)),1,0)</f>
        <v>0</v>
      </c>
      <c r="Q658" s="1">
        <f>IF(N658&lt;=2,1,0)</f>
        <v>1</v>
      </c>
      <c r="R658" s="1">
        <f>IF(N658&gt;=10,1,0)</f>
        <v>0</v>
      </c>
      <c r="S658" s="1">
        <f>SUM(O658:R658)</f>
        <v>1</v>
      </c>
    </row>
    <row r="659" spans="1:19" x14ac:dyDescent="0.25">
      <c r="A659" s="1" t="s">
        <v>181</v>
      </c>
      <c r="B659" s="1">
        <v>4.5</v>
      </c>
      <c r="C659" s="1">
        <v>3.8391747400000003</v>
      </c>
      <c r="D659" s="1">
        <v>2</v>
      </c>
      <c r="E659" s="1">
        <f>IF(AND((10&gt;D659),(D659&gt;C659),(C659&gt;2)),1,0)</f>
        <v>0</v>
      </c>
      <c r="F659" s="1">
        <f>IF(AND((D659&lt;C659),(D659&gt;2),(C659&lt;10)),1,0)</f>
        <v>0</v>
      </c>
      <c r="G659" s="1">
        <f>IF(D659&gt;=10,1,0)</f>
        <v>0</v>
      </c>
      <c r="H659" s="1">
        <f>IF(D659&lt;=2,1,0)</f>
        <v>1</v>
      </c>
      <c r="I659" s="1">
        <f>SUM(E659:H659)</f>
        <v>1</v>
      </c>
      <c r="K659" s="1" t="s">
        <v>116</v>
      </c>
      <c r="L659" s="1">
        <v>4</v>
      </c>
      <c r="M659" s="1">
        <v>3</v>
      </c>
      <c r="N659" s="1">
        <v>2</v>
      </c>
      <c r="O659" s="1">
        <f>IF(AND((10&gt;N659),(N659&gt;=M659),(M659&gt;=2)),1,0)</f>
        <v>0</v>
      </c>
      <c r="P659" s="1">
        <f>IF(AND((N659&lt;M659),(N659&gt;2),(M659&lt;10)),1,0)</f>
        <v>0</v>
      </c>
      <c r="Q659" s="1">
        <f>IF(N659&lt;=2,1,0)</f>
        <v>1</v>
      </c>
      <c r="R659" s="1">
        <f>IF(N659&gt;=10,1,0)</f>
        <v>0</v>
      </c>
      <c r="S659" s="1">
        <f>SUM(O659:R659)</f>
        <v>1</v>
      </c>
    </row>
    <row r="660" spans="1:19" x14ac:dyDescent="0.25">
      <c r="A660" s="1" t="s">
        <v>137</v>
      </c>
      <c r="B660" s="1">
        <v>5.3</v>
      </c>
      <c r="C660" s="1">
        <v>2.8233310699999992</v>
      </c>
      <c r="D660" s="1">
        <v>2</v>
      </c>
      <c r="E660" s="1">
        <f>IF(AND((10&gt;D660),(D660&gt;C660),(C660&gt;2)),1,0)</f>
        <v>0</v>
      </c>
      <c r="F660" s="1">
        <f>IF(AND((D660&lt;C660),(D660&gt;2),(C660&lt;10)),1,0)</f>
        <v>0</v>
      </c>
      <c r="G660" s="1">
        <f>IF(D660&gt;=10,1,0)</f>
        <v>0</v>
      </c>
      <c r="H660" s="1">
        <f>IF(D660&lt;=2,1,0)</f>
        <v>1</v>
      </c>
      <c r="I660" s="1">
        <f>SUM(E660:H660)</f>
        <v>1</v>
      </c>
      <c r="K660" s="1" t="s">
        <v>181</v>
      </c>
      <c r="L660" s="1">
        <v>4.5</v>
      </c>
      <c r="M660" s="1">
        <v>4</v>
      </c>
      <c r="N660" s="1">
        <v>2</v>
      </c>
      <c r="O660" s="1">
        <f>IF(AND((10&gt;N660),(N660&gt;=M660),(M660&gt;=2)),1,0)</f>
        <v>0</v>
      </c>
      <c r="P660" s="1">
        <f>IF(AND((N660&lt;M660),(N660&gt;2),(M660&lt;10)),1,0)</f>
        <v>0</v>
      </c>
      <c r="Q660" s="1">
        <f>IF(N660&lt;=2,1,0)</f>
        <v>1</v>
      </c>
      <c r="R660" s="1">
        <f>IF(N660&gt;=10,1,0)</f>
        <v>0</v>
      </c>
      <c r="S660" s="1">
        <f>SUM(O660:R660)</f>
        <v>1</v>
      </c>
    </row>
    <row r="661" spans="1:19" x14ac:dyDescent="0.25">
      <c r="A661" s="1" t="s">
        <v>146</v>
      </c>
      <c r="B661" s="1">
        <v>4.3</v>
      </c>
      <c r="C661" s="1">
        <v>2.7255720999999991</v>
      </c>
      <c r="D661" s="1">
        <v>2</v>
      </c>
      <c r="E661" s="1">
        <f>IF(AND((10&gt;D661),(D661&gt;C661),(C661&gt;2)),1,0)</f>
        <v>0</v>
      </c>
      <c r="F661" s="1">
        <f>IF(AND((D661&lt;C661),(D661&gt;2),(C661&lt;10)),1,0)</f>
        <v>0</v>
      </c>
      <c r="G661" s="1">
        <f>IF(D661&gt;=10,1,0)</f>
        <v>0</v>
      </c>
      <c r="H661" s="1">
        <f>IF(D661&lt;=2,1,0)</f>
        <v>1</v>
      </c>
      <c r="I661" s="1">
        <f>SUM(E661:H661)</f>
        <v>1</v>
      </c>
      <c r="K661" s="1" t="s">
        <v>137</v>
      </c>
      <c r="L661" s="1">
        <v>5.3</v>
      </c>
      <c r="M661" s="1">
        <v>3</v>
      </c>
      <c r="N661" s="1">
        <v>2</v>
      </c>
      <c r="O661" s="1">
        <f>IF(AND((10&gt;N661),(N661&gt;=M661),(M661&gt;=2)),1,0)</f>
        <v>0</v>
      </c>
      <c r="P661" s="1">
        <f>IF(AND((N661&lt;M661),(N661&gt;2),(M661&lt;10)),1,0)</f>
        <v>0</v>
      </c>
      <c r="Q661" s="1">
        <f>IF(N661&lt;=2,1,0)</f>
        <v>1</v>
      </c>
      <c r="R661" s="1">
        <f>IF(N661&gt;=10,1,0)</f>
        <v>0</v>
      </c>
      <c r="S661" s="1">
        <f>SUM(O661:R661)</f>
        <v>1</v>
      </c>
    </row>
    <row r="662" spans="1:19" x14ac:dyDescent="0.25">
      <c r="A662" s="1" t="s">
        <v>199</v>
      </c>
      <c r="B662" s="1">
        <v>5</v>
      </c>
      <c r="C662" s="1">
        <v>3.8167977999999998</v>
      </c>
      <c r="D662" s="1">
        <v>2</v>
      </c>
      <c r="E662" s="1">
        <f>IF(AND((10&gt;D662),(D662&gt;C662),(C662&gt;2)),1,0)</f>
        <v>0</v>
      </c>
      <c r="F662" s="1">
        <f>IF(AND((D662&lt;C662),(D662&gt;2),(C662&lt;10)),1,0)</f>
        <v>0</v>
      </c>
      <c r="G662" s="1">
        <f>IF(D662&gt;=10,1,0)</f>
        <v>0</v>
      </c>
      <c r="H662" s="1">
        <f>IF(D662&lt;=2,1,0)</f>
        <v>1</v>
      </c>
      <c r="I662" s="1">
        <f>SUM(E662:H662)</f>
        <v>1</v>
      </c>
      <c r="K662" s="1" t="s">
        <v>146</v>
      </c>
      <c r="L662" s="1">
        <v>4.3</v>
      </c>
      <c r="M662" s="1">
        <v>3</v>
      </c>
      <c r="N662" s="1">
        <v>2</v>
      </c>
      <c r="O662" s="1">
        <f>IF(AND((10&gt;N662),(N662&gt;=M662),(M662&gt;=2)),1,0)</f>
        <v>0</v>
      </c>
      <c r="P662" s="1">
        <f>IF(AND((N662&lt;M662),(N662&gt;2),(M662&lt;10)),1,0)</f>
        <v>0</v>
      </c>
      <c r="Q662" s="1">
        <f>IF(N662&lt;=2,1,0)</f>
        <v>1</v>
      </c>
      <c r="R662" s="1">
        <f>IF(N662&gt;=10,1,0)</f>
        <v>0</v>
      </c>
      <c r="S662" s="1">
        <f>SUM(O662:R662)</f>
        <v>1</v>
      </c>
    </row>
    <row r="663" spans="1:19" x14ac:dyDescent="0.25">
      <c r="A663" s="1" t="s">
        <v>200</v>
      </c>
      <c r="B663" s="1">
        <v>4.4000000000000004</v>
      </c>
      <c r="C663" s="1">
        <v>4.2160253999999995</v>
      </c>
      <c r="D663" s="1">
        <v>2</v>
      </c>
      <c r="E663" s="1">
        <f>IF(AND((10&gt;D663),(D663&gt;C663),(C663&gt;2)),1,0)</f>
        <v>0</v>
      </c>
      <c r="F663" s="1">
        <f>IF(AND((D663&lt;C663),(D663&gt;2),(C663&lt;10)),1,0)</f>
        <v>0</v>
      </c>
      <c r="G663" s="1">
        <f>IF(D663&gt;=10,1,0)</f>
        <v>0</v>
      </c>
      <c r="H663" s="1">
        <f>IF(D663&lt;=2,1,0)</f>
        <v>1</v>
      </c>
      <c r="I663" s="1">
        <f>SUM(E663:H663)</f>
        <v>1</v>
      </c>
      <c r="K663" s="1" t="s">
        <v>199</v>
      </c>
      <c r="L663" s="1">
        <v>5</v>
      </c>
      <c r="M663" s="1">
        <v>4</v>
      </c>
      <c r="N663" s="1">
        <v>2</v>
      </c>
      <c r="O663" s="1">
        <f>IF(AND((10&gt;N663),(N663&gt;=M663),(M663&gt;=2)),1,0)</f>
        <v>0</v>
      </c>
      <c r="P663" s="1">
        <f>IF(AND((N663&lt;M663),(N663&gt;2),(M663&lt;10)),1,0)</f>
        <v>0</v>
      </c>
      <c r="Q663" s="1">
        <f>IF(N663&lt;=2,1,0)</f>
        <v>1</v>
      </c>
      <c r="R663" s="1">
        <f>IF(N663&gt;=10,1,0)</f>
        <v>0</v>
      </c>
      <c r="S663" s="1">
        <f>SUM(O663:R663)</f>
        <v>1</v>
      </c>
    </row>
    <row r="664" spans="1:19" x14ac:dyDescent="0.25">
      <c r="A664" s="1" t="s">
        <v>112</v>
      </c>
      <c r="B664" s="1">
        <v>4.9000000000000004</v>
      </c>
      <c r="C664" s="1">
        <v>3.3598662699999999</v>
      </c>
      <c r="D664" s="1">
        <v>2</v>
      </c>
      <c r="E664" s="1">
        <f>IF(AND((10&gt;D664),(D664&gt;C664),(C664&gt;2)),1,0)</f>
        <v>0</v>
      </c>
      <c r="F664" s="1">
        <f>IF(AND((D664&lt;C664),(D664&gt;2),(C664&lt;10)),1,0)</f>
        <v>0</v>
      </c>
      <c r="G664" s="1">
        <f>IF(D664&gt;=10,1,0)</f>
        <v>0</v>
      </c>
      <c r="H664" s="1">
        <f>IF(D664&lt;=2,1,0)</f>
        <v>1</v>
      </c>
      <c r="I664" s="1">
        <f>SUM(E664:H664)</f>
        <v>1</v>
      </c>
      <c r="K664" s="1" t="s">
        <v>200</v>
      </c>
      <c r="L664" s="1">
        <v>4.4000000000000004</v>
      </c>
      <c r="M664" s="1">
        <v>4</v>
      </c>
      <c r="N664" s="1">
        <v>2</v>
      </c>
      <c r="O664" s="1">
        <f>IF(AND((10&gt;N664),(N664&gt;=M664),(M664&gt;=2)),1,0)</f>
        <v>0</v>
      </c>
      <c r="P664" s="1">
        <f>IF(AND((N664&lt;M664),(N664&gt;2),(M664&lt;10)),1,0)</f>
        <v>0</v>
      </c>
      <c r="Q664" s="1">
        <f>IF(N664&lt;=2,1,0)</f>
        <v>1</v>
      </c>
      <c r="R664" s="1">
        <f>IF(N664&gt;=10,1,0)</f>
        <v>0</v>
      </c>
      <c r="S664" s="1">
        <f>SUM(O664:R664)</f>
        <v>1</v>
      </c>
    </row>
    <row r="665" spans="1:19" x14ac:dyDescent="0.25">
      <c r="A665" s="1" t="s">
        <v>134</v>
      </c>
      <c r="B665" s="1">
        <v>6.3</v>
      </c>
      <c r="C665" s="1">
        <v>3.6113571999999987</v>
      </c>
      <c r="D665" s="1">
        <v>2</v>
      </c>
      <c r="E665" s="1">
        <f>IF(AND((10&gt;D665),(D665&gt;C665),(C665&gt;2)),1,0)</f>
        <v>0</v>
      </c>
      <c r="F665" s="1">
        <f>IF(AND((D665&lt;C665),(D665&gt;2),(C665&lt;10)),1,0)</f>
        <v>0</v>
      </c>
      <c r="G665" s="1">
        <f>IF(D665&gt;=10,1,0)</f>
        <v>0</v>
      </c>
      <c r="H665" s="1">
        <f>IF(D665&lt;=2,1,0)</f>
        <v>1</v>
      </c>
      <c r="I665" s="1">
        <f>SUM(E665:H665)</f>
        <v>1</v>
      </c>
      <c r="K665" s="1" t="s">
        <v>112</v>
      </c>
      <c r="L665" s="1">
        <v>4.9000000000000004</v>
      </c>
      <c r="M665" s="1">
        <v>3</v>
      </c>
      <c r="N665" s="1">
        <v>2</v>
      </c>
      <c r="O665" s="1">
        <f>IF(AND((10&gt;N665),(N665&gt;=M665),(M665&gt;=2)),1,0)</f>
        <v>0</v>
      </c>
      <c r="P665" s="1">
        <f>IF(AND((N665&lt;M665),(N665&gt;2),(M665&lt;10)),1,0)</f>
        <v>0</v>
      </c>
      <c r="Q665" s="1">
        <f>IF(N665&lt;=2,1,0)</f>
        <v>1</v>
      </c>
      <c r="R665" s="1">
        <f>IF(N665&gt;=10,1,0)</f>
        <v>0</v>
      </c>
      <c r="S665" s="1">
        <f>SUM(O665:R665)</f>
        <v>1</v>
      </c>
    </row>
    <row r="666" spans="1:19" x14ac:dyDescent="0.25">
      <c r="A666" s="1" t="s">
        <v>145</v>
      </c>
      <c r="B666" s="1">
        <v>4.7</v>
      </c>
      <c r="C666" s="1">
        <v>4.1820377999999998</v>
      </c>
      <c r="D666" s="1">
        <v>2</v>
      </c>
      <c r="E666" s="1">
        <f>IF(AND((10&gt;D666),(D666&gt;C666),(C666&gt;2)),1,0)</f>
        <v>0</v>
      </c>
      <c r="F666" s="1">
        <f>IF(AND((D666&lt;C666),(D666&gt;2),(C666&lt;10)),1,0)</f>
        <v>0</v>
      </c>
      <c r="G666" s="1">
        <f>IF(D666&gt;=10,1,0)</f>
        <v>0</v>
      </c>
      <c r="H666" s="1">
        <f>IF(D666&lt;=2,1,0)</f>
        <v>1</v>
      </c>
      <c r="I666" s="1">
        <f>SUM(E666:H666)</f>
        <v>1</v>
      </c>
      <c r="K666" s="1" t="s">
        <v>134</v>
      </c>
      <c r="L666" s="1">
        <v>6.3</v>
      </c>
      <c r="M666" s="1">
        <v>4</v>
      </c>
      <c r="N666" s="1">
        <v>2</v>
      </c>
      <c r="O666" s="1">
        <f>IF(AND((10&gt;N666),(N666&gt;=M666),(M666&gt;=2)),1,0)</f>
        <v>0</v>
      </c>
      <c r="P666" s="1">
        <f>IF(AND((N666&lt;M666),(N666&gt;2),(M666&lt;10)),1,0)</f>
        <v>0</v>
      </c>
      <c r="Q666" s="1">
        <f>IF(N666&lt;=2,1,0)</f>
        <v>1</v>
      </c>
      <c r="R666" s="1">
        <f>IF(N666&gt;=10,1,0)</f>
        <v>0</v>
      </c>
      <c r="S666" s="1">
        <f>SUM(O666:R666)</f>
        <v>1</v>
      </c>
    </row>
    <row r="667" spans="1:19" x14ac:dyDescent="0.25">
      <c r="A667" s="1" t="s">
        <v>65</v>
      </c>
      <c r="B667" s="1">
        <v>5.0999999999999996</v>
      </c>
      <c r="C667" s="1">
        <v>3.5434900999999996</v>
      </c>
      <c r="D667" s="1">
        <v>2</v>
      </c>
      <c r="E667" s="1">
        <f>IF(AND((10&gt;D667),(D667&gt;C667),(C667&gt;2)),1,0)</f>
        <v>0</v>
      </c>
      <c r="F667" s="1">
        <f>IF(AND((D667&lt;C667),(D667&gt;2),(C667&lt;10)),1,0)</f>
        <v>0</v>
      </c>
      <c r="G667" s="1">
        <f>IF(D667&gt;=10,1,0)</f>
        <v>0</v>
      </c>
      <c r="H667" s="1">
        <f>IF(D667&lt;=2,1,0)</f>
        <v>1</v>
      </c>
      <c r="I667" s="1">
        <f>SUM(E667:H667)</f>
        <v>1</v>
      </c>
      <c r="K667" s="1" t="s">
        <v>145</v>
      </c>
      <c r="L667" s="1">
        <v>4.7</v>
      </c>
      <c r="M667" s="1">
        <v>4</v>
      </c>
      <c r="N667" s="1">
        <v>2</v>
      </c>
      <c r="O667" s="1">
        <f>IF(AND((10&gt;N667),(N667&gt;=M667),(M667&gt;=2)),1,0)</f>
        <v>0</v>
      </c>
      <c r="P667" s="1">
        <f>IF(AND((N667&lt;M667),(N667&gt;2),(M667&lt;10)),1,0)</f>
        <v>0</v>
      </c>
      <c r="Q667" s="1">
        <f>IF(N667&lt;=2,1,0)</f>
        <v>1</v>
      </c>
      <c r="R667" s="1">
        <f>IF(N667&gt;=10,1,0)</f>
        <v>0</v>
      </c>
      <c r="S667" s="1">
        <f>SUM(O667:R667)</f>
        <v>1</v>
      </c>
    </row>
    <row r="668" spans="1:19" x14ac:dyDescent="0.25">
      <c r="A668" s="1" t="s">
        <v>67</v>
      </c>
      <c r="B668" s="1">
        <v>5.4</v>
      </c>
      <c r="C668" s="1">
        <v>5.2247972399999991</v>
      </c>
      <c r="D668" s="1">
        <v>2</v>
      </c>
      <c r="E668" s="1">
        <f>IF(AND((10&gt;D668),(D668&gt;C668),(C668&gt;2)),1,0)</f>
        <v>0</v>
      </c>
      <c r="F668" s="1">
        <f>IF(AND((D668&lt;C668),(D668&gt;2),(C668&lt;10)),1,0)</f>
        <v>0</v>
      </c>
      <c r="G668" s="1">
        <f>IF(D668&gt;=10,1,0)</f>
        <v>0</v>
      </c>
      <c r="H668" s="1">
        <f>IF(D668&lt;=2,1,0)</f>
        <v>1</v>
      </c>
      <c r="I668" s="1">
        <f>SUM(E668:H668)</f>
        <v>1</v>
      </c>
      <c r="K668" s="1" t="s">
        <v>65</v>
      </c>
      <c r="L668" s="1">
        <v>5.0999999999999996</v>
      </c>
      <c r="M668" s="1">
        <v>4</v>
      </c>
      <c r="N668" s="1">
        <v>2</v>
      </c>
      <c r="O668" s="1">
        <f>IF(AND((10&gt;N668),(N668&gt;=M668),(M668&gt;=2)),1,0)</f>
        <v>0</v>
      </c>
      <c r="P668" s="1">
        <f>IF(AND((N668&lt;M668),(N668&gt;2),(M668&lt;10)),1,0)</f>
        <v>0</v>
      </c>
      <c r="Q668" s="1">
        <f>IF(N668&lt;=2,1,0)</f>
        <v>1</v>
      </c>
      <c r="R668" s="1">
        <f>IF(N668&gt;=10,1,0)</f>
        <v>0</v>
      </c>
      <c r="S668" s="1">
        <f>SUM(O668:R668)</f>
        <v>1</v>
      </c>
    </row>
    <row r="669" spans="1:19" x14ac:dyDescent="0.25">
      <c r="A669" s="1" t="s">
        <v>89</v>
      </c>
      <c r="B669" s="1">
        <v>6.2</v>
      </c>
      <c r="C669" s="1">
        <v>4.2079669799999984</v>
      </c>
      <c r="D669" s="1">
        <v>2</v>
      </c>
      <c r="E669" s="1">
        <f>IF(AND((10&gt;D669),(D669&gt;C669),(C669&gt;2)),1,0)</f>
        <v>0</v>
      </c>
      <c r="F669" s="1">
        <f>IF(AND((D669&lt;C669),(D669&gt;2),(C669&lt;10)),1,0)</f>
        <v>0</v>
      </c>
      <c r="G669" s="1">
        <f>IF(D669&gt;=10,1,0)</f>
        <v>0</v>
      </c>
      <c r="H669" s="1">
        <f>IF(D669&lt;=2,1,0)</f>
        <v>1</v>
      </c>
      <c r="I669" s="1">
        <f>SUM(E669:H669)</f>
        <v>1</v>
      </c>
      <c r="K669" s="1" t="s">
        <v>67</v>
      </c>
      <c r="L669" s="1">
        <v>5.4</v>
      </c>
      <c r="M669" s="1">
        <v>5</v>
      </c>
      <c r="N669" s="1">
        <v>2</v>
      </c>
      <c r="O669" s="1">
        <f>IF(AND((10&gt;N669),(N669&gt;=M669),(M669&gt;=2)),1,0)</f>
        <v>0</v>
      </c>
      <c r="P669" s="1">
        <f>IF(AND((N669&lt;M669),(N669&gt;2),(M669&lt;10)),1,0)</f>
        <v>0</v>
      </c>
      <c r="Q669" s="1">
        <f>IF(N669&lt;=2,1,0)</f>
        <v>1</v>
      </c>
      <c r="R669" s="1">
        <f>IF(N669&gt;=10,1,0)</f>
        <v>0</v>
      </c>
      <c r="S669" s="1">
        <f>SUM(O669:R669)</f>
        <v>1</v>
      </c>
    </row>
    <row r="670" spans="1:19" x14ac:dyDescent="0.25">
      <c r="A670" s="1" t="s">
        <v>98</v>
      </c>
      <c r="B670" s="1">
        <v>5</v>
      </c>
      <c r="C670" s="1">
        <v>3.9232524799999999</v>
      </c>
      <c r="D670" s="1">
        <v>2</v>
      </c>
      <c r="E670" s="1">
        <f>IF(AND((10&gt;D670),(D670&gt;C670),(C670&gt;2)),1,0)</f>
        <v>0</v>
      </c>
      <c r="F670" s="1">
        <f>IF(AND((D670&lt;C670),(D670&gt;2),(C670&lt;10)),1,0)</f>
        <v>0</v>
      </c>
      <c r="G670" s="1">
        <f>IF(D670&gt;=10,1,0)</f>
        <v>0</v>
      </c>
      <c r="H670" s="1">
        <f>IF(D670&lt;=2,1,0)</f>
        <v>1</v>
      </c>
      <c r="I670" s="1">
        <f>SUM(E670:H670)</f>
        <v>1</v>
      </c>
      <c r="K670" s="1" t="s">
        <v>89</v>
      </c>
      <c r="L670" s="1">
        <v>6.2</v>
      </c>
      <c r="M670" s="1">
        <v>4</v>
      </c>
      <c r="N670" s="1">
        <v>2</v>
      </c>
      <c r="O670" s="1">
        <f>IF(AND((10&gt;N670),(N670&gt;=M670),(M670&gt;=2)),1,0)</f>
        <v>0</v>
      </c>
      <c r="P670" s="1">
        <f>IF(AND((N670&lt;M670),(N670&gt;2),(M670&lt;10)),1,0)</f>
        <v>0</v>
      </c>
      <c r="Q670" s="1">
        <f>IF(N670&lt;=2,1,0)</f>
        <v>1</v>
      </c>
      <c r="R670" s="1">
        <f>IF(N670&gt;=10,1,0)</f>
        <v>0</v>
      </c>
      <c r="S670" s="1">
        <f>SUM(O670:R670)</f>
        <v>1</v>
      </c>
    </row>
    <row r="671" spans="1:19" x14ac:dyDescent="0.25">
      <c r="A671" s="1" t="s">
        <v>107</v>
      </c>
      <c r="B671" s="1">
        <v>4.8</v>
      </c>
      <c r="C671" s="1">
        <v>3.9252816000000013</v>
      </c>
      <c r="D671" s="1">
        <v>2</v>
      </c>
      <c r="E671" s="1">
        <f>IF(AND((10&gt;D671),(D671&gt;C671),(C671&gt;2)),1,0)</f>
        <v>0</v>
      </c>
      <c r="F671" s="1">
        <f>IF(AND((D671&lt;C671),(D671&gt;2),(C671&lt;10)),1,0)</f>
        <v>0</v>
      </c>
      <c r="G671" s="1">
        <f>IF(D671&gt;=10,1,0)</f>
        <v>0</v>
      </c>
      <c r="H671" s="1">
        <f>IF(D671&lt;=2,1,0)</f>
        <v>1</v>
      </c>
      <c r="I671" s="1">
        <f>SUM(E671:H671)</f>
        <v>1</v>
      </c>
      <c r="K671" s="1" t="s">
        <v>98</v>
      </c>
      <c r="L671" s="1">
        <v>5</v>
      </c>
      <c r="M671" s="1">
        <v>4</v>
      </c>
      <c r="N671" s="1">
        <v>2</v>
      </c>
      <c r="O671" s="1">
        <f>IF(AND((10&gt;N671),(N671&gt;=M671),(M671&gt;=2)),1,0)</f>
        <v>0</v>
      </c>
      <c r="P671" s="1">
        <f>IF(AND((N671&lt;M671),(N671&gt;2),(M671&lt;10)),1,0)</f>
        <v>0</v>
      </c>
      <c r="Q671" s="1">
        <f>IF(N671&lt;=2,1,0)</f>
        <v>1</v>
      </c>
      <c r="R671" s="1">
        <f>IF(N671&gt;=10,1,0)</f>
        <v>0</v>
      </c>
      <c r="S671" s="1">
        <f>SUM(O671:R671)</f>
        <v>1</v>
      </c>
    </row>
    <row r="672" spans="1:19" x14ac:dyDescent="0.25">
      <c r="A672" s="1" t="s">
        <v>115</v>
      </c>
      <c r="B672" s="1">
        <v>4.9000000000000004</v>
      </c>
      <c r="C672" s="1">
        <v>2.8631100199999984</v>
      </c>
      <c r="D672" s="1">
        <v>2</v>
      </c>
      <c r="E672" s="1">
        <f>IF(AND((10&gt;D672),(D672&gt;C672),(C672&gt;2)),1,0)</f>
        <v>0</v>
      </c>
      <c r="F672" s="1">
        <f>IF(AND((D672&lt;C672),(D672&gt;2),(C672&lt;10)),1,0)</f>
        <v>0</v>
      </c>
      <c r="G672" s="1">
        <f>IF(D672&gt;=10,1,0)</f>
        <v>0</v>
      </c>
      <c r="H672" s="1">
        <f>IF(D672&lt;=2,1,0)</f>
        <v>1</v>
      </c>
      <c r="I672" s="1">
        <f>SUM(E672:H672)</f>
        <v>1</v>
      </c>
      <c r="K672" s="1" t="s">
        <v>107</v>
      </c>
      <c r="L672" s="1">
        <v>4.8</v>
      </c>
      <c r="M672" s="1">
        <v>4</v>
      </c>
      <c r="N672" s="1">
        <v>2</v>
      </c>
      <c r="O672" s="1">
        <f>IF(AND((10&gt;N672),(N672&gt;=M672),(M672&gt;=2)),1,0)</f>
        <v>0</v>
      </c>
      <c r="P672" s="1">
        <f>IF(AND((N672&lt;M672),(N672&gt;2),(M672&lt;10)),1,0)</f>
        <v>0</v>
      </c>
      <c r="Q672" s="1">
        <f>IF(N672&lt;=2,1,0)</f>
        <v>1</v>
      </c>
      <c r="R672" s="1">
        <f>IF(N672&gt;=10,1,0)</f>
        <v>0</v>
      </c>
      <c r="S672" s="1">
        <f>SUM(O672:R672)</f>
        <v>1</v>
      </c>
    </row>
    <row r="673" spans="1:19" x14ac:dyDescent="0.25">
      <c r="A673" s="1" t="s">
        <v>137</v>
      </c>
      <c r="B673" s="1">
        <v>5.3</v>
      </c>
      <c r="C673" s="1">
        <v>3.5492063399999996</v>
      </c>
      <c r="D673" s="1">
        <v>2</v>
      </c>
      <c r="E673" s="1">
        <f>IF(AND((10&gt;D673),(D673&gt;C673),(C673&gt;2)),1,0)</f>
        <v>0</v>
      </c>
      <c r="F673" s="1">
        <f>IF(AND((D673&lt;C673),(D673&gt;2),(C673&lt;10)),1,0)</f>
        <v>0</v>
      </c>
      <c r="G673" s="1">
        <f>IF(D673&gt;=10,1,0)</f>
        <v>0</v>
      </c>
      <c r="H673" s="1">
        <f>IF(D673&lt;=2,1,0)</f>
        <v>1</v>
      </c>
      <c r="I673" s="1">
        <f>SUM(E673:H673)</f>
        <v>1</v>
      </c>
      <c r="K673" s="1" t="s">
        <v>115</v>
      </c>
      <c r="L673" s="1">
        <v>4.9000000000000004</v>
      </c>
      <c r="M673" s="1">
        <v>3</v>
      </c>
      <c r="N673" s="1">
        <v>2</v>
      </c>
      <c r="O673" s="1">
        <f>IF(AND((10&gt;N673),(N673&gt;=M673),(M673&gt;=2)),1,0)</f>
        <v>0</v>
      </c>
      <c r="P673" s="1">
        <f>IF(AND((N673&lt;M673),(N673&gt;2),(M673&lt;10)),1,0)</f>
        <v>0</v>
      </c>
      <c r="Q673" s="1">
        <f>IF(N673&lt;=2,1,0)</f>
        <v>1</v>
      </c>
      <c r="R673" s="1">
        <f>IF(N673&gt;=10,1,0)</f>
        <v>0</v>
      </c>
      <c r="S673" s="1">
        <f>SUM(O673:R673)</f>
        <v>1</v>
      </c>
    </row>
    <row r="674" spans="1:19" x14ac:dyDescent="0.25">
      <c r="A674" s="1" t="s">
        <v>140</v>
      </c>
      <c r="B674" s="1">
        <v>4.9000000000000004</v>
      </c>
      <c r="C674" s="1">
        <v>3.445051439999999</v>
      </c>
      <c r="D674" s="1">
        <v>2</v>
      </c>
      <c r="E674" s="1">
        <f>IF(AND((10&gt;D674),(D674&gt;C674),(C674&gt;2)),1,0)</f>
        <v>0</v>
      </c>
      <c r="F674" s="1">
        <f>IF(AND((D674&lt;C674),(D674&gt;2),(C674&lt;10)),1,0)</f>
        <v>0</v>
      </c>
      <c r="G674" s="1">
        <f>IF(D674&gt;=10,1,0)</f>
        <v>0</v>
      </c>
      <c r="H674" s="1">
        <f>IF(D674&lt;=2,1,0)</f>
        <v>1</v>
      </c>
      <c r="I674" s="1">
        <f>SUM(E674:H674)</f>
        <v>1</v>
      </c>
      <c r="K674" s="1" t="s">
        <v>137</v>
      </c>
      <c r="L674" s="1">
        <v>5.3</v>
      </c>
      <c r="M674" s="1">
        <v>4</v>
      </c>
      <c r="N674" s="1">
        <v>2</v>
      </c>
      <c r="O674" s="1">
        <f>IF(AND((10&gt;N674),(N674&gt;=M674),(M674&gt;=2)),1,0)</f>
        <v>0</v>
      </c>
      <c r="P674" s="1">
        <f>IF(AND((N674&lt;M674),(N674&gt;2),(M674&lt;10)),1,0)</f>
        <v>0</v>
      </c>
      <c r="Q674" s="1">
        <f>IF(N674&lt;=2,1,0)</f>
        <v>1</v>
      </c>
      <c r="R674" s="1">
        <f>IF(N674&gt;=10,1,0)</f>
        <v>0</v>
      </c>
      <c r="S674" s="1">
        <f>SUM(O674:R674)</f>
        <v>1</v>
      </c>
    </row>
    <row r="675" spans="1:19" x14ac:dyDescent="0.25">
      <c r="A675" s="1" t="s">
        <v>161</v>
      </c>
      <c r="B675" s="1">
        <v>4.2</v>
      </c>
      <c r="C675" s="1">
        <v>4.1466083999999981</v>
      </c>
      <c r="D675" s="1">
        <v>2</v>
      </c>
      <c r="E675" s="1">
        <f>IF(AND((10&gt;D675),(D675&gt;C675),(C675&gt;2)),1,0)</f>
        <v>0</v>
      </c>
      <c r="F675" s="1">
        <f>IF(AND((D675&lt;C675),(D675&gt;2),(C675&lt;10)),1,0)</f>
        <v>0</v>
      </c>
      <c r="G675" s="1">
        <f>IF(D675&gt;=10,1,0)</f>
        <v>0</v>
      </c>
      <c r="H675" s="1">
        <f>IF(D675&lt;=2,1,0)</f>
        <v>1</v>
      </c>
      <c r="I675" s="1">
        <f>SUM(E675:H675)</f>
        <v>1</v>
      </c>
      <c r="K675" s="1" t="s">
        <v>140</v>
      </c>
      <c r="L675" s="1">
        <v>4.9000000000000004</v>
      </c>
      <c r="M675" s="1">
        <v>3</v>
      </c>
      <c r="N675" s="1">
        <v>2</v>
      </c>
      <c r="O675" s="1">
        <f>IF(AND((10&gt;N675),(N675&gt;=M675),(M675&gt;=2)),1,0)</f>
        <v>0</v>
      </c>
      <c r="P675" s="1">
        <f>IF(AND((N675&lt;M675),(N675&gt;2),(M675&lt;10)),1,0)</f>
        <v>0</v>
      </c>
      <c r="Q675" s="1">
        <f>IF(N675&lt;=2,1,0)</f>
        <v>1</v>
      </c>
      <c r="R675" s="1">
        <f>IF(N675&gt;=10,1,0)</f>
        <v>0</v>
      </c>
      <c r="S675" s="1">
        <f>SUM(O675:R675)</f>
        <v>1</v>
      </c>
    </row>
    <row r="676" spans="1:19" x14ac:dyDescent="0.25">
      <c r="A676" s="1" t="s">
        <v>193</v>
      </c>
      <c r="B676" s="1">
        <v>4.3</v>
      </c>
      <c r="C676" s="1">
        <v>4.0588523399999996</v>
      </c>
      <c r="D676" s="1">
        <v>2</v>
      </c>
      <c r="E676" s="1">
        <f>IF(AND((10&gt;D676),(D676&gt;C676),(C676&gt;2)),1,0)</f>
        <v>0</v>
      </c>
      <c r="F676" s="1">
        <f>IF(AND((D676&lt;C676),(D676&gt;2),(C676&lt;10)),1,0)</f>
        <v>0</v>
      </c>
      <c r="G676" s="1">
        <f>IF(D676&gt;=10,1,0)</f>
        <v>0</v>
      </c>
      <c r="H676" s="1">
        <f>IF(D676&lt;=2,1,0)</f>
        <v>1</v>
      </c>
      <c r="I676" s="1">
        <f>SUM(E676:H676)</f>
        <v>1</v>
      </c>
      <c r="K676" s="1" t="s">
        <v>161</v>
      </c>
      <c r="L676" s="1">
        <v>4.2</v>
      </c>
      <c r="M676" s="1">
        <v>4</v>
      </c>
      <c r="N676" s="1">
        <v>2</v>
      </c>
      <c r="O676" s="1">
        <f>IF(AND((10&gt;N676),(N676&gt;=M676),(M676&gt;=2)),1,0)</f>
        <v>0</v>
      </c>
      <c r="P676" s="1">
        <f>IF(AND((N676&lt;M676),(N676&gt;2),(M676&lt;10)),1,0)</f>
        <v>0</v>
      </c>
      <c r="Q676" s="1">
        <f>IF(N676&lt;=2,1,0)</f>
        <v>1</v>
      </c>
      <c r="R676" s="1">
        <f>IF(N676&gt;=10,1,0)</f>
        <v>0</v>
      </c>
      <c r="S676" s="1">
        <f>SUM(O676:R676)</f>
        <v>1</v>
      </c>
    </row>
    <row r="677" spans="1:19" x14ac:dyDescent="0.25">
      <c r="A677" s="1" t="s">
        <v>101</v>
      </c>
      <c r="B677" s="1">
        <v>4.9000000000000004</v>
      </c>
      <c r="C677" s="1">
        <v>4.3941337999999988</v>
      </c>
      <c r="D677" s="1">
        <v>2</v>
      </c>
      <c r="E677" s="1">
        <f>IF(AND((10&gt;D677),(D677&gt;C677),(C677&gt;2)),1,0)</f>
        <v>0</v>
      </c>
      <c r="F677" s="1">
        <f>IF(AND((D677&lt;C677),(D677&gt;2),(C677&lt;10)),1,0)</f>
        <v>0</v>
      </c>
      <c r="G677" s="1">
        <f>IF(D677&gt;=10,1,0)</f>
        <v>0</v>
      </c>
      <c r="H677" s="1">
        <f>IF(D677&lt;=2,1,0)</f>
        <v>1</v>
      </c>
      <c r="I677" s="1">
        <f>SUM(E677:H677)</f>
        <v>1</v>
      </c>
      <c r="K677" s="1" t="s">
        <v>193</v>
      </c>
      <c r="L677" s="1">
        <v>4.3</v>
      </c>
      <c r="M677" s="1">
        <v>4</v>
      </c>
      <c r="N677" s="1">
        <v>2</v>
      </c>
      <c r="O677" s="1">
        <f>IF(AND((10&gt;N677),(N677&gt;=M677),(M677&gt;=2)),1,0)</f>
        <v>0</v>
      </c>
      <c r="P677" s="1">
        <f>IF(AND((N677&lt;M677),(N677&gt;2),(M677&lt;10)),1,0)</f>
        <v>0</v>
      </c>
      <c r="Q677" s="1">
        <f>IF(N677&lt;=2,1,0)</f>
        <v>1</v>
      </c>
      <c r="R677" s="1">
        <f>IF(N677&gt;=10,1,0)</f>
        <v>0</v>
      </c>
      <c r="S677" s="1">
        <f>SUM(O677:R677)</f>
        <v>1</v>
      </c>
    </row>
    <row r="678" spans="1:19" x14ac:dyDescent="0.25">
      <c r="A678" s="1" t="s">
        <v>138</v>
      </c>
      <c r="B678" s="1">
        <v>4.7</v>
      </c>
      <c r="C678" s="1">
        <v>2.8483730599999992</v>
      </c>
      <c r="D678" s="1">
        <v>2</v>
      </c>
      <c r="E678" s="1">
        <f>IF(AND((10&gt;D678),(D678&gt;C678),(C678&gt;2)),1,0)</f>
        <v>0</v>
      </c>
      <c r="F678" s="1">
        <f>IF(AND((D678&lt;C678),(D678&gt;2),(C678&lt;10)),1,0)</f>
        <v>0</v>
      </c>
      <c r="G678" s="1">
        <f>IF(D678&gt;=10,1,0)</f>
        <v>0</v>
      </c>
      <c r="H678" s="1">
        <f>IF(D678&lt;=2,1,0)</f>
        <v>1</v>
      </c>
      <c r="I678" s="1">
        <f>SUM(E678:H678)</f>
        <v>1</v>
      </c>
      <c r="K678" s="1" t="s">
        <v>101</v>
      </c>
      <c r="L678" s="1">
        <v>4.9000000000000004</v>
      </c>
      <c r="M678" s="1">
        <v>4</v>
      </c>
      <c r="N678" s="1">
        <v>2</v>
      </c>
      <c r="O678" s="1">
        <f>IF(AND((10&gt;N678),(N678&gt;=M678),(M678&gt;=2)),1,0)</f>
        <v>0</v>
      </c>
      <c r="P678" s="1">
        <f>IF(AND((N678&lt;M678),(N678&gt;2),(M678&lt;10)),1,0)</f>
        <v>0</v>
      </c>
      <c r="Q678" s="1">
        <f>IF(N678&lt;=2,1,0)</f>
        <v>1</v>
      </c>
      <c r="R678" s="1">
        <f>IF(N678&gt;=10,1,0)</f>
        <v>0</v>
      </c>
      <c r="S678" s="1">
        <f>SUM(O678:R678)</f>
        <v>1</v>
      </c>
    </row>
    <row r="679" spans="1:19" x14ac:dyDescent="0.25">
      <c r="A679" s="1" t="s">
        <v>156</v>
      </c>
      <c r="B679" s="1">
        <v>4.7</v>
      </c>
      <c r="C679" s="1">
        <v>2.9986628</v>
      </c>
      <c r="D679" s="1">
        <v>2</v>
      </c>
      <c r="E679" s="1">
        <f>IF(AND((10&gt;D679),(D679&gt;C679),(C679&gt;2)),1,0)</f>
        <v>0</v>
      </c>
      <c r="F679" s="1">
        <f>IF(AND((D679&lt;C679),(D679&gt;2),(C679&lt;10)),1,0)</f>
        <v>0</v>
      </c>
      <c r="G679" s="1">
        <f>IF(D679&gt;=10,1,0)</f>
        <v>0</v>
      </c>
      <c r="H679" s="1">
        <f>IF(D679&lt;=2,1,0)</f>
        <v>1</v>
      </c>
      <c r="I679" s="1">
        <f>SUM(E679:H679)</f>
        <v>1</v>
      </c>
      <c r="K679" s="1" t="s">
        <v>138</v>
      </c>
      <c r="L679" s="1">
        <v>4.7</v>
      </c>
      <c r="M679" s="1">
        <v>3</v>
      </c>
      <c r="N679" s="1">
        <v>2</v>
      </c>
      <c r="O679" s="1">
        <f>IF(AND((10&gt;N679),(N679&gt;=M679),(M679&gt;=2)),1,0)</f>
        <v>0</v>
      </c>
      <c r="P679" s="1">
        <f>IF(AND((N679&lt;M679),(N679&gt;2),(M679&lt;10)),1,0)</f>
        <v>0</v>
      </c>
      <c r="Q679" s="1">
        <f>IF(N679&lt;=2,1,0)</f>
        <v>1</v>
      </c>
      <c r="R679" s="1">
        <f>IF(N679&gt;=10,1,0)</f>
        <v>0</v>
      </c>
      <c r="S679" s="1">
        <f>SUM(O679:R679)</f>
        <v>1</v>
      </c>
    </row>
    <row r="680" spans="1:19" x14ac:dyDescent="0.25">
      <c r="A680" s="1" t="s">
        <v>184</v>
      </c>
      <c r="B680" s="1">
        <v>5.4</v>
      </c>
      <c r="C680" s="1">
        <v>3.3022759999999991</v>
      </c>
      <c r="D680" s="1">
        <v>2</v>
      </c>
      <c r="E680" s="1">
        <f>IF(AND((10&gt;D680),(D680&gt;C680),(C680&gt;2)),1,0)</f>
        <v>0</v>
      </c>
      <c r="F680" s="1">
        <f>IF(AND((D680&lt;C680),(D680&gt;2),(C680&lt;10)),1,0)</f>
        <v>0</v>
      </c>
      <c r="G680" s="1">
        <f>IF(D680&gt;=10,1,0)</f>
        <v>0</v>
      </c>
      <c r="H680" s="1">
        <f>IF(D680&lt;=2,1,0)</f>
        <v>1</v>
      </c>
      <c r="I680" s="1">
        <f>SUM(E680:H680)</f>
        <v>1</v>
      </c>
      <c r="K680" s="1" t="s">
        <v>156</v>
      </c>
      <c r="L680" s="1">
        <v>4.7</v>
      </c>
      <c r="M680" s="1">
        <v>3</v>
      </c>
      <c r="N680" s="1">
        <v>2</v>
      </c>
      <c r="O680" s="1">
        <f>IF(AND((10&gt;N680),(N680&gt;=M680),(M680&gt;=2)),1,0)</f>
        <v>0</v>
      </c>
      <c r="P680" s="1">
        <f>IF(AND((N680&lt;M680),(N680&gt;2),(M680&lt;10)),1,0)</f>
        <v>0</v>
      </c>
      <c r="Q680" s="1">
        <f>IF(N680&lt;=2,1,0)</f>
        <v>1</v>
      </c>
      <c r="R680" s="1">
        <f>IF(N680&gt;=10,1,0)</f>
        <v>0</v>
      </c>
      <c r="S680" s="1">
        <f>SUM(O680:R680)</f>
        <v>1</v>
      </c>
    </row>
    <row r="681" spans="1:19" x14ac:dyDescent="0.25">
      <c r="A681" s="1" t="s">
        <v>86</v>
      </c>
      <c r="B681" s="1">
        <v>4.3</v>
      </c>
      <c r="C681" s="1">
        <v>3.2597143800000001</v>
      </c>
      <c r="D681" s="1">
        <v>2</v>
      </c>
      <c r="E681" s="1">
        <f>IF(AND((10&gt;D681),(D681&gt;C681),(C681&gt;2)),1,0)</f>
        <v>0</v>
      </c>
      <c r="F681" s="1">
        <f>IF(AND((D681&lt;C681),(D681&gt;2),(C681&lt;10)),1,0)</f>
        <v>0</v>
      </c>
      <c r="G681" s="1">
        <f>IF(D681&gt;=10,1,0)</f>
        <v>0</v>
      </c>
      <c r="H681" s="1">
        <f>IF(D681&lt;=2,1,0)</f>
        <v>1</v>
      </c>
      <c r="I681" s="1">
        <f>SUM(E681:H681)</f>
        <v>1</v>
      </c>
      <c r="K681" s="1" t="s">
        <v>184</v>
      </c>
      <c r="L681" s="1">
        <v>5.4</v>
      </c>
      <c r="M681" s="1">
        <v>3</v>
      </c>
      <c r="N681" s="1">
        <v>2</v>
      </c>
      <c r="O681" s="1">
        <f>IF(AND((10&gt;N681),(N681&gt;=M681),(M681&gt;=2)),1,0)</f>
        <v>0</v>
      </c>
      <c r="P681" s="1">
        <f>IF(AND((N681&lt;M681),(N681&gt;2),(M681&lt;10)),1,0)</f>
        <v>0</v>
      </c>
      <c r="Q681" s="1">
        <f>IF(N681&lt;=2,1,0)</f>
        <v>1</v>
      </c>
      <c r="R681" s="1">
        <f>IF(N681&gt;=10,1,0)</f>
        <v>0</v>
      </c>
      <c r="S681" s="1">
        <f>SUM(O681:R681)</f>
        <v>1</v>
      </c>
    </row>
    <row r="682" spans="1:19" x14ac:dyDescent="0.25">
      <c r="A682" s="1" t="s">
        <v>89</v>
      </c>
      <c r="B682" s="1">
        <v>6.2</v>
      </c>
      <c r="C682" s="1">
        <v>3.9285556399999999</v>
      </c>
      <c r="D682" s="1">
        <v>2</v>
      </c>
      <c r="E682" s="1">
        <f>IF(AND((10&gt;D682),(D682&gt;C682),(C682&gt;2)),1,0)</f>
        <v>0</v>
      </c>
      <c r="F682" s="1">
        <f>IF(AND((D682&lt;C682),(D682&gt;2),(C682&lt;10)),1,0)</f>
        <v>0</v>
      </c>
      <c r="G682" s="1">
        <f>IF(D682&gt;=10,1,0)</f>
        <v>0</v>
      </c>
      <c r="H682" s="1">
        <f>IF(D682&lt;=2,1,0)</f>
        <v>1</v>
      </c>
      <c r="I682" s="1">
        <f>SUM(E682:H682)</f>
        <v>1</v>
      </c>
      <c r="K682" s="1" t="s">
        <v>86</v>
      </c>
      <c r="L682" s="1">
        <v>4.3</v>
      </c>
      <c r="M682" s="1">
        <v>3</v>
      </c>
      <c r="N682" s="1">
        <v>2</v>
      </c>
      <c r="O682" s="1">
        <f>IF(AND((10&gt;N682),(N682&gt;=M682),(M682&gt;=2)),1,0)</f>
        <v>0</v>
      </c>
      <c r="P682" s="1">
        <f>IF(AND((N682&lt;M682),(N682&gt;2),(M682&lt;10)),1,0)</f>
        <v>0</v>
      </c>
      <c r="Q682" s="1">
        <f>IF(N682&lt;=2,1,0)</f>
        <v>1</v>
      </c>
      <c r="R682" s="1">
        <f>IF(N682&gt;=10,1,0)</f>
        <v>0</v>
      </c>
      <c r="S682" s="1">
        <f>SUM(O682:R682)</f>
        <v>1</v>
      </c>
    </row>
    <row r="683" spans="1:19" x14ac:dyDescent="0.25">
      <c r="A683" s="1" t="s">
        <v>97</v>
      </c>
      <c r="B683" s="1">
        <v>4.5</v>
      </c>
      <c r="C683" s="1">
        <v>3.7776337599999983</v>
      </c>
      <c r="D683" s="1">
        <v>2</v>
      </c>
      <c r="E683" s="1">
        <f>IF(AND((10&gt;D683),(D683&gt;C683),(C683&gt;2)),1,0)</f>
        <v>0</v>
      </c>
      <c r="F683" s="1">
        <f>IF(AND((D683&lt;C683),(D683&gt;2),(C683&lt;10)),1,0)</f>
        <v>0</v>
      </c>
      <c r="G683" s="1">
        <f>IF(D683&gt;=10,1,0)</f>
        <v>0</v>
      </c>
      <c r="H683" s="1">
        <f>IF(D683&lt;=2,1,0)</f>
        <v>1</v>
      </c>
      <c r="I683" s="1">
        <f>SUM(E683:H683)</f>
        <v>1</v>
      </c>
      <c r="K683" s="1" t="s">
        <v>89</v>
      </c>
      <c r="L683" s="1">
        <v>6.2</v>
      </c>
      <c r="M683" s="1">
        <v>4</v>
      </c>
      <c r="N683" s="1">
        <v>2</v>
      </c>
      <c r="O683" s="1">
        <f>IF(AND((10&gt;N683),(N683&gt;=M683),(M683&gt;=2)),1,0)</f>
        <v>0</v>
      </c>
      <c r="P683" s="1">
        <f>IF(AND((N683&lt;M683),(N683&gt;2),(M683&lt;10)),1,0)</f>
        <v>0</v>
      </c>
      <c r="Q683" s="1">
        <f>IF(N683&lt;=2,1,0)</f>
        <v>1</v>
      </c>
      <c r="R683" s="1">
        <f>IF(N683&gt;=10,1,0)</f>
        <v>0</v>
      </c>
      <c r="S683" s="1">
        <f>SUM(O683:R683)</f>
        <v>1</v>
      </c>
    </row>
    <row r="684" spans="1:19" x14ac:dyDescent="0.25">
      <c r="A684" s="1" t="s">
        <v>111</v>
      </c>
      <c r="B684" s="1">
        <v>4.5</v>
      </c>
      <c r="C684" s="1">
        <v>3.2383953599999984</v>
      </c>
      <c r="D684" s="1">
        <v>2</v>
      </c>
      <c r="E684" s="1">
        <f>IF(AND((10&gt;D684),(D684&gt;C684),(C684&gt;2)),1,0)</f>
        <v>0</v>
      </c>
      <c r="F684" s="1">
        <f>IF(AND((D684&lt;C684),(D684&gt;2),(C684&lt;10)),1,0)</f>
        <v>0</v>
      </c>
      <c r="G684" s="1">
        <f>IF(D684&gt;=10,1,0)</f>
        <v>0</v>
      </c>
      <c r="H684" s="1">
        <f>IF(D684&lt;=2,1,0)</f>
        <v>1</v>
      </c>
      <c r="I684" s="1">
        <f>SUM(E684:H684)</f>
        <v>1</v>
      </c>
      <c r="K684" s="1" t="s">
        <v>97</v>
      </c>
      <c r="L684" s="1">
        <v>4.5</v>
      </c>
      <c r="M684" s="1">
        <v>4</v>
      </c>
      <c r="N684" s="1">
        <v>2</v>
      </c>
      <c r="O684" s="1">
        <f>IF(AND((10&gt;N684),(N684&gt;=M684),(M684&gt;=2)),1,0)</f>
        <v>0</v>
      </c>
      <c r="P684" s="1">
        <f>IF(AND((N684&lt;M684),(N684&gt;2),(M684&lt;10)),1,0)</f>
        <v>0</v>
      </c>
      <c r="Q684" s="1">
        <f>IF(N684&lt;=2,1,0)</f>
        <v>1</v>
      </c>
      <c r="R684" s="1">
        <f>IF(N684&gt;=10,1,0)</f>
        <v>0</v>
      </c>
      <c r="S684" s="1">
        <f>SUM(O684:R684)</f>
        <v>1</v>
      </c>
    </row>
    <row r="685" spans="1:19" x14ac:dyDescent="0.25">
      <c r="A685" s="1" t="s">
        <v>116</v>
      </c>
      <c r="B685" s="1">
        <v>4</v>
      </c>
      <c r="C685" s="1">
        <v>3.0133537599999993</v>
      </c>
      <c r="D685" s="1">
        <v>2</v>
      </c>
      <c r="E685" s="1">
        <f>IF(AND((10&gt;D685),(D685&gt;C685),(C685&gt;2)),1,0)</f>
        <v>0</v>
      </c>
      <c r="F685" s="1">
        <f>IF(AND((D685&lt;C685),(D685&gt;2),(C685&lt;10)),1,0)</f>
        <v>0</v>
      </c>
      <c r="G685" s="1">
        <f>IF(D685&gt;=10,1,0)</f>
        <v>0</v>
      </c>
      <c r="H685" s="1">
        <f>IF(D685&lt;=2,1,0)</f>
        <v>1</v>
      </c>
      <c r="I685" s="1">
        <f>SUM(E685:H685)</f>
        <v>1</v>
      </c>
      <c r="K685" s="1" t="s">
        <v>111</v>
      </c>
      <c r="L685" s="1">
        <v>4.5</v>
      </c>
      <c r="M685" s="1">
        <v>3</v>
      </c>
      <c r="N685" s="1">
        <v>2</v>
      </c>
      <c r="O685" s="1">
        <f>IF(AND((10&gt;N685),(N685&gt;=M685),(M685&gt;=2)),1,0)</f>
        <v>0</v>
      </c>
      <c r="P685" s="1">
        <f>IF(AND((N685&lt;M685),(N685&gt;2),(M685&lt;10)),1,0)</f>
        <v>0</v>
      </c>
      <c r="Q685" s="1">
        <f>IF(N685&lt;=2,1,0)</f>
        <v>1</v>
      </c>
      <c r="R685" s="1">
        <f>IF(N685&gt;=10,1,0)</f>
        <v>0</v>
      </c>
      <c r="S685" s="1">
        <f>SUM(O685:R685)</f>
        <v>1</v>
      </c>
    </row>
    <row r="686" spans="1:19" x14ac:dyDescent="0.25">
      <c r="A686" s="1" t="s">
        <v>123</v>
      </c>
      <c r="B686" s="1">
        <v>4.4000000000000004</v>
      </c>
      <c r="C686" s="1">
        <v>2.7058241200000008</v>
      </c>
      <c r="D686" s="1">
        <v>2</v>
      </c>
      <c r="E686" s="1">
        <f>IF(AND((10&gt;D686),(D686&gt;C686),(C686&gt;2)),1,0)</f>
        <v>0</v>
      </c>
      <c r="F686" s="1">
        <f>IF(AND((D686&lt;C686),(D686&gt;2),(C686&lt;10)),1,0)</f>
        <v>0</v>
      </c>
      <c r="G686" s="1">
        <f>IF(D686&gt;=10,1,0)</f>
        <v>0</v>
      </c>
      <c r="H686" s="1">
        <f>IF(D686&lt;=2,1,0)</f>
        <v>1</v>
      </c>
      <c r="I686" s="1">
        <f>SUM(E686:H686)</f>
        <v>1</v>
      </c>
      <c r="K686" s="1" t="s">
        <v>116</v>
      </c>
      <c r="L686" s="1">
        <v>4</v>
      </c>
      <c r="M686" s="1">
        <v>3</v>
      </c>
      <c r="N686" s="1">
        <v>2</v>
      </c>
      <c r="O686" s="1">
        <f>IF(AND((10&gt;N686),(N686&gt;=M686),(M686&gt;=2)),1,0)</f>
        <v>0</v>
      </c>
      <c r="P686" s="1">
        <f>IF(AND((N686&lt;M686),(N686&gt;2),(M686&lt;10)),1,0)</f>
        <v>0</v>
      </c>
      <c r="Q686" s="1">
        <f>IF(N686&lt;=2,1,0)</f>
        <v>1</v>
      </c>
      <c r="R686" s="1">
        <f>IF(N686&gt;=10,1,0)</f>
        <v>0</v>
      </c>
      <c r="S686" s="1">
        <f>SUM(O686:R686)</f>
        <v>1</v>
      </c>
    </row>
    <row r="687" spans="1:19" x14ac:dyDescent="0.25">
      <c r="A687" s="1" t="s">
        <v>125</v>
      </c>
      <c r="B687" s="1">
        <v>4.4000000000000004</v>
      </c>
      <c r="C687" s="1">
        <v>2.9588702599999976</v>
      </c>
      <c r="D687" s="1">
        <v>2</v>
      </c>
      <c r="E687" s="1">
        <f>IF(AND((10&gt;D687),(D687&gt;C687),(C687&gt;2)),1,0)</f>
        <v>0</v>
      </c>
      <c r="F687" s="1">
        <f>IF(AND((D687&lt;C687),(D687&gt;2),(C687&lt;10)),1,0)</f>
        <v>0</v>
      </c>
      <c r="G687" s="1">
        <f>IF(D687&gt;=10,1,0)</f>
        <v>0</v>
      </c>
      <c r="H687" s="1">
        <f>IF(D687&lt;=2,1,0)</f>
        <v>1</v>
      </c>
      <c r="I687" s="1">
        <f>SUM(E687:H687)</f>
        <v>1</v>
      </c>
      <c r="K687" s="1" t="s">
        <v>123</v>
      </c>
      <c r="L687" s="1">
        <v>4.4000000000000004</v>
      </c>
      <c r="M687" s="1">
        <v>3</v>
      </c>
      <c r="N687" s="1">
        <v>2</v>
      </c>
      <c r="O687" s="1">
        <f>IF(AND((10&gt;N687),(N687&gt;=M687),(M687&gt;=2)),1,0)</f>
        <v>0</v>
      </c>
      <c r="P687" s="1">
        <f>IF(AND((N687&lt;M687),(N687&gt;2),(M687&lt;10)),1,0)</f>
        <v>0</v>
      </c>
      <c r="Q687" s="1">
        <f>IF(N687&lt;=2,1,0)</f>
        <v>1</v>
      </c>
      <c r="R687" s="1">
        <f>IF(N687&gt;=10,1,0)</f>
        <v>0</v>
      </c>
      <c r="S687" s="1">
        <f>SUM(O687:R687)</f>
        <v>1</v>
      </c>
    </row>
    <row r="688" spans="1:19" x14ac:dyDescent="0.25">
      <c r="A688" s="1" t="s">
        <v>129</v>
      </c>
      <c r="B688" s="1">
        <v>4.8</v>
      </c>
      <c r="C688" s="1">
        <v>4.3489985999999989</v>
      </c>
      <c r="D688" s="1">
        <v>2</v>
      </c>
      <c r="E688" s="1">
        <f>IF(AND((10&gt;D688),(D688&gt;C688),(C688&gt;2)),1,0)</f>
        <v>0</v>
      </c>
      <c r="F688" s="1">
        <f>IF(AND((D688&lt;C688),(D688&gt;2),(C688&lt;10)),1,0)</f>
        <v>0</v>
      </c>
      <c r="G688" s="1">
        <f>IF(D688&gt;=10,1,0)</f>
        <v>0</v>
      </c>
      <c r="H688" s="1">
        <f>IF(D688&lt;=2,1,0)</f>
        <v>1</v>
      </c>
      <c r="I688" s="1">
        <f>SUM(E688:H688)</f>
        <v>1</v>
      </c>
      <c r="K688" s="1" t="s">
        <v>125</v>
      </c>
      <c r="L688" s="1">
        <v>4.4000000000000004</v>
      </c>
      <c r="M688" s="1">
        <v>3</v>
      </c>
      <c r="N688" s="1">
        <v>2</v>
      </c>
      <c r="O688" s="1">
        <f>IF(AND((10&gt;N688),(N688&gt;=M688),(M688&gt;=2)),1,0)</f>
        <v>0</v>
      </c>
      <c r="P688" s="1">
        <f>IF(AND((N688&lt;M688),(N688&gt;2),(M688&lt;10)),1,0)</f>
        <v>0</v>
      </c>
      <c r="Q688" s="1">
        <f>IF(N688&lt;=2,1,0)</f>
        <v>1</v>
      </c>
      <c r="R688" s="1">
        <f>IF(N688&gt;=10,1,0)</f>
        <v>0</v>
      </c>
      <c r="S688" s="1">
        <f>SUM(O688:R688)</f>
        <v>1</v>
      </c>
    </row>
    <row r="689" spans="1:19" x14ac:dyDescent="0.25">
      <c r="A689" s="1" t="s">
        <v>135</v>
      </c>
      <c r="B689" s="1">
        <v>4.9000000000000004</v>
      </c>
      <c r="C689" s="1">
        <v>3.0891395199999994</v>
      </c>
      <c r="D689" s="1">
        <v>2</v>
      </c>
      <c r="E689" s="1">
        <f>IF(AND((10&gt;D689),(D689&gt;C689),(C689&gt;2)),1,0)</f>
        <v>0</v>
      </c>
      <c r="F689" s="1">
        <f>IF(AND((D689&lt;C689),(D689&gt;2),(C689&lt;10)),1,0)</f>
        <v>0</v>
      </c>
      <c r="G689" s="1">
        <f>IF(D689&gt;=10,1,0)</f>
        <v>0</v>
      </c>
      <c r="H689" s="1">
        <f>IF(D689&lt;=2,1,0)</f>
        <v>1</v>
      </c>
      <c r="I689" s="1">
        <f>SUM(E689:H689)</f>
        <v>1</v>
      </c>
      <c r="K689" s="1" t="s">
        <v>129</v>
      </c>
      <c r="L689" s="1">
        <v>4.8</v>
      </c>
      <c r="M689" s="1">
        <v>4</v>
      </c>
      <c r="N689" s="1">
        <v>2</v>
      </c>
      <c r="O689" s="1">
        <f>IF(AND((10&gt;N689),(N689&gt;=M689),(M689&gt;=2)),1,0)</f>
        <v>0</v>
      </c>
      <c r="P689" s="1">
        <f>IF(AND((N689&lt;M689),(N689&gt;2),(M689&lt;10)),1,0)</f>
        <v>0</v>
      </c>
      <c r="Q689" s="1">
        <f>IF(N689&lt;=2,1,0)</f>
        <v>1</v>
      </c>
      <c r="R689" s="1">
        <f>IF(N689&gt;=10,1,0)</f>
        <v>0</v>
      </c>
      <c r="S689" s="1">
        <f>SUM(O689:R689)</f>
        <v>1</v>
      </c>
    </row>
    <row r="690" spans="1:19" x14ac:dyDescent="0.25">
      <c r="A690" s="1" t="s">
        <v>182</v>
      </c>
      <c r="B690" s="1">
        <v>5.0999999999999996</v>
      </c>
      <c r="C690" s="1">
        <v>3.8246626399999997</v>
      </c>
      <c r="D690" s="1">
        <v>2</v>
      </c>
      <c r="E690" s="1">
        <f>IF(AND((10&gt;D690),(D690&gt;C690),(C690&gt;2)),1,0)</f>
        <v>0</v>
      </c>
      <c r="F690" s="1">
        <f>IF(AND((D690&lt;C690),(D690&gt;2),(C690&lt;10)),1,0)</f>
        <v>0</v>
      </c>
      <c r="G690" s="1">
        <f>IF(D690&gt;=10,1,0)</f>
        <v>0</v>
      </c>
      <c r="H690" s="1">
        <f>IF(D690&lt;=2,1,0)</f>
        <v>1</v>
      </c>
      <c r="I690" s="1">
        <f>SUM(E690:H690)</f>
        <v>1</v>
      </c>
      <c r="K690" s="1" t="s">
        <v>135</v>
      </c>
      <c r="L690" s="1">
        <v>4.9000000000000004</v>
      </c>
      <c r="M690" s="1">
        <v>3</v>
      </c>
      <c r="N690" s="1">
        <v>2</v>
      </c>
      <c r="O690" s="1">
        <f>IF(AND((10&gt;N690),(N690&gt;=M690),(M690&gt;=2)),1,0)</f>
        <v>0</v>
      </c>
      <c r="P690" s="1">
        <f>IF(AND((N690&lt;M690),(N690&gt;2),(M690&lt;10)),1,0)</f>
        <v>0</v>
      </c>
      <c r="Q690" s="1">
        <f>IF(N690&lt;=2,1,0)</f>
        <v>1</v>
      </c>
      <c r="R690" s="1">
        <f>IF(N690&gt;=10,1,0)</f>
        <v>0</v>
      </c>
      <c r="S690" s="1">
        <f>SUM(O690:R690)</f>
        <v>1</v>
      </c>
    </row>
    <row r="691" spans="1:19" x14ac:dyDescent="0.25">
      <c r="A691" s="1" t="s">
        <v>148</v>
      </c>
      <c r="B691" s="1">
        <v>7.1</v>
      </c>
      <c r="C691" s="1">
        <v>5.1535083999999998</v>
      </c>
      <c r="D691" s="1">
        <v>2</v>
      </c>
      <c r="E691" s="1">
        <f>IF(AND((10&gt;D691),(D691&gt;C691),(C691&gt;2)),1,0)</f>
        <v>0</v>
      </c>
      <c r="F691" s="1">
        <f>IF(AND((D691&lt;C691),(D691&gt;2),(C691&lt;10)),1,0)</f>
        <v>0</v>
      </c>
      <c r="G691" s="1">
        <f>IF(D691&gt;=10,1,0)</f>
        <v>0</v>
      </c>
      <c r="H691" s="1">
        <f>IF(D691&lt;=2,1,0)</f>
        <v>1</v>
      </c>
      <c r="I691" s="1">
        <f>SUM(E691:H691)</f>
        <v>1</v>
      </c>
      <c r="K691" s="1" t="s">
        <v>182</v>
      </c>
      <c r="L691" s="1">
        <v>5.0999999999999996</v>
      </c>
      <c r="M691" s="1">
        <v>4</v>
      </c>
      <c r="N691" s="1">
        <v>2</v>
      </c>
      <c r="O691" s="1">
        <f>IF(AND((10&gt;N691),(N691&gt;=M691),(M691&gt;=2)),1,0)</f>
        <v>0</v>
      </c>
      <c r="P691" s="1">
        <f>IF(AND((N691&lt;M691),(N691&gt;2),(M691&lt;10)),1,0)</f>
        <v>0</v>
      </c>
      <c r="Q691" s="1">
        <f>IF(N691&lt;=2,1,0)</f>
        <v>1</v>
      </c>
      <c r="R691" s="1">
        <f>IF(N691&gt;=10,1,0)</f>
        <v>0</v>
      </c>
      <c r="S691" s="1">
        <f>SUM(O691:R691)</f>
        <v>1</v>
      </c>
    </row>
    <row r="692" spans="1:19" x14ac:dyDescent="0.25">
      <c r="A692" s="1" t="s">
        <v>155</v>
      </c>
      <c r="B692" s="1">
        <v>8.5</v>
      </c>
      <c r="C692" s="1">
        <v>5.26329402</v>
      </c>
      <c r="D692" s="1">
        <v>2</v>
      </c>
      <c r="E692" s="1">
        <f>IF(AND((10&gt;D692),(D692&gt;C692),(C692&gt;2)),1,0)</f>
        <v>0</v>
      </c>
      <c r="F692" s="1">
        <f>IF(AND((D692&lt;C692),(D692&gt;2),(C692&lt;10)),1,0)</f>
        <v>0</v>
      </c>
      <c r="G692" s="1">
        <f>IF(D692&gt;=10,1,0)</f>
        <v>0</v>
      </c>
      <c r="H692" s="1">
        <f>IF(D692&lt;=2,1,0)</f>
        <v>1</v>
      </c>
      <c r="I692" s="1">
        <f>SUM(E692:H692)</f>
        <v>1</v>
      </c>
      <c r="K692" s="1" t="s">
        <v>148</v>
      </c>
      <c r="L692" s="1">
        <v>7.1</v>
      </c>
      <c r="M692" s="1">
        <v>5</v>
      </c>
      <c r="N692" s="1">
        <v>2</v>
      </c>
      <c r="O692" s="1">
        <f>IF(AND((10&gt;N692),(N692&gt;=M692),(M692&gt;=2)),1,0)</f>
        <v>0</v>
      </c>
      <c r="P692" s="1">
        <f>IF(AND((N692&lt;M692),(N692&gt;2),(M692&lt;10)),1,0)</f>
        <v>0</v>
      </c>
      <c r="Q692" s="1">
        <f>IF(N692&lt;=2,1,0)</f>
        <v>1</v>
      </c>
      <c r="R692" s="1">
        <f>IF(N692&gt;=10,1,0)</f>
        <v>0</v>
      </c>
      <c r="S692" s="1">
        <f>SUM(O692:R692)</f>
        <v>1</v>
      </c>
    </row>
    <row r="693" spans="1:19" x14ac:dyDescent="0.25">
      <c r="A693" s="1" t="s">
        <v>159</v>
      </c>
      <c r="B693" s="1">
        <v>4.3</v>
      </c>
      <c r="C693" s="1">
        <v>4.0810664399999981</v>
      </c>
      <c r="D693" s="1">
        <v>2</v>
      </c>
      <c r="E693" s="1">
        <f>IF(AND((10&gt;D693),(D693&gt;C693),(C693&gt;2)),1,0)</f>
        <v>0</v>
      </c>
      <c r="F693" s="1">
        <f>IF(AND((D693&lt;C693),(D693&gt;2),(C693&lt;10)),1,0)</f>
        <v>0</v>
      </c>
      <c r="G693" s="1">
        <f>IF(D693&gt;=10,1,0)</f>
        <v>0</v>
      </c>
      <c r="H693" s="1">
        <f>IF(D693&lt;=2,1,0)</f>
        <v>1</v>
      </c>
      <c r="I693" s="1">
        <f>SUM(E693:H693)</f>
        <v>1</v>
      </c>
      <c r="K693" s="1" t="s">
        <v>155</v>
      </c>
      <c r="L693" s="1">
        <v>8.5</v>
      </c>
      <c r="M693" s="1">
        <v>5</v>
      </c>
      <c r="N693" s="1">
        <v>2</v>
      </c>
      <c r="O693" s="1">
        <f>IF(AND((10&gt;N693),(N693&gt;=M693),(M693&gt;=2)),1,0)</f>
        <v>0</v>
      </c>
      <c r="P693" s="1">
        <f>IF(AND((N693&lt;M693),(N693&gt;2),(M693&lt;10)),1,0)</f>
        <v>0</v>
      </c>
      <c r="Q693" s="1">
        <f>IF(N693&lt;=2,1,0)</f>
        <v>1</v>
      </c>
      <c r="R693" s="1">
        <f>IF(N693&gt;=10,1,0)</f>
        <v>0</v>
      </c>
      <c r="S693" s="1">
        <f>SUM(O693:R693)</f>
        <v>1</v>
      </c>
    </row>
    <row r="694" spans="1:19" x14ac:dyDescent="0.25">
      <c r="A694" s="1" t="s">
        <v>74</v>
      </c>
      <c r="B694" s="1">
        <v>4.4000000000000004</v>
      </c>
      <c r="C694" s="1">
        <v>2.8652971999999988</v>
      </c>
      <c r="D694" s="1">
        <v>2</v>
      </c>
      <c r="E694" s="1">
        <f>IF(AND((10&gt;D694),(D694&gt;C694),(C694&gt;2)),1,0)</f>
        <v>0</v>
      </c>
      <c r="F694" s="1">
        <f>IF(AND((D694&lt;C694),(D694&gt;2),(C694&lt;10)),1,0)</f>
        <v>0</v>
      </c>
      <c r="G694" s="1">
        <f>IF(D694&gt;=10,1,0)</f>
        <v>0</v>
      </c>
      <c r="H694" s="1">
        <f>IF(D694&lt;=2,1,0)</f>
        <v>1</v>
      </c>
      <c r="I694" s="1">
        <f>SUM(E694:H694)</f>
        <v>1</v>
      </c>
      <c r="K694" s="1" t="s">
        <v>159</v>
      </c>
      <c r="L694" s="1">
        <v>4.3</v>
      </c>
      <c r="M694" s="1">
        <v>4</v>
      </c>
      <c r="N694" s="1">
        <v>2</v>
      </c>
      <c r="O694" s="1">
        <f>IF(AND((10&gt;N694),(N694&gt;=M694),(M694&gt;=2)),1,0)</f>
        <v>0</v>
      </c>
      <c r="P694" s="1">
        <f>IF(AND((N694&lt;M694),(N694&gt;2),(M694&lt;10)),1,0)</f>
        <v>0</v>
      </c>
      <c r="Q694" s="1">
        <f>IF(N694&lt;=2,1,0)</f>
        <v>1</v>
      </c>
      <c r="R694" s="1">
        <f>IF(N694&gt;=10,1,0)</f>
        <v>0</v>
      </c>
      <c r="S694" s="1">
        <f>SUM(O694:R694)</f>
        <v>1</v>
      </c>
    </row>
    <row r="695" spans="1:19" x14ac:dyDescent="0.25">
      <c r="A695" s="1" t="s">
        <v>105</v>
      </c>
      <c r="B695" s="1">
        <v>4.4000000000000004</v>
      </c>
      <c r="C695" s="1">
        <v>4.2616028999999989</v>
      </c>
      <c r="D695" s="1">
        <v>2</v>
      </c>
      <c r="E695" s="1">
        <f>IF(AND((10&gt;D695),(D695&gt;C695),(C695&gt;2)),1,0)</f>
        <v>0</v>
      </c>
      <c r="F695" s="1">
        <f>IF(AND((D695&lt;C695),(D695&gt;2),(C695&lt;10)),1,0)</f>
        <v>0</v>
      </c>
      <c r="G695" s="1">
        <f>IF(D695&gt;=10,1,0)</f>
        <v>0</v>
      </c>
      <c r="H695" s="1">
        <f>IF(D695&lt;=2,1,0)</f>
        <v>1</v>
      </c>
      <c r="I695" s="1">
        <f>SUM(E695:H695)</f>
        <v>1</v>
      </c>
      <c r="K695" s="1" t="s">
        <v>74</v>
      </c>
      <c r="L695" s="1">
        <v>4.4000000000000004</v>
      </c>
      <c r="M695" s="1">
        <v>3</v>
      </c>
      <c r="N695" s="1">
        <v>2</v>
      </c>
      <c r="O695" s="1">
        <f>IF(AND((10&gt;N695),(N695&gt;=M695),(M695&gt;=2)),1,0)</f>
        <v>0</v>
      </c>
      <c r="P695" s="1">
        <f>IF(AND((N695&lt;M695),(N695&gt;2),(M695&lt;10)),1,0)</f>
        <v>0</v>
      </c>
      <c r="Q695" s="1">
        <f>IF(N695&lt;=2,1,0)</f>
        <v>1</v>
      </c>
      <c r="R695" s="1">
        <f>IF(N695&gt;=10,1,0)</f>
        <v>0</v>
      </c>
      <c r="S695" s="1">
        <f>SUM(O695:R695)</f>
        <v>1</v>
      </c>
    </row>
    <row r="696" spans="1:19" x14ac:dyDescent="0.25">
      <c r="A696" s="1" t="s">
        <v>109</v>
      </c>
      <c r="B696" s="1">
        <v>5.7</v>
      </c>
      <c r="C696" s="1">
        <v>4.2666604499999989</v>
      </c>
      <c r="D696" s="1">
        <v>2</v>
      </c>
      <c r="E696" s="1">
        <f>IF(AND((10&gt;D696),(D696&gt;C696),(C696&gt;2)),1,0)</f>
        <v>0</v>
      </c>
      <c r="F696" s="1">
        <f>IF(AND((D696&lt;C696),(D696&gt;2),(C696&lt;10)),1,0)</f>
        <v>0</v>
      </c>
      <c r="G696" s="1">
        <f>IF(D696&gt;=10,1,0)</f>
        <v>0</v>
      </c>
      <c r="H696" s="1">
        <f>IF(D696&lt;=2,1,0)</f>
        <v>1</v>
      </c>
      <c r="I696" s="1">
        <f>SUM(E696:H696)</f>
        <v>1</v>
      </c>
      <c r="K696" s="1" t="s">
        <v>105</v>
      </c>
      <c r="L696" s="1">
        <v>4.4000000000000004</v>
      </c>
      <c r="M696" s="1">
        <v>4</v>
      </c>
      <c r="N696" s="1">
        <v>2</v>
      </c>
      <c r="O696" s="1">
        <f>IF(AND((10&gt;N696),(N696&gt;=M696),(M696&gt;=2)),1,0)</f>
        <v>0</v>
      </c>
      <c r="P696" s="1">
        <f>IF(AND((N696&lt;M696),(N696&gt;2),(M696&lt;10)),1,0)</f>
        <v>0</v>
      </c>
      <c r="Q696" s="1">
        <f>IF(N696&lt;=2,1,0)</f>
        <v>1</v>
      </c>
      <c r="R696" s="1">
        <f>IF(N696&gt;=10,1,0)</f>
        <v>0</v>
      </c>
      <c r="S696" s="1">
        <f>SUM(O696:R696)</f>
        <v>1</v>
      </c>
    </row>
    <row r="697" spans="1:19" x14ac:dyDescent="0.25">
      <c r="A697" s="1" t="s">
        <v>61</v>
      </c>
      <c r="B697" s="1">
        <v>4.7</v>
      </c>
      <c r="C697" s="1">
        <v>2.7586551899999994</v>
      </c>
      <c r="D697" s="1">
        <v>2</v>
      </c>
      <c r="E697" s="1">
        <f>IF(AND((10&gt;D697),(D697&gt;C697),(C697&gt;2)),1,0)</f>
        <v>0</v>
      </c>
      <c r="F697" s="1">
        <f>IF(AND((D697&lt;C697),(D697&gt;2),(C697&lt;10)),1,0)</f>
        <v>0</v>
      </c>
      <c r="G697" s="1">
        <f>IF(D697&gt;=10,1,0)</f>
        <v>0</v>
      </c>
      <c r="H697" s="1">
        <f>IF(D697&lt;=2,1,0)</f>
        <v>1</v>
      </c>
      <c r="I697" s="1">
        <f>SUM(E697:H697)</f>
        <v>1</v>
      </c>
      <c r="K697" s="1" t="s">
        <v>109</v>
      </c>
      <c r="L697" s="1">
        <v>5.7</v>
      </c>
      <c r="M697" s="1">
        <v>4</v>
      </c>
      <c r="N697" s="1">
        <v>2</v>
      </c>
      <c r="O697" s="1">
        <f>IF(AND((10&gt;N697),(N697&gt;=M697),(M697&gt;=2)),1,0)</f>
        <v>0</v>
      </c>
      <c r="P697" s="1">
        <f>IF(AND((N697&lt;M697),(N697&gt;2),(M697&lt;10)),1,0)</f>
        <v>0</v>
      </c>
      <c r="Q697" s="1">
        <f>IF(N697&lt;=2,1,0)</f>
        <v>1</v>
      </c>
      <c r="R697" s="1">
        <f>IF(N697&gt;=10,1,0)</f>
        <v>0</v>
      </c>
      <c r="S697" s="1">
        <f>SUM(O697:R697)</f>
        <v>1</v>
      </c>
    </row>
    <row r="698" spans="1:19" x14ac:dyDescent="0.25">
      <c r="A698" s="1" t="s">
        <v>66</v>
      </c>
      <c r="B698" s="1">
        <v>4.8</v>
      </c>
      <c r="C698" s="1">
        <v>3.696984800000001</v>
      </c>
      <c r="D698" s="1">
        <v>2</v>
      </c>
      <c r="E698" s="1">
        <f>IF(AND((10&gt;D698),(D698&gt;C698),(C698&gt;2)),1,0)</f>
        <v>0</v>
      </c>
      <c r="F698" s="1">
        <f>IF(AND((D698&lt;C698),(D698&gt;2),(C698&lt;10)),1,0)</f>
        <v>0</v>
      </c>
      <c r="G698" s="1">
        <f>IF(D698&gt;=10,1,0)</f>
        <v>0</v>
      </c>
      <c r="H698" s="1">
        <f>IF(D698&lt;=2,1,0)</f>
        <v>1</v>
      </c>
      <c r="I698" s="1">
        <f>SUM(E698:H698)</f>
        <v>1</v>
      </c>
      <c r="K698" s="1" t="s">
        <v>61</v>
      </c>
      <c r="L698" s="1">
        <v>4.7</v>
      </c>
      <c r="M698" s="1">
        <v>3</v>
      </c>
      <c r="N698" s="1">
        <v>2</v>
      </c>
      <c r="O698" s="1">
        <f>IF(AND((10&gt;N698),(N698&gt;=M698),(M698&gt;=2)),1,0)</f>
        <v>0</v>
      </c>
      <c r="P698" s="1">
        <f>IF(AND((N698&lt;M698),(N698&gt;2),(M698&lt;10)),1,0)</f>
        <v>0</v>
      </c>
      <c r="Q698" s="1">
        <f>IF(N698&lt;=2,1,0)</f>
        <v>1</v>
      </c>
      <c r="R698" s="1">
        <f>IF(N698&gt;=10,1,0)</f>
        <v>0</v>
      </c>
      <c r="S698" s="1">
        <f>SUM(O698:R698)</f>
        <v>1</v>
      </c>
    </row>
    <row r="699" spans="1:19" x14ac:dyDescent="0.25">
      <c r="A699" s="1" t="s">
        <v>161</v>
      </c>
      <c r="B699" s="1">
        <v>4.2</v>
      </c>
      <c r="C699" s="1">
        <v>3.7814763100000004</v>
      </c>
      <c r="D699" s="1">
        <v>2</v>
      </c>
      <c r="E699" s="1">
        <f>IF(AND((10&gt;D699),(D699&gt;C699),(C699&gt;2)),1,0)</f>
        <v>0</v>
      </c>
      <c r="F699" s="1">
        <f>IF(AND((D699&lt;C699),(D699&gt;2),(C699&lt;10)),1,0)</f>
        <v>0</v>
      </c>
      <c r="G699" s="1">
        <f>IF(D699&gt;=10,1,0)</f>
        <v>0</v>
      </c>
      <c r="H699" s="1">
        <f>IF(D699&lt;=2,1,0)</f>
        <v>1</v>
      </c>
      <c r="I699" s="1">
        <f>SUM(E699:H699)</f>
        <v>1</v>
      </c>
      <c r="K699" s="1" t="s">
        <v>66</v>
      </c>
      <c r="L699" s="1">
        <v>4.8</v>
      </c>
      <c r="M699" s="1">
        <v>4</v>
      </c>
      <c r="N699" s="1">
        <v>2</v>
      </c>
      <c r="O699" s="1">
        <f>IF(AND((10&gt;N699),(N699&gt;=M699),(M699&gt;=2)),1,0)</f>
        <v>0</v>
      </c>
      <c r="P699" s="1">
        <f>IF(AND((N699&lt;M699),(N699&gt;2),(M699&lt;10)),1,0)</f>
        <v>0</v>
      </c>
      <c r="Q699" s="1">
        <f>IF(N699&lt;=2,1,0)</f>
        <v>1</v>
      </c>
      <c r="R699" s="1">
        <f>IF(N699&gt;=10,1,0)</f>
        <v>0</v>
      </c>
      <c r="S699" s="1">
        <f>SUM(O699:R699)</f>
        <v>1</v>
      </c>
    </row>
    <row r="700" spans="1:19" x14ac:dyDescent="0.25">
      <c r="A700" s="1" t="s">
        <v>193</v>
      </c>
      <c r="B700" s="1">
        <v>4.3</v>
      </c>
      <c r="C700" s="1">
        <v>3.5351468799999997</v>
      </c>
      <c r="D700" s="1">
        <v>2</v>
      </c>
      <c r="E700" s="1">
        <f>IF(AND((10&gt;D700),(D700&gt;C700),(C700&gt;2)),1,0)</f>
        <v>0</v>
      </c>
      <c r="F700" s="1">
        <f>IF(AND((D700&lt;C700),(D700&gt;2),(C700&lt;10)),1,0)</f>
        <v>0</v>
      </c>
      <c r="G700" s="1">
        <f>IF(D700&gt;=10,1,0)</f>
        <v>0</v>
      </c>
      <c r="H700" s="1">
        <f>IF(D700&lt;=2,1,0)</f>
        <v>1</v>
      </c>
      <c r="I700" s="1">
        <f>SUM(E700:H700)</f>
        <v>1</v>
      </c>
      <c r="K700" s="1" t="s">
        <v>161</v>
      </c>
      <c r="L700" s="1">
        <v>4.2</v>
      </c>
      <c r="M700" s="1">
        <v>4</v>
      </c>
      <c r="N700" s="1">
        <v>2</v>
      </c>
      <c r="O700" s="1">
        <f>IF(AND((10&gt;N700),(N700&gt;=M700),(M700&gt;=2)),1,0)</f>
        <v>0</v>
      </c>
      <c r="P700" s="1">
        <f>IF(AND((N700&lt;M700),(N700&gt;2),(M700&lt;10)),1,0)</f>
        <v>0</v>
      </c>
      <c r="Q700" s="1">
        <f>IF(N700&lt;=2,1,0)</f>
        <v>1</v>
      </c>
      <c r="R700" s="1">
        <f>IF(N700&gt;=10,1,0)</f>
        <v>0</v>
      </c>
      <c r="S700" s="1">
        <f>SUM(O700:R700)</f>
        <v>1</v>
      </c>
    </row>
    <row r="701" spans="1:19" x14ac:dyDescent="0.25">
      <c r="A701" s="1" t="s">
        <v>85</v>
      </c>
      <c r="B701" s="1">
        <v>4.8</v>
      </c>
      <c r="C701" s="1">
        <v>4.2245355699999978</v>
      </c>
      <c r="D701" s="1">
        <v>2</v>
      </c>
      <c r="E701" s="1">
        <f>IF(AND((10&gt;D701),(D701&gt;C701),(C701&gt;2)),1,0)</f>
        <v>0</v>
      </c>
      <c r="F701" s="1">
        <f>IF(AND((D701&lt;C701),(D701&gt;2),(C701&lt;10)),1,0)</f>
        <v>0</v>
      </c>
      <c r="G701" s="1">
        <f>IF(D701&gt;=10,1,0)</f>
        <v>0</v>
      </c>
      <c r="H701" s="1">
        <f>IF(D701&lt;=2,1,0)</f>
        <v>1</v>
      </c>
      <c r="I701" s="1">
        <f>SUM(E701:H701)</f>
        <v>1</v>
      </c>
      <c r="K701" s="1" t="s">
        <v>193</v>
      </c>
      <c r="L701" s="1">
        <v>4.3</v>
      </c>
      <c r="M701" s="1">
        <v>4</v>
      </c>
      <c r="N701" s="1">
        <v>2</v>
      </c>
      <c r="O701" s="1">
        <f>IF(AND((10&gt;N701),(N701&gt;=M701),(M701&gt;=2)),1,0)</f>
        <v>0</v>
      </c>
      <c r="P701" s="1">
        <f>IF(AND((N701&lt;M701),(N701&gt;2),(M701&lt;10)),1,0)</f>
        <v>0</v>
      </c>
      <c r="Q701" s="1">
        <f>IF(N701&lt;=2,1,0)</f>
        <v>1</v>
      </c>
      <c r="R701" s="1">
        <f>IF(N701&gt;=10,1,0)</f>
        <v>0</v>
      </c>
      <c r="S701" s="1">
        <f>SUM(O701:R701)</f>
        <v>1</v>
      </c>
    </row>
    <row r="702" spans="1:19" x14ac:dyDescent="0.25">
      <c r="A702" s="1" t="s">
        <v>87</v>
      </c>
      <c r="B702" s="1">
        <v>5</v>
      </c>
      <c r="C702" s="1">
        <v>4.0698575199999985</v>
      </c>
      <c r="D702" s="1">
        <v>2</v>
      </c>
      <c r="E702" s="1">
        <f>IF(AND((10&gt;D702),(D702&gt;C702),(C702&gt;2)),1,0)</f>
        <v>0</v>
      </c>
      <c r="F702" s="1">
        <f>IF(AND((D702&lt;C702),(D702&gt;2),(C702&lt;10)),1,0)</f>
        <v>0</v>
      </c>
      <c r="G702" s="1">
        <f>IF(D702&gt;=10,1,0)</f>
        <v>0</v>
      </c>
      <c r="H702" s="1">
        <f>IF(D702&lt;=2,1,0)</f>
        <v>1</v>
      </c>
      <c r="I702" s="1">
        <f>SUM(E702:H702)</f>
        <v>1</v>
      </c>
      <c r="K702" s="1" t="s">
        <v>85</v>
      </c>
      <c r="L702" s="1">
        <v>4.8</v>
      </c>
      <c r="M702" s="1">
        <v>4</v>
      </c>
      <c r="N702" s="1">
        <v>2</v>
      </c>
      <c r="O702" s="1">
        <f>IF(AND((10&gt;N702),(N702&gt;=M702),(M702&gt;=2)),1,0)</f>
        <v>0</v>
      </c>
      <c r="P702" s="1">
        <f>IF(AND((N702&lt;M702),(N702&gt;2),(M702&lt;10)),1,0)</f>
        <v>0</v>
      </c>
      <c r="Q702" s="1">
        <f>IF(N702&lt;=2,1,0)</f>
        <v>1</v>
      </c>
      <c r="R702" s="1">
        <f>IF(N702&gt;=10,1,0)</f>
        <v>0</v>
      </c>
      <c r="S702" s="1">
        <f>SUM(O702:R702)</f>
        <v>1</v>
      </c>
    </row>
    <row r="703" spans="1:19" x14ac:dyDescent="0.25">
      <c r="A703" s="1" t="s">
        <v>97</v>
      </c>
      <c r="B703" s="1">
        <v>4.5</v>
      </c>
      <c r="C703" s="1">
        <v>4.0866109899999996</v>
      </c>
      <c r="D703" s="1">
        <v>2</v>
      </c>
      <c r="E703" s="1">
        <f>IF(AND((10&gt;D703),(D703&gt;C703),(C703&gt;2)),1,0)</f>
        <v>0</v>
      </c>
      <c r="F703" s="1">
        <f>IF(AND((D703&lt;C703),(D703&gt;2),(C703&lt;10)),1,0)</f>
        <v>0</v>
      </c>
      <c r="G703" s="1">
        <f>IF(D703&gt;=10,1,0)</f>
        <v>0</v>
      </c>
      <c r="H703" s="1">
        <f>IF(D703&lt;=2,1,0)</f>
        <v>1</v>
      </c>
      <c r="I703" s="1">
        <f>SUM(E703:H703)</f>
        <v>1</v>
      </c>
      <c r="K703" s="1" t="s">
        <v>87</v>
      </c>
      <c r="L703" s="1">
        <v>5</v>
      </c>
      <c r="M703" s="1">
        <v>4</v>
      </c>
      <c r="N703" s="1">
        <v>2</v>
      </c>
      <c r="O703" s="1">
        <f>IF(AND((10&gt;N703),(N703&gt;=M703),(M703&gt;=2)),1,0)</f>
        <v>0</v>
      </c>
      <c r="P703" s="1">
        <f>IF(AND((N703&lt;M703),(N703&gt;2),(M703&lt;10)),1,0)</f>
        <v>0</v>
      </c>
      <c r="Q703" s="1">
        <f>IF(N703&lt;=2,1,0)</f>
        <v>1</v>
      </c>
      <c r="R703" s="1">
        <f>IF(N703&gt;=10,1,0)</f>
        <v>0</v>
      </c>
      <c r="S703" s="1">
        <f>SUM(O703:R703)</f>
        <v>1</v>
      </c>
    </row>
    <row r="704" spans="1:19" x14ac:dyDescent="0.25">
      <c r="A704" s="1" t="s">
        <v>98</v>
      </c>
      <c r="B704" s="1">
        <v>5</v>
      </c>
      <c r="C704" s="1">
        <v>3.6703151999999992</v>
      </c>
      <c r="D704" s="1">
        <v>2</v>
      </c>
      <c r="E704" s="1">
        <f>IF(AND((10&gt;D704),(D704&gt;C704),(C704&gt;2)),1,0)</f>
        <v>0</v>
      </c>
      <c r="F704" s="1">
        <f>IF(AND((D704&lt;C704),(D704&gt;2),(C704&lt;10)),1,0)</f>
        <v>0</v>
      </c>
      <c r="G704" s="1">
        <f>IF(D704&gt;=10,1,0)</f>
        <v>0</v>
      </c>
      <c r="H704" s="1">
        <f>IF(D704&lt;=2,1,0)</f>
        <v>1</v>
      </c>
      <c r="I704" s="1">
        <f>SUM(E704:H704)</f>
        <v>1</v>
      </c>
      <c r="K704" s="1" t="s">
        <v>97</v>
      </c>
      <c r="L704" s="1">
        <v>4.5</v>
      </c>
      <c r="M704" s="1">
        <v>4</v>
      </c>
      <c r="N704" s="1">
        <v>2</v>
      </c>
      <c r="O704" s="1">
        <f>IF(AND((10&gt;N704),(N704&gt;=M704),(M704&gt;=2)),1,0)</f>
        <v>0</v>
      </c>
      <c r="P704" s="1">
        <f>IF(AND((N704&lt;M704),(N704&gt;2),(M704&lt;10)),1,0)</f>
        <v>0</v>
      </c>
      <c r="Q704" s="1">
        <f>IF(N704&lt;=2,1,0)</f>
        <v>1</v>
      </c>
      <c r="R704" s="1">
        <f>IF(N704&gt;=10,1,0)</f>
        <v>0</v>
      </c>
      <c r="S704" s="1">
        <f>SUM(O704:R704)</f>
        <v>1</v>
      </c>
    </row>
    <row r="705" spans="1:19" x14ac:dyDescent="0.25">
      <c r="A705" s="1" t="s">
        <v>197</v>
      </c>
      <c r="B705" s="1">
        <v>4.4000000000000004</v>
      </c>
      <c r="C705" s="1">
        <v>3.8644262</v>
      </c>
      <c r="D705" s="1">
        <v>2</v>
      </c>
      <c r="E705" s="1">
        <f>IF(AND((10&gt;D705),(D705&gt;C705),(C705&gt;2)),1,0)</f>
        <v>0</v>
      </c>
      <c r="F705" s="1">
        <f>IF(AND((D705&lt;C705),(D705&gt;2),(C705&lt;10)),1,0)</f>
        <v>0</v>
      </c>
      <c r="G705" s="1">
        <f>IF(D705&gt;=10,1,0)</f>
        <v>0</v>
      </c>
      <c r="H705" s="1">
        <f>IF(D705&lt;=2,1,0)</f>
        <v>1</v>
      </c>
      <c r="I705" s="1">
        <f>SUM(E705:H705)</f>
        <v>1</v>
      </c>
      <c r="K705" s="1" t="s">
        <v>98</v>
      </c>
      <c r="L705" s="1">
        <v>5</v>
      </c>
      <c r="M705" s="1">
        <v>4</v>
      </c>
      <c r="N705" s="1">
        <v>2</v>
      </c>
      <c r="O705" s="1">
        <f>IF(AND((10&gt;N705),(N705&gt;=M705),(M705&gt;=2)),1,0)</f>
        <v>0</v>
      </c>
      <c r="P705" s="1">
        <f>IF(AND((N705&lt;M705),(N705&gt;2),(M705&lt;10)),1,0)</f>
        <v>0</v>
      </c>
      <c r="Q705" s="1">
        <f>IF(N705&lt;=2,1,0)</f>
        <v>1</v>
      </c>
      <c r="R705" s="1">
        <f>IF(N705&gt;=10,1,0)</f>
        <v>0</v>
      </c>
      <c r="S705" s="1">
        <f>SUM(O705:R705)</f>
        <v>1</v>
      </c>
    </row>
    <row r="706" spans="1:19" x14ac:dyDescent="0.25">
      <c r="A706" s="1" t="s">
        <v>106</v>
      </c>
      <c r="B706" s="1">
        <v>4.3</v>
      </c>
      <c r="C706" s="1">
        <v>4.111713759999998</v>
      </c>
      <c r="D706" s="1">
        <v>2</v>
      </c>
      <c r="E706" s="1">
        <f>IF(AND((10&gt;D706),(D706&gt;C706),(C706&gt;2)),1,0)</f>
        <v>0</v>
      </c>
      <c r="F706" s="1">
        <f>IF(AND((D706&lt;C706),(D706&gt;2),(C706&lt;10)),1,0)</f>
        <v>0</v>
      </c>
      <c r="G706" s="1">
        <f>IF(D706&gt;=10,1,0)</f>
        <v>0</v>
      </c>
      <c r="H706" s="1">
        <f>IF(D706&lt;=2,1,0)</f>
        <v>1</v>
      </c>
      <c r="I706" s="1">
        <f>SUM(E706:H706)</f>
        <v>1</v>
      </c>
      <c r="K706" s="1" t="s">
        <v>197</v>
      </c>
      <c r="L706" s="1">
        <v>4.4000000000000004</v>
      </c>
      <c r="M706" s="1">
        <v>4</v>
      </c>
      <c r="N706" s="1">
        <v>2</v>
      </c>
      <c r="O706" s="1">
        <f>IF(AND((10&gt;N706),(N706&gt;=M706),(M706&gt;=2)),1,0)</f>
        <v>0</v>
      </c>
      <c r="P706" s="1">
        <f>IF(AND((N706&lt;M706),(N706&gt;2),(M706&lt;10)),1,0)</f>
        <v>0</v>
      </c>
      <c r="Q706" s="1">
        <f>IF(N706&lt;=2,1,0)</f>
        <v>1</v>
      </c>
      <c r="R706" s="1">
        <f>IF(N706&gt;=10,1,0)</f>
        <v>0</v>
      </c>
      <c r="S706" s="1">
        <f>SUM(O706:R706)</f>
        <v>1</v>
      </c>
    </row>
    <row r="707" spans="1:19" x14ac:dyDescent="0.25">
      <c r="A707" s="1" t="s">
        <v>195</v>
      </c>
      <c r="B707" s="1">
        <v>4.5</v>
      </c>
      <c r="C707" s="1">
        <v>4.2845090700000013</v>
      </c>
      <c r="D707" s="1">
        <v>2</v>
      </c>
      <c r="E707" s="1">
        <f>IF(AND((10&gt;D707),(D707&gt;C707),(C707&gt;2)),1,0)</f>
        <v>0</v>
      </c>
      <c r="F707" s="1">
        <f>IF(AND((D707&lt;C707),(D707&gt;2),(C707&lt;10)),1,0)</f>
        <v>0</v>
      </c>
      <c r="G707" s="1">
        <f>IF(D707&gt;=10,1,0)</f>
        <v>0</v>
      </c>
      <c r="H707" s="1">
        <f>IF(D707&lt;=2,1,0)</f>
        <v>1</v>
      </c>
      <c r="I707" s="1">
        <f>SUM(E707:H707)</f>
        <v>1</v>
      </c>
      <c r="K707" s="1" t="s">
        <v>106</v>
      </c>
      <c r="L707" s="1">
        <v>4.3</v>
      </c>
      <c r="M707" s="1">
        <v>4</v>
      </c>
      <c r="N707" s="1">
        <v>2</v>
      </c>
      <c r="O707" s="1">
        <f>IF(AND((10&gt;N707),(N707&gt;=M707),(M707&gt;=2)),1,0)</f>
        <v>0</v>
      </c>
      <c r="P707" s="1">
        <f>IF(AND((N707&lt;M707),(N707&gt;2),(M707&lt;10)),1,0)</f>
        <v>0</v>
      </c>
      <c r="Q707" s="1">
        <f>IF(N707&lt;=2,1,0)</f>
        <v>1</v>
      </c>
      <c r="R707" s="1">
        <f>IF(N707&gt;=10,1,0)</f>
        <v>0</v>
      </c>
      <c r="S707" s="1">
        <f>SUM(O707:R707)</f>
        <v>1</v>
      </c>
    </row>
    <row r="708" spans="1:19" x14ac:dyDescent="0.25">
      <c r="A708" s="1" t="s">
        <v>111</v>
      </c>
      <c r="B708" s="1">
        <v>4.5</v>
      </c>
      <c r="C708" s="1">
        <v>3.5097079599999979</v>
      </c>
      <c r="D708" s="1">
        <v>2</v>
      </c>
      <c r="E708" s="1">
        <f>IF(AND((10&gt;D708),(D708&gt;C708),(C708&gt;2)),1,0)</f>
        <v>0</v>
      </c>
      <c r="F708" s="1">
        <f>IF(AND((D708&lt;C708),(D708&gt;2),(C708&lt;10)),1,0)</f>
        <v>0</v>
      </c>
      <c r="G708" s="1">
        <f>IF(D708&gt;=10,1,0)</f>
        <v>0</v>
      </c>
      <c r="H708" s="1">
        <f>IF(D708&lt;=2,1,0)</f>
        <v>1</v>
      </c>
      <c r="I708" s="1">
        <f>SUM(E708:H708)</f>
        <v>1</v>
      </c>
      <c r="K708" s="1" t="s">
        <v>195</v>
      </c>
      <c r="L708" s="1">
        <v>4.5</v>
      </c>
      <c r="M708" s="1">
        <v>4</v>
      </c>
      <c r="N708" s="1">
        <v>2</v>
      </c>
      <c r="O708" s="1">
        <f>IF(AND((10&gt;N708),(N708&gt;=M708),(M708&gt;=2)),1,0)</f>
        <v>0</v>
      </c>
      <c r="P708" s="1">
        <f>IF(AND((N708&lt;M708),(N708&gt;2),(M708&lt;10)),1,0)</f>
        <v>0</v>
      </c>
      <c r="Q708" s="1">
        <f>IF(N708&lt;=2,1,0)</f>
        <v>1</v>
      </c>
      <c r="R708" s="1">
        <f>IF(N708&gt;=10,1,0)</f>
        <v>0</v>
      </c>
      <c r="S708" s="1">
        <f>SUM(O708:R708)</f>
        <v>1</v>
      </c>
    </row>
    <row r="709" spans="1:19" x14ac:dyDescent="0.25">
      <c r="A709" s="1" t="s">
        <v>114</v>
      </c>
      <c r="B709" s="1">
        <v>4.5</v>
      </c>
      <c r="C709" s="1">
        <v>3.4959356799999979</v>
      </c>
      <c r="D709" s="1">
        <v>2</v>
      </c>
      <c r="E709" s="1">
        <f>IF(AND((10&gt;D709),(D709&gt;C709),(C709&gt;2)),1,0)</f>
        <v>0</v>
      </c>
      <c r="F709" s="1">
        <f>IF(AND((D709&lt;C709),(D709&gt;2),(C709&lt;10)),1,0)</f>
        <v>0</v>
      </c>
      <c r="G709" s="1">
        <f>IF(D709&gt;=10,1,0)</f>
        <v>0</v>
      </c>
      <c r="H709" s="1">
        <f>IF(D709&lt;=2,1,0)</f>
        <v>1</v>
      </c>
      <c r="I709" s="1">
        <f>SUM(E709:H709)</f>
        <v>1</v>
      </c>
      <c r="K709" s="1" t="s">
        <v>111</v>
      </c>
      <c r="L709" s="1">
        <v>4.5</v>
      </c>
      <c r="M709" s="1">
        <v>4</v>
      </c>
      <c r="N709" s="1">
        <v>2</v>
      </c>
      <c r="O709" s="1">
        <f>IF(AND((10&gt;N709),(N709&gt;=M709),(M709&gt;=2)),1,0)</f>
        <v>0</v>
      </c>
      <c r="P709" s="1">
        <f>IF(AND((N709&lt;M709),(N709&gt;2),(M709&lt;10)),1,0)</f>
        <v>0</v>
      </c>
      <c r="Q709" s="1">
        <f>IF(N709&lt;=2,1,0)</f>
        <v>1</v>
      </c>
      <c r="R709" s="1">
        <f>IF(N709&gt;=10,1,0)</f>
        <v>0</v>
      </c>
      <c r="S709" s="1">
        <f>SUM(O709:R709)</f>
        <v>1</v>
      </c>
    </row>
    <row r="710" spans="1:19" x14ac:dyDescent="0.25">
      <c r="A710" s="1" t="s">
        <v>115</v>
      </c>
      <c r="B710" s="1">
        <v>4.9000000000000004</v>
      </c>
      <c r="C710" s="1">
        <v>3.2324652899999986</v>
      </c>
      <c r="D710" s="1">
        <v>2</v>
      </c>
      <c r="E710" s="1">
        <f>IF(AND((10&gt;D710),(D710&gt;C710),(C710&gt;2)),1,0)</f>
        <v>0</v>
      </c>
      <c r="F710" s="1">
        <f>IF(AND((D710&lt;C710),(D710&gt;2),(C710&lt;10)),1,0)</f>
        <v>0</v>
      </c>
      <c r="G710" s="1">
        <f>IF(D710&gt;=10,1,0)</f>
        <v>0</v>
      </c>
      <c r="H710" s="1">
        <f>IF(D710&lt;=2,1,0)</f>
        <v>1</v>
      </c>
      <c r="I710" s="1">
        <f>SUM(E710:H710)</f>
        <v>1</v>
      </c>
      <c r="K710" s="1" t="s">
        <v>114</v>
      </c>
      <c r="L710" s="1">
        <v>4.5</v>
      </c>
      <c r="M710" s="1">
        <v>3</v>
      </c>
      <c r="N710" s="1">
        <v>2</v>
      </c>
      <c r="O710" s="1">
        <f>IF(AND((10&gt;N710),(N710&gt;=M710),(M710&gt;=2)),1,0)</f>
        <v>0</v>
      </c>
      <c r="P710" s="1">
        <f>IF(AND((N710&lt;M710),(N710&gt;2),(M710&lt;10)),1,0)</f>
        <v>0</v>
      </c>
      <c r="Q710" s="1">
        <f>IF(N710&lt;=2,1,0)</f>
        <v>1</v>
      </c>
      <c r="R710" s="1">
        <f>IF(N710&gt;=10,1,0)</f>
        <v>0</v>
      </c>
      <c r="S710" s="1">
        <f>SUM(O710:R710)</f>
        <v>1</v>
      </c>
    </row>
    <row r="711" spans="1:19" x14ac:dyDescent="0.25">
      <c r="A711" s="1" t="s">
        <v>134</v>
      </c>
      <c r="B711" s="1">
        <v>6.3</v>
      </c>
      <c r="C711" s="1">
        <v>3.5858814600000009</v>
      </c>
      <c r="D711" s="1">
        <v>2</v>
      </c>
      <c r="E711" s="1">
        <f>IF(AND((10&gt;D711),(D711&gt;C711),(C711&gt;2)),1,0)</f>
        <v>0</v>
      </c>
      <c r="F711" s="1">
        <f>IF(AND((D711&lt;C711),(D711&gt;2),(C711&lt;10)),1,0)</f>
        <v>0</v>
      </c>
      <c r="G711" s="1">
        <f>IF(D711&gt;=10,1,0)</f>
        <v>0</v>
      </c>
      <c r="H711" s="1">
        <f>IF(D711&lt;=2,1,0)</f>
        <v>1</v>
      </c>
      <c r="I711" s="1">
        <f>SUM(E711:H711)</f>
        <v>1</v>
      </c>
      <c r="K711" s="1" t="s">
        <v>115</v>
      </c>
      <c r="L711" s="1">
        <v>4.9000000000000004</v>
      </c>
      <c r="M711" s="1">
        <v>3</v>
      </c>
      <c r="N711" s="1">
        <v>2</v>
      </c>
      <c r="O711" s="1">
        <f>IF(AND((10&gt;N711),(N711&gt;=M711),(M711&gt;=2)),1,0)</f>
        <v>0</v>
      </c>
      <c r="P711" s="1">
        <f>IF(AND((N711&lt;M711),(N711&gt;2),(M711&lt;10)),1,0)</f>
        <v>0</v>
      </c>
      <c r="Q711" s="1">
        <f>IF(N711&lt;=2,1,0)</f>
        <v>1</v>
      </c>
      <c r="R711" s="1">
        <f>IF(N711&gt;=10,1,0)</f>
        <v>0</v>
      </c>
      <c r="S711" s="1">
        <f>SUM(O711:R711)</f>
        <v>1</v>
      </c>
    </row>
    <row r="712" spans="1:19" x14ac:dyDescent="0.25">
      <c r="A712" s="1" t="s">
        <v>182</v>
      </c>
      <c r="B712" s="1">
        <v>5.0999999999999996</v>
      </c>
      <c r="C712" s="1">
        <v>4.0989174399999984</v>
      </c>
      <c r="D712" s="1">
        <v>2</v>
      </c>
      <c r="E712" s="1">
        <f>IF(AND((10&gt;D712),(D712&gt;C712),(C712&gt;2)),1,0)</f>
        <v>0</v>
      </c>
      <c r="F712" s="1">
        <f>IF(AND((D712&lt;C712),(D712&gt;2),(C712&lt;10)),1,0)</f>
        <v>0</v>
      </c>
      <c r="G712" s="1">
        <f>IF(D712&gt;=10,1,0)</f>
        <v>0</v>
      </c>
      <c r="H712" s="1">
        <f>IF(D712&lt;=2,1,0)</f>
        <v>1</v>
      </c>
      <c r="I712" s="1">
        <f>SUM(E712:H712)</f>
        <v>1</v>
      </c>
      <c r="K712" s="1" t="s">
        <v>134</v>
      </c>
      <c r="L712" s="1">
        <v>6.3</v>
      </c>
      <c r="M712" s="1">
        <v>4</v>
      </c>
      <c r="N712" s="1">
        <v>2</v>
      </c>
      <c r="O712" s="1">
        <f>IF(AND((10&gt;N712),(N712&gt;=M712),(M712&gt;=2)),1,0)</f>
        <v>0</v>
      </c>
      <c r="P712" s="1">
        <f>IF(AND((N712&lt;M712),(N712&gt;2),(M712&lt;10)),1,0)</f>
        <v>0</v>
      </c>
      <c r="Q712" s="1">
        <f>IF(N712&lt;=2,1,0)</f>
        <v>1</v>
      </c>
      <c r="R712" s="1">
        <f>IF(N712&gt;=10,1,0)</f>
        <v>0</v>
      </c>
      <c r="S712" s="1">
        <f>SUM(O712:R712)</f>
        <v>1</v>
      </c>
    </row>
    <row r="713" spans="1:19" x14ac:dyDescent="0.25">
      <c r="A713" s="1" t="s">
        <v>140</v>
      </c>
      <c r="B713" s="1">
        <v>4.9000000000000004</v>
      </c>
      <c r="C713" s="1">
        <v>3.7760649899999992</v>
      </c>
      <c r="D713" s="1">
        <v>2</v>
      </c>
      <c r="E713" s="1">
        <f>IF(AND((10&gt;D713),(D713&gt;C713),(C713&gt;2)),1,0)</f>
        <v>0</v>
      </c>
      <c r="F713" s="1">
        <f>IF(AND((D713&lt;C713),(D713&gt;2),(C713&lt;10)),1,0)</f>
        <v>0</v>
      </c>
      <c r="G713" s="1">
        <f>IF(D713&gt;=10,1,0)</f>
        <v>0</v>
      </c>
      <c r="H713" s="1">
        <f>IF(D713&lt;=2,1,0)</f>
        <v>1</v>
      </c>
      <c r="I713" s="1">
        <f>SUM(E713:H713)</f>
        <v>1</v>
      </c>
      <c r="K713" s="1" t="s">
        <v>182</v>
      </c>
      <c r="L713" s="1">
        <v>5.0999999999999996</v>
      </c>
      <c r="M713" s="1">
        <v>4</v>
      </c>
      <c r="N713" s="1">
        <v>2</v>
      </c>
      <c r="O713" s="1">
        <f>IF(AND((10&gt;N713),(N713&gt;=M713),(M713&gt;=2)),1,0)</f>
        <v>0</v>
      </c>
      <c r="P713" s="1">
        <f>IF(AND((N713&lt;M713),(N713&gt;2),(M713&lt;10)),1,0)</f>
        <v>0</v>
      </c>
      <c r="Q713" s="1">
        <f>IF(N713&lt;=2,1,0)</f>
        <v>1</v>
      </c>
      <c r="R713" s="1">
        <f>IF(N713&gt;=10,1,0)</f>
        <v>0</v>
      </c>
      <c r="S713" s="1">
        <f>SUM(O713:R713)</f>
        <v>1</v>
      </c>
    </row>
    <row r="714" spans="1:19" x14ac:dyDescent="0.25">
      <c r="A714" s="1" t="s">
        <v>141</v>
      </c>
      <c r="B714" s="1">
        <v>4.7</v>
      </c>
      <c r="C714" s="1">
        <v>3.4713758199999996</v>
      </c>
      <c r="D714" s="1">
        <v>2</v>
      </c>
      <c r="E714" s="1">
        <f>IF(AND((10&gt;D714),(D714&gt;C714),(C714&gt;2)),1,0)</f>
        <v>0</v>
      </c>
      <c r="F714" s="1">
        <f>IF(AND((D714&lt;C714),(D714&gt;2),(C714&lt;10)),1,0)</f>
        <v>0</v>
      </c>
      <c r="G714" s="1">
        <f>IF(D714&gt;=10,1,0)</f>
        <v>0</v>
      </c>
      <c r="H714" s="1">
        <f>IF(D714&lt;=2,1,0)</f>
        <v>1</v>
      </c>
      <c r="I714" s="1">
        <f>SUM(E714:H714)</f>
        <v>1</v>
      </c>
      <c r="K714" s="1" t="s">
        <v>140</v>
      </c>
      <c r="L714" s="1">
        <v>4.9000000000000004</v>
      </c>
      <c r="M714" s="1">
        <v>4</v>
      </c>
      <c r="N714" s="1">
        <v>2</v>
      </c>
      <c r="O714" s="1">
        <f>IF(AND((10&gt;N714),(N714&gt;=M714),(M714&gt;=2)),1,0)</f>
        <v>0</v>
      </c>
      <c r="P714" s="1">
        <f>IF(AND((N714&lt;M714),(N714&gt;2),(M714&lt;10)),1,0)</f>
        <v>0</v>
      </c>
      <c r="Q714" s="1">
        <f>IF(N714&lt;=2,1,0)</f>
        <v>1</v>
      </c>
      <c r="R714" s="1">
        <f>IF(N714&gt;=10,1,0)</f>
        <v>0</v>
      </c>
      <c r="S714" s="1">
        <f>SUM(O714:R714)</f>
        <v>1</v>
      </c>
    </row>
    <row r="715" spans="1:19" x14ac:dyDescent="0.25">
      <c r="A715" s="1" t="s">
        <v>147</v>
      </c>
      <c r="B715" s="1">
        <v>5.0999999999999996</v>
      </c>
      <c r="C715" s="1">
        <v>4.1407726599999979</v>
      </c>
      <c r="D715" s="1">
        <v>2</v>
      </c>
      <c r="E715" s="1">
        <f>IF(AND((10&gt;D715),(D715&gt;C715),(C715&gt;2)),1,0)</f>
        <v>0</v>
      </c>
      <c r="F715" s="1">
        <f>IF(AND((D715&lt;C715),(D715&gt;2),(C715&lt;10)),1,0)</f>
        <v>0</v>
      </c>
      <c r="G715" s="1">
        <f>IF(D715&gt;=10,1,0)</f>
        <v>0</v>
      </c>
      <c r="H715" s="1">
        <f>IF(D715&lt;=2,1,0)</f>
        <v>1</v>
      </c>
      <c r="I715" s="1">
        <f>SUM(E715:H715)</f>
        <v>1</v>
      </c>
      <c r="K715" s="1" t="s">
        <v>141</v>
      </c>
      <c r="L715" s="1">
        <v>4.7</v>
      </c>
      <c r="M715" s="1">
        <v>3</v>
      </c>
      <c r="N715" s="1">
        <v>2</v>
      </c>
      <c r="O715" s="1">
        <f>IF(AND((10&gt;N715),(N715&gt;=M715),(M715&gt;=2)),1,0)</f>
        <v>0</v>
      </c>
      <c r="P715" s="1">
        <f>IF(AND((N715&lt;M715),(N715&gt;2),(M715&lt;10)),1,0)</f>
        <v>0</v>
      </c>
      <c r="Q715" s="1">
        <f>IF(N715&lt;=2,1,0)</f>
        <v>1</v>
      </c>
      <c r="R715" s="1">
        <f>IF(N715&gt;=10,1,0)</f>
        <v>0</v>
      </c>
      <c r="S715" s="1">
        <f>SUM(O715:R715)</f>
        <v>1</v>
      </c>
    </row>
    <row r="716" spans="1:19" x14ac:dyDescent="0.25">
      <c r="A716" s="1" t="s">
        <v>148</v>
      </c>
      <c r="B716" s="1">
        <v>7.1</v>
      </c>
      <c r="C716" s="1">
        <v>4.742469719999999</v>
      </c>
      <c r="D716" s="1">
        <v>2</v>
      </c>
      <c r="E716" s="1">
        <f>IF(AND((10&gt;D716),(D716&gt;C716),(C716&gt;2)),1,0)</f>
        <v>0</v>
      </c>
      <c r="F716" s="1">
        <f>IF(AND((D716&lt;C716),(D716&gt;2),(C716&lt;10)),1,0)</f>
        <v>0</v>
      </c>
      <c r="G716" s="1">
        <f>IF(D716&gt;=10,1,0)</f>
        <v>0</v>
      </c>
      <c r="H716" s="1">
        <f>IF(D716&lt;=2,1,0)</f>
        <v>1</v>
      </c>
      <c r="I716" s="1">
        <f>SUM(E716:H716)</f>
        <v>1</v>
      </c>
      <c r="K716" s="1" t="s">
        <v>147</v>
      </c>
      <c r="L716" s="1">
        <v>5.0999999999999996</v>
      </c>
      <c r="M716" s="1">
        <v>4</v>
      </c>
      <c r="N716" s="1">
        <v>2</v>
      </c>
      <c r="O716" s="1">
        <f>IF(AND((10&gt;N716),(N716&gt;=M716),(M716&gt;=2)),1,0)</f>
        <v>0</v>
      </c>
      <c r="P716" s="1">
        <f>IF(AND((N716&lt;M716),(N716&gt;2),(M716&lt;10)),1,0)</f>
        <v>0</v>
      </c>
      <c r="Q716" s="1">
        <f>IF(N716&lt;=2,1,0)</f>
        <v>1</v>
      </c>
      <c r="R716" s="1">
        <f>IF(N716&gt;=10,1,0)</f>
        <v>0</v>
      </c>
      <c r="S716" s="1">
        <f>SUM(O716:R716)</f>
        <v>1</v>
      </c>
    </row>
    <row r="717" spans="1:19" x14ac:dyDescent="0.25">
      <c r="A717" s="1" t="s">
        <v>64</v>
      </c>
      <c r="B717" s="1">
        <v>4.5</v>
      </c>
      <c r="C717" s="1">
        <v>3.4559630999999986</v>
      </c>
      <c r="D717" s="1">
        <v>2</v>
      </c>
      <c r="E717" s="1">
        <f>IF(AND((10&gt;D717),(D717&gt;C717),(C717&gt;2)),1,0)</f>
        <v>0</v>
      </c>
      <c r="F717" s="1">
        <f>IF(AND((D717&lt;C717),(D717&gt;2),(C717&lt;10)),1,0)</f>
        <v>0</v>
      </c>
      <c r="G717" s="1">
        <f>IF(D717&gt;=10,1,0)</f>
        <v>0</v>
      </c>
      <c r="H717" s="1">
        <f>IF(D717&lt;=2,1,0)</f>
        <v>1</v>
      </c>
      <c r="I717" s="1">
        <f>SUM(E717:H717)</f>
        <v>1</v>
      </c>
      <c r="K717" s="1" t="s">
        <v>148</v>
      </c>
      <c r="L717" s="1">
        <v>7.1</v>
      </c>
      <c r="M717" s="1">
        <v>5</v>
      </c>
      <c r="N717" s="1">
        <v>2</v>
      </c>
      <c r="O717" s="1">
        <f>IF(AND((10&gt;N717),(N717&gt;=M717),(M717&gt;=2)),1,0)</f>
        <v>0</v>
      </c>
      <c r="P717" s="1">
        <f>IF(AND((N717&lt;M717),(N717&gt;2),(M717&lt;10)),1,0)</f>
        <v>0</v>
      </c>
      <c r="Q717" s="1">
        <f>IF(N717&lt;=2,1,0)</f>
        <v>1</v>
      </c>
      <c r="R717" s="1">
        <f>IF(N717&gt;=10,1,0)</f>
        <v>0</v>
      </c>
      <c r="S717" s="1">
        <f>SUM(O717:R717)</f>
        <v>1</v>
      </c>
    </row>
    <row r="718" spans="1:19" x14ac:dyDescent="0.25">
      <c r="A718" s="1" t="s">
        <v>77</v>
      </c>
      <c r="B718" s="1">
        <v>4.7</v>
      </c>
      <c r="C718" s="1">
        <v>3.293518199999999</v>
      </c>
      <c r="D718" s="1">
        <v>2</v>
      </c>
      <c r="E718" s="1">
        <f>IF(AND((10&gt;D718),(D718&gt;C718),(C718&gt;2)),1,0)</f>
        <v>0</v>
      </c>
      <c r="F718" s="1">
        <f>IF(AND((D718&lt;C718),(D718&gt;2),(C718&lt;10)),1,0)</f>
        <v>0</v>
      </c>
      <c r="G718" s="1">
        <f>IF(D718&gt;=10,1,0)</f>
        <v>0</v>
      </c>
      <c r="H718" s="1">
        <f>IF(D718&lt;=2,1,0)</f>
        <v>1</v>
      </c>
      <c r="I718" s="1">
        <f>SUM(E718:H718)</f>
        <v>1</v>
      </c>
      <c r="K718" s="1" t="s">
        <v>64</v>
      </c>
      <c r="L718" s="1">
        <v>4.5</v>
      </c>
      <c r="M718" s="1">
        <v>3</v>
      </c>
      <c r="N718" s="1">
        <v>2</v>
      </c>
      <c r="O718" s="1">
        <f>IF(AND((10&gt;N718),(N718&gt;=M718),(M718&gt;=2)),1,0)</f>
        <v>0</v>
      </c>
      <c r="P718" s="1">
        <f>IF(AND((N718&lt;M718),(N718&gt;2),(M718&lt;10)),1,0)</f>
        <v>0</v>
      </c>
      <c r="Q718" s="1">
        <f>IF(N718&lt;=2,1,0)</f>
        <v>1</v>
      </c>
      <c r="R718" s="1">
        <f>IF(N718&gt;=10,1,0)</f>
        <v>0</v>
      </c>
      <c r="S718" s="1">
        <f>SUM(O718:R718)</f>
        <v>1</v>
      </c>
    </row>
    <row r="719" spans="1:19" x14ac:dyDescent="0.25">
      <c r="A719" s="1" t="s">
        <v>203</v>
      </c>
      <c r="B719" s="1">
        <v>4.3</v>
      </c>
      <c r="C719" s="1">
        <v>3.8515542000000011</v>
      </c>
      <c r="D719" s="1">
        <v>2</v>
      </c>
      <c r="E719" s="1">
        <f>IF(AND((10&gt;D719),(D719&gt;C719),(C719&gt;2)),1,0)</f>
        <v>0</v>
      </c>
      <c r="F719" s="1">
        <f>IF(AND((D719&lt;C719),(D719&gt;2),(C719&lt;10)),1,0)</f>
        <v>0</v>
      </c>
      <c r="G719" s="1">
        <f>IF(D719&gt;=10,1,0)</f>
        <v>0</v>
      </c>
      <c r="H719" s="1">
        <f>IF(D719&lt;=2,1,0)</f>
        <v>1</v>
      </c>
      <c r="I719" s="1">
        <f>SUM(E719:H719)</f>
        <v>1</v>
      </c>
      <c r="K719" s="1" t="s">
        <v>77</v>
      </c>
      <c r="L719" s="1">
        <v>4.7</v>
      </c>
      <c r="M719" s="1">
        <v>3</v>
      </c>
      <c r="N719" s="1">
        <v>2</v>
      </c>
      <c r="O719" s="1">
        <f>IF(AND((10&gt;N719),(N719&gt;=M719),(M719&gt;=2)),1,0)</f>
        <v>0</v>
      </c>
      <c r="P719" s="1">
        <f>IF(AND((N719&lt;M719),(N719&gt;2),(M719&lt;10)),1,0)</f>
        <v>0</v>
      </c>
      <c r="Q719" s="1">
        <f>IF(N719&lt;=2,1,0)</f>
        <v>1</v>
      </c>
      <c r="R719" s="1">
        <f>IF(N719&gt;=10,1,0)</f>
        <v>0</v>
      </c>
      <c r="S719" s="1">
        <f>SUM(O719:R719)</f>
        <v>1</v>
      </c>
    </row>
    <row r="720" spans="1:19" x14ac:dyDescent="0.25">
      <c r="A720" s="1" t="s">
        <v>173</v>
      </c>
      <c r="B720" s="1">
        <v>4.3</v>
      </c>
      <c r="C720" s="1">
        <v>3.2622157799999991</v>
      </c>
      <c r="D720" s="1">
        <v>2</v>
      </c>
      <c r="E720" s="1">
        <f>IF(AND((10&gt;D720),(D720&gt;C720),(C720&gt;2)),1,0)</f>
        <v>0</v>
      </c>
      <c r="F720" s="1">
        <f>IF(AND((D720&lt;C720),(D720&gt;2),(C720&lt;10)),1,0)</f>
        <v>0</v>
      </c>
      <c r="G720" s="1">
        <f>IF(D720&gt;=10,1,0)</f>
        <v>0</v>
      </c>
      <c r="H720" s="1">
        <f>IF(D720&lt;=2,1,0)</f>
        <v>1</v>
      </c>
      <c r="I720" s="1">
        <f>SUM(E720:H720)</f>
        <v>1</v>
      </c>
      <c r="K720" s="1" t="s">
        <v>203</v>
      </c>
      <c r="L720" s="1">
        <v>4.3</v>
      </c>
      <c r="M720" s="1">
        <v>4</v>
      </c>
      <c r="N720" s="1">
        <v>2</v>
      </c>
      <c r="O720" s="1">
        <f>IF(AND((10&gt;N720),(N720&gt;=M720),(M720&gt;=2)),1,0)</f>
        <v>0</v>
      </c>
      <c r="P720" s="1">
        <f>IF(AND((N720&lt;M720),(N720&gt;2),(M720&lt;10)),1,0)</f>
        <v>0</v>
      </c>
      <c r="Q720" s="1">
        <f>IF(N720&lt;=2,1,0)</f>
        <v>1</v>
      </c>
      <c r="R720" s="1">
        <f>IF(N720&gt;=10,1,0)</f>
        <v>0</v>
      </c>
      <c r="S720" s="1">
        <f>SUM(O720:R720)</f>
        <v>1</v>
      </c>
    </row>
    <row r="721" spans="1:19" x14ac:dyDescent="0.25">
      <c r="A721" s="1" t="s">
        <v>126</v>
      </c>
      <c r="B721" s="1">
        <v>4.4000000000000004</v>
      </c>
      <c r="C721" s="1">
        <v>4.5191944700000004</v>
      </c>
      <c r="D721" s="1">
        <v>2</v>
      </c>
      <c r="E721" s="1">
        <f>IF(AND((10&gt;D721),(D721&gt;C721),(C721&gt;2)),1,0)</f>
        <v>0</v>
      </c>
      <c r="F721" s="1">
        <f>IF(AND((D721&lt;C721),(D721&gt;2),(C721&lt;10)),1,0)</f>
        <v>0</v>
      </c>
      <c r="G721" s="1">
        <f>IF(D721&gt;=10,1,0)</f>
        <v>0</v>
      </c>
      <c r="H721" s="1">
        <f>IF(D721&lt;=2,1,0)</f>
        <v>1</v>
      </c>
      <c r="I721" s="1">
        <f>SUM(E721:H721)</f>
        <v>1</v>
      </c>
      <c r="K721" s="1" t="s">
        <v>173</v>
      </c>
      <c r="L721" s="1">
        <v>4.3</v>
      </c>
      <c r="M721" s="1">
        <v>3</v>
      </c>
      <c r="N721" s="1">
        <v>2</v>
      </c>
      <c r="O721" s="1">
        <f>IF(AND((10&gt;N721),(N721&gt;=M721),(M721&gt;=2)),1,0)</f>
        <v>0</v>
      </c>
      <c r="P721" s="1">
        <f>IF(AND((N721&lt;M721),(N721&gt;2),(M721&lt;10)),1,0)</f>
        <v>0</v>
      </c>
      <c r="Q721" s="1">
        <f>IF(N721&lt;=2,1,0)</f>
        <v>1</v>
      </c>
      <c r="R721" s="1">
        <f>IF(N721&gt;=10,1,0)</f>
        <v>0</v>
      </c>
      <c r="S721" s="1">
        <f>SUM(O721:R721)</f>
        <v>1</v>
      </c>
    </row>
    <row r="722" spans="1:19" x14ac:dyDescent="0.25">
      <c r="A722" s="1" t="s">
        <v>150</v>
      </c>
      <c r="B722" s="1">
        <v>5.7</v>
      </c>
      <c r="C722" s="1">
        <v>4.30353941</v>
      </c>
      <c r="D722" s="1">
        <v>2</v>
      </c>
      <c r="E722" s="1">
        <f>IF(AND((10&gt;D722),(D722&gt;C722),(C722&gt;2)),1,0)</f>
        <v>0</v>
      </c>
      <c r="F722" s="1">
        <f>IF(AND((D722&lt;C722),(D722&gt;2),(C722&lt;10)),1,0)</f>
        <v>0</v>
      </c>
      <c r="G722" s="1">
        <f>IF(D722&gt;=10,1,0)</f>
        <v>0</v>
      </c>
      <c r="H722" s="1">
        <f>IF(D722&lt;=2,1,0)</f>
        <v>1</v>
      </c>
      <c r="I722" s="1">
        <f>SUM(E722:H722)</f>
        <v>1</v>
      </c>
      <c r="K722" s="1" t="s">
        <v>126</v>
      </c>
      <c r="L722" s="1">
        <v>4.4000000000000004</v>
      </c>
      <c r="M722" s="1">
        <v>5</v>
      </c>
      <c r="N722" s="1">
        <v>2</v>
      </c>
      <c r="O722" s="1">
        <f>IF(AND((10&gt;N722),(N722&gt;=M722),(M722&gt;=2)),1,0)</f>
        <v>0</v>
      </c>
      <c r="P722" s="1">
        <f>IF(AND((N722&lt;M722),(N722&gt;2),(M722&lt;10)),1,0)</f>
        <v>0</v>
      </c>
      <c r="Q722" s="1">
        <f>IF(N722&lt;=2,1,0)</f>
        <v>1</v>
      </c>
      <c r="R722" s="1">
        <f>IF(N722&gt;=10,1,0)</f>
        <v>0</v>
      </c>
      <c r="S722" s="1">
        <f>SUM(O722:R722)</f>
        <v>1</v>
      </c>
    </row>
    <row r="723" spans="1:19" x14ac:dyDescent="0.25">
      <c r="A723" s="1" t="s">
        <v>61</v>
      </c>
      <c r="B723" s="1">
        <v>4.7</v>
      </c>
      <c r="C723" s="1">
        <v>3.6666610000000008</v>
      </c>
      <c r="D723" s="1">
        <v>2</v>
      </c>
      <c r="E723" s="1">
        <f>IF(AND((10&gt;D723),(D723&gt;C723),(C723&gt;2)),1,0)</f>
        <v>0</v>
      </c>
      <c r="F723" s="1">
        <f>IF(AND((D723&lt;C723),(D723&gt;2),(C723&lt;10)),1,0)</f>
        <v>0</v>
      </c>
      <c r="G723" s="1">
        <f>IF(D723&gt;=10,1,0)</f>
        <v>0</v>
      </c>
      <c r="H723" s="1">
        <f>IF(D723&lt;=2,1,0)</f>
        <v>1</v>
      </c>
      <c r="I723" s="1">
        <f>SUM(E723:H723)</f>
        <v>1</v>
      </c>
      <c r="K723" s="1" t="s">
        <v>150</v>
      </c>
      <c r="L723" s="1">
        <v>5.7</v>
      </c>
      <c r="M723" s="1">
        <v>4</v>
      </c>
      <c r="N723" s="1">
        <v>2</v>
      </c>
      <c r="O723" s="1">
        <f>IF(AND((10&gt;N723),(N723&gt;=M723),(M723&gt;=2)),1,0)</f>
        <v>0</v>
      </c>
      <c r="P723" s="1">
        <f>IF(AND((N723&lt;M723),(N723&gt;2),(M723&lt;10)),1,0)</f>
        <v>0</v>
      </c>
      <c r="Q723" s="1">
        <f>IF(N723&lt;=2,1,0)</f>
        <v>1</v>
      </c>
      <c r="R723" s="1">
        <f>IF(N723&gt;=10,1,0)</f>
        <v>0</v>
      </c>
      <c r="S723" s="1">
        <f>SUM(O723:R723)</f>
        <v>1</v>
      </c>
    </row>
    <row r="724" spans="1:19" x14ac:dyDescent="0.25">
      <c r="A724" s="1" t="s">
        <v>85</v>
      </c>
      <c r="B724" s="1">
        <v>4.8</v>
      </c>
      <c r="C724" s="1">
        <v>3.7991719899999996</v>
      </c>
      <c r="D724" s="1">
        <v>2</v>
      </c>
      <c r="E724" s="1">
        <f>IF(AND((10&gt;D724),(D724&gt;C724),(C724&gt;2)),1,0)</f>
        <v>0</v>
      </c>
      <c r="F724" s="1">
        <f>IF(AND((D724&lt;C724),(D724&gt;2),(C724&lt;10)),1,0)</f>
        <v>0</v>
      </c>
      <c r="G724" s="1">
        <f>IF(D724&gt;=10,1,0)</f>
        <v>0</v>
      </c>
      <c r="H724" s="1">
        <f>IF(D724&lt;=2,1,0)</f>
        <v>1</v>
      </c>
      <c r="I724" s="1">
        <f>SUM(E724:H724)</f>
        <v>1</v>
      </c>
      <c r="K724" s="1" t="s">
        <v>61</v>
      </c>
      <c r="L724" s="1">
        <v>4.7</v>
      </c>
      <c r="M724" s="1">
        <v>4</v>
      </c>
      <c r="N724" s="1">
        <v>2</v>
      </c>
      <c r="O724" s="1">
        <f>IF(AND((10&gt;N724),(N724&gt;=M724),(M724&gt;=2)),1,0)</f>
        <v>0</v>
      </c>
      <c r="P724" s="1">
        <f>IF(AND((N724&lt;M724),(N724&gt;2),(M724&lt;10)),1,0)</f>
        <v>0</v>
      </c>
      <c r="Q724" s="1">
        <f>IF(N724&lt;=2,1,0)</f>
        <v>1</v>
      </c>
      <c r="R724" s="1">
        <f>IF(N724&gt;=10,1,0)</f>
        <v>0</v>
      </c>
      <c r="S724" s="1">
        <f>SUM(O724:R724)</f>
        <v>1</v>
      </c>
    </row>
    <row r="725" spans="1:19" x14ac:dyDescent="0.25">
      <c r="A725" s="1" t="s">
        <v>87</v>
      </c>
      <c r="B725" s="1">
        <v>5</v>
      </c>
      <c r="C725" s="1">
        <v>3.3703420799999999</v>
      </c>
      <c r="D725" s="1">
        <v>2</v>
      </c>
      <c r="E725" s="1">
        <f>IF(AND((10&gt;D725),(D725&gt;C725),(C725&gt;2)),1,0)</f>
        <v>0</v>
      </c>
      <c r="F725" s="1">
        <f>IF(AND((D725&lt;C725),(D725&gt;2),(C725&lt;10)),1,0)</f>
        <v>0</v>
      </c>
      <c r="G725" s="1">
        <f>IF(D725&gt;=10,1,0)</f>
        <v>0</v>
      </c>
      <c r="H725" s="1">
        <f>IF(D725&lt;=2,1,0)</f>
        <v>1</v>
      </c>
      <c r="I725" s="1">
        <f>SUM(E725:H725)</f>
        <v>1</v>
      </c>
      <c r="K725" s="1" t="s">
        <v>85</v>
      </c>
      <c r="L725" s="1">
        <v>4.8</v>
      </c>
      <c r="M725" s="1">
        <v>4</v>
      </c>
      <c r="N725" s="1">
        <v>2</v>
      </c>
      <c r="O725" s="1">
        <f>IF(AND((10&gt;N725),(N725&gt;=M725),(M725&gt;=2)),1,0)</f>
        <v>0</v>
      </c>
      <c r="P725" s="1">
        <f>IF(AND((N725&lt;M725),(N725&gt;2),(M725&lt;10)),1,0)</f>
        <v>0</v>
      </c>
      <c r="Q725" s="1">
        <f>IF(N725&lt;=2,1,0)</f>
        <v>1</v>
      </c>
      <c r="R725" s="1">
        <f>IF(N725&gt;=10,1,0)</f>
        <v>0</v>
      </c>
      <c r="S725" s="1">
        <f>SUM(O725:R725)</f>
        <v>1</v>
      </c>
    </row>
    <row r="726" spans="1:19" x14ac:dyDescent="0.25">
      <c r="A726" s="1" t="s">
        <v>97</v>
      </c>
      <c r="B726" s="1">
        <v>4.5</v>
      </c>
      <c r="C726" s="1">
        <v>4.0810854100000009</v>
      </c>
      <c r="D726" s="1">
        <v>2</v>
      </c>
      <c r="E726" s="1">
        <f>IF(AND((10&gt;D726),(D726&gt;C726),(C726&gt;2)),1,0)</f>
        <v>0</v>
      </c>
      <c r="F726" s="1">
        <f>IF(AND((D726&lt;C726),(D726&gt;2),(C726&lt;10)),1,0)</f>
        <v>0</v>
      </c>
      <c r="G726" s="1">
        <f>IF(D726&gt;=10,1,0)</f>
        <v>0</v>
      </c>
      <c r="H726" s="1">
        <f>IF(D726&lt;=2,1,0)</f>
        <v>1</v>
      </c>
      <c r="I726" s="1">
        <f>SUM(E726:H726)</f>
        <v>1</v>
      </c>
      <c r="K726" s="1" t="s">
        <v>87</v>
      </c>
      <c r="L726" s="1">
        <v>5</v>
      </c>
      <c r="M726" s="1">
        <v>3</v>
      </c>
      <c r="N726" s="1">
        <v>2</v>
      </c>
      <c r="O726" s="1">
        <f>IF(AND((10&gt;N726),(N726&gt;=M726),(M726&gt;=2)),1,0)</f>
        <v>0</v>
      </c>
      <c r="P726" s="1">
        <f>IF(AND((N726&lt;M726),(N726&gt;2),(M726&lt;10)),1,0)</f>
        <v>0</v>
      </c>
      <c r="Q726" s="1">
        <f>IF(N726&lt;=2,1,0)</f>
        <v>1</v>
      </c>
      <c r="R726" s="1">
        <f>IF(N726&gt;=10,1,0)</f>
        <v>0</v>
      </c>
      <c r="S726" s="1">
        <f>SUM(O726:R726)</f>
        <v>1</v>
      </c>
    </row>
    <row r="727" spans="1:19" x14ac:dyDescent="0.25">
      <c r="A727" s="1" t="s">
        <v>98</v>
      </c>
      <c r="B727" s="1">
        <v>5</v>
      </c>
      <c r="C727" s="1">
        <v>3.6663500599999987</v>
      </c>
      <c r="D727" s="1">
        <v>2</v>
      </c>
      <c r="E727" s="1">
        <f>IF(AND((10&gt;D727),(D727&gt;C727),(C727&gt;2)),1,0)</f>
        <v>0</v>
      </c>
      <c r="F727" s="1">
        <f>IF(AND((D727&lt;C727),(D727&gt;2),(C727&lt;10)),1,0)</f>
        <v>0</v>
      </c>
      <c r="G727" s="1">
        <f>IF(D727&gt;=10,1,0)</f>
        <v>0</v>
      </c>
      <c r="H727" s="1">
        <f>IF(D727&lt;=2,1,0)</f>
        <v>1</v>
      </c>
      <c r="I727" s="1">
        <f>SUM(E727:H727)</f>
        <v>1</v>
      </c>
      <c r="K727" s="1" t="s">
        <v>97</v>
      </c>
      <c r="L727" s="1">
        <v>4.5</v>
      </c>
      <c r="M727" s="1">
        <v>4</v>
      </c>
      <c r="N727" s="1">
        <v>2</v>
      </c>
      <c r="O727" s="1">
        <f>IF(AND((10&gt;N727),(N727&gt;=M727),(M727&gt;=2)),1,0)</f>
        <v>0</v>
      </c>
      <c r="P727" s="1">
        <f>IF(AND((N727&lt;M727),(N727&gt;2),(M727&lt;10)),1,0)</f>
        <v>0</v>
      </c>
      <c r="Q727" s="1">
        <f>IF(N727&lt;=2,1,0)</f>
        <v>1</v>
      </c>
      <c r="R727" s="1">
        <f>IF(N727&gt;=10,1,0)</f>
        <v>0</v>
      </c>
      <c r="S727" s="1">
        <f>SUM(O727:R727)</f>
        <v>1</v>
      </c>
    </row>
    <row r="728" spans="1:19" x14ac:dyDescent="0.25">
      <c r="A728" s="1" t="s">
        <v>111</v>
      </c>
      <c r="B728" s="1">
        <v>4.5</v>
      </c>
      <c r="C728" s="1">
        <v>3.253295679999999</v>
      </c>
      <c r="D728" s="1">
        <v>2</v>
      </c>
      <c r="E728" s="1">
        <f>IF(AND((10&gt;D728),(D728&gt;C728),(C728&gt;2)),1,0)</f>
        <v>0</v>
      </c>
      <c r="F728" s="1">
        <f>IF(AND((D728&lt;C728),(D728&gt;2),(C728&lt;10)),1,0)</f>
        <v>0</v>
      </c>
      <c r="G728" s="1">
        <f>IF(D728&gt;=10,1,0)</f>
        <v>0</v>
      </c>
      <c r="H728" s="1">
        <f>IF(D728&lt;=2,1,0)</f>
        <v>1</v>
      </c>
      <c r="I728" s="1">
        <f>SUM(E728:H728)</f>
        <v>1</v>
      </c>
      <c r="K728" s="1" t="s">
        <v>98</v>
      </c>
      <c r="L728" s="1">
        <v>5</v>
      </c>
      <c r="M728" s="1">
        <v>4</v>
      </c>
      <c r="N728" s="1">
        <v>2</v>
      </c>
      <c r="O728" s="1">
        <f>IF(AND((10&gt;N728),(N728&gt;=M728),(M728&gt;=2)),1,0)</f>
        <v>0</v>
      </c>
      <c r="P728" s="1">
        <f>IF(AND((N728&lt;M728),(N728&gt;2),(M728&lt;10)),1,0)</f>
        <v>0</v>
      </c>
      <c r="Q728" s="1">
        <f>IF(N728&lt;=2,1,0)</f>
        <v>1</v>
      </c>
      <c r="R728" s="1">
        <f>IF(N728&gt;=10,1,0)</f>
        <v>0</v>
      </c>
      <c r="S728" s="1">
        <f>SUM(O728:R728)</f>
        <v>1</v>
      </c>
    </row>
    <row r="729" spans="1:19" x14ac:dyDescent="0.25">
      <c r="A729" s="1" t="s">
        <v>112</v>
      </c>
      <c r="B729" s="1">
        <v>4.9000000000000004</v>
      </c>
      <c r="C729" s="1">
        <v>2.2349492200000003</v>
      </c>
      <c r="D729" s="1">
        <v>2</v>
      </c>
      <c r="E729" s="1">
        <f>IF(AND((10&gt;D729),(D729&gt;C729),(C729&gt;2)),1,0)</f>
        <v>0</v>
      </c>
      <c r="F729" s="1">
        <f>IF(AND((D729&lt;C729),(D729&gt;2),(C729&lt;10)),1,0)</f>
        <v>0</v>
      </c>
      <c r="G729" s="1">
        <f>IF(D729&gt;=10,1,0)</f>
        <v>0</v>
      </c>
      <c r="H729" s="1">
        <f>IF(D729&lt;=2,1,0)</f>
        <v>1</v>
      </c>
      <c r="I729" s="1">
        <f>SUM(E729:H729)</f>
        <v>1</v>
      </c>
      <c r="K729" s="1" t="s">
        <v>111</v>
      </c>
      <c r="L729" s="1">
        <v>4.5</v>
      </c>
      <c r="M729" s="1">
        <v>3</v>
      </c>
      <c r="N729" s="1">
        <v>2</v>
      </c>
      <c r="O729" s="1">
        <f>IF(AND((10&gt;N729),(N729&gt;=M729),(M729&gt;=2)),1,0)</f>
        <v>0</v>
      </c>
      <c r="P729" s="1">
        <f>IF(AND((N729&lt;M729),(N729&gt;2),(M729&lt;10)),1,0)</f>
        <v>0</v>
      </c>
      <c r="Q729" s="1">
        <f>IF(N729&lt;=2,1,0)</f>
        <v>1</v>
      </c>
      <c r="R729" s="1">
        <f>IF(N729&gt;=10,1,0)</f>
        <v>0</v>
      </c>
      <c r="S729" s="1">
        <f>SUM(O729:R729)</f>
        <v>1</v>
      </c>
    </row>
    <row r="730" spans="1:19" x14ac:dyDescent="0.25">
      <c r="A730" s="1" t="s">
        <v>114</v>
      </c>
      <c r="B730" s="1">
        <v>4.5</v>
      </c>
      <c r="C730" s="1">
        <v>2.9223158399999996</v>
      </c>
      <c r="D730" s="1">
        <v>2</v>
      </c>
      <c r="E730" s="1">
        <f>IF(AND((10&gt;D730),(D730&gt;C730),(C730&gt;2)),1,0)</f>
        <v>0</v>
      </c>
      <c r="F730" s="1">
        <f>IF(AND((D730&lt;C730),(D730&gt;2),(C730&lt;10)),1,0)</f>
        <v>0</v>
      </c>
      <c r="G730" s="1">
        <f>IF(D730&gt;=10,1,0)</f>
        <v>0</v>
      </c>
      <c r="H730" s="1">
        <f>IF(D730&lt;=2,1,0)</f>
        <v>1</v>
      </c>
      <c r="I730" s="1">
        <f>SUM(E730:H730)</f>
        <v>1</v>
      </c>
      <c r="K730" s="1" t="s">
        <v>114</v>
      </c>
      <c r="L730" s="1">
        <v>4.5</v>
      </c>
      <c r="M730" s="1">
        <v>3</v>
      </c>
      <c r="N730" s="1">
        <v>2</v>
      </c>
      <c r="O730" s="1">
        <f>IF(AND((10&gt;N730),(N730&gt;=M730),(M730&gt;=2)),1,0)</f>
        <v>0</v>
      </c>
      <c r="P730" s="1">
        <f>IF(AND((N730&lt;M730),(N730&gt;2),(M730&lt;10)),1,0)</f>
        <v>0</v>
      </c>
      <c r="Q730" s="1">
        <f>IF(N730&lt;=2,1,0)</f>
        <v>1</v>
      </c>
      <c r="R730" s="1">
        <f>IF(N730&gt;=10,1,0)</f>
        <v>0</v>
      </c>
      <c r="S730" s="1">
        <f>SUM(O730:R730)</f>
        <v>1</v>
      </c>
    </row>
    <row r="731" spans="1:19" x14ac:dyDescent="0.25">
      <c r="A731" s="1" t="s">
        <v>122</v>
      </c>
      <c r="B731" s="1">
        <v>4.5</v>
      </c>
      <c r="C731" s="1">
        <v>3.5080718999999991</v>
      </c>
      <c r="D731" s="1">
        <v>2</v>
      </c>
      <c r="E731" s="1">
        <f>IF(AND((10&gt;D731),(D731&gt;C731),(C731&gt;2)),1,0)</f>
        <v>0</v>
      </c>
      <c r="F731" s="1">
        <f>IF(AND((D731&lt;C731),(D731&gt;2),(C731&lt;10)),1,0)</f>
        <v>0</v>
      </c>
      <c r="G731" s="1">
        <f>IF(D731&gt;=10,1,0)</f>
        <v>0</v>
      </c>
      <c r="H731" s="1">
        <f>IF(D731&lt;=2,1,0)</f>
        <v>1</v>
      </c>
      <c r="I731" s="1">
        <f>SUM(E731:H731)</f>
        <v>1</v>
      </c>
      <c r="K731" s="1" t="s">
        <v>122</v>
      </c>
      <c r="L731" s="1">
        <v>4.5</v>
      </c>
      <c r="M731" s="1">
        <v>4</v>
      </c>
      <c r="N731" s="1">
        <v>2</v>
      </c>
      <c r="O731" s="1">
        <f>IF(AND((10&gt;N731),(N731&gt;=M731),(M731&gt;=2)),1,0)</f>
        <v>0</v>
      </c>
      <c r="P731" s="1">
        <f>IF(AND((N731&lt;M731),(N731&gt;2),(M731&lt;10)),1,0)</f>
        <v>0</v>
      </c>
      <c r="Q731" s="1">
        <f>IF(N731&lt;=2,1,0)</f>
        <v>1</v>
      </c>
      <c r="R731" s="1">
        <f>IF(N731&gt;=10,1,0)</f>
        <v>0</v>
      </c>
      <c r="S731" s="1">
        <f>SUM(O731:R731)</f>
        <v>1</v>
      </c>
    </row>
    <row r="732" spans="1:19" x14ac:dyDescent="0.25">
      <c r="A732" s="1" t="s">
        <v>124</v>
      </c>
      <c r="B732" s="1">
        <v>4.5</v>
      </c>
      <c r="C732" s="1">
        <v>3.3190179999999994</v>
      </c>
      <c r="D732" s="1">
        <v>2</v>
      </c>
      <c r="E732" s="1">
        <f>IF(AND((10&gt;D732),(D732&gt;C732),(C732&gt;2)),1,0)</f>
        <v>0</v>
      </c>
      <c r="F732" s="1">
        <f>IF(AND((D732&lt;C732),(D732&gt;2),(C732&lt;10)),1,0)</f>
        <v>0</v>
      </c>
      <c r="G732" s="1">
        <f>IF(D732&gt;=10,1,0)</f>
        <v>0</v>
      </c>
      <c r="H732" s="1">
        <f>IF(D732&lt;=2,1,0)</f>
        <v>1</v>
      </c>
      <c r="I732" s="1">
        <f>SUM(E732:H732)</f>
        <v>1</v>
      </c>
      <c r="K732" s="1" t="s">
        <v>124</v>
      </c>
      <c r="L732" s="1">
        <v>4.5</v>
      </c>
      <c r="M732" s="1">
        <v>3</v>
      </c>
      <c r="N732" s="1">
        <v>2</v>
      </c>
      <c r="O732" s="1">
        <f>IF(AND((10&gt;N732),(N732&gt;=M732),(M732&gt;=2)),1,0)</f>
        <v>0</v>
      </c>
      <c r="P732" s="1">
        <f>IF(AND((N732&lt;M732),(N732&gt;2),(M732&lt;10)),1,0)</f>
        <v>0</v>
      </c>
      <c r="Q732" s="1">
        <f>IF(N732&lt;=2,1,0)</f>
        <v>1</v>
      </c>
      <c r="R732" s="1">
        <f>IF(N732&gt;=10,1,0)</f>
        <v>0</v>
      </c>
      <c r="S732" s="1">
        <f>SUM(O732:R732)</f>
        <v>1</v>
      </c>
    </row>
    <row r="733" spans="1:19" x14ac:dyDescent="0.25">
      <c r="A733" s="1" t="s">
        <v>141</v>
      </c>
      <c r="B733" s="1">
        <v>4.7</v>
      </c>
      <c r="C733" s="1">
        <v>3.2159870999999995</v>
      </c>
      <c r="D733" s="1">
        <v>2</v>
      </c>
      <c r="E733" s="1">
        <f>IF(AND((10&gt;D733),(D733&gt;C733),(C733&gt;2)),1,0)</f>
        <v>0</v>
      </c>
      <c r="F733" s="1">
        <f>IF(AND((D733&lt;C733),(D733&gt;2),(C733&lt;10)),1,0)</f>
        <v>0</v>
      </c>
      <c r="G733" s="1">
        <f>IF(D733&gt;=10,1,0)</f>
        <v>0</v>
      </c>
      <c r="H733" s="1">
        <f>IF(D733&lt;=2,1,0)</f>
        <v>1</v>
      </c>
      <c r="I733" s="1">
        <f>SUM(E733:H733)</f>
        <v>1</v>
      </c>
      <c r="K733" s="1" t="s">
        <v>141</v>
      </c>
      <c r="L733" s="1">
        <v>4.7</v>
      </c>
      <c r="M733" s="1">
        <v>3</v>
      </c>
      <c r="N733" s="1">
        <v>2</v>
      </c>
      <c r="O733" s="1">
        <f>IF(AND((10&gt;N733),(N733&gt;=M733),(M733&gt;=2)),1,0)</f>
        <v>0</v>
      </c>
      <c r="P733" s="1">
        <f>IF(AND((N733&lt;M733),(N733&gt;2),(M733&lt;10)),1,0)</f>
        <v>0</v>
      </c>
      <c r="Q733" s="1">
        <f>IF(N733&lt;=2,1,0)</f>
        <v>1</v>
      </c>
      <c r="R733" s="1">
        <f>IF(N733&gt;=10,1,0)</f>
        <v>0</v>
      </c>
      <c r="S733" s="1">
        <f>SUM(O733:R733)</f>
        <v>1</v>
      </c>
    </row>
    <row r="734" spans="1:19" x14ac:dyDescent="0.25">
      <c r="A734" s="1" t="s">
        <v>147</v>
      </c>
      <c r="B734" s="1">
        <v>5.0999999999999996</v>
      </c>
      <c r="C734" s="1">
        <v>3.6619403699999986</v>
      </c>
      <c r="D734" s="1">
        <v>2</v>
      </c>
      <c r="E734" s="1">
        <f>IF(AND((10&gt;D734),(D734&gt;C734),(C734&gt;2)),1,0)</f>
        <v>0</v>
      </c>
      <c r="F734" s="1">
        <f>IF(AND((D734&lt;C734),(D734&gt;2),(C734&lt;10)),1,0)</f>
        <v>0</v>
      </c>
      <c r="G734" s="1">
        <f>IF(D734&gt;=10,1,0)</f>
        <v>0</v>
      </c>
      <c r="H734" s="1">
        <f>IF(D734&lt;=2,1,0)</f>
        <v>1</v>
      </c>
      <c r="I734" s="1">
        <f>SUM(E734:H734)</f>
        <v>1</v>
      </c>
      <c r="K734" s="1" t="s">
        <v>147</v>
      </c>
      <c r="L734" s="1">
        <v>5.0999999999999996</v>
      </c>
      <c r="M734" s="1">
        <v>4</v>
      </c>
      <c r="N734" s="1">
        <v>2</v>
      </c>
      <c r="O734" s="1">
        <f>IF(AND((10&gt;N734),(N734&gt;=M734),(M734&gt;=2)),1,0)</f>
        <v>0</v>
      </c>
      <c r="P734" s="1">
        <f>IF(AND((N734&lt;M734),(N734&gt;2),(M734&lt;10)),1,0)</f>
        <v>0</v>
      </c>
      <c r="Q734" s="1">
        <f>IF(N734&lt;=2,1,0)</f>
        <v>1</v>
      </c>
      <c r="R734" s="1">
        <f>IF(N734&gt;=10,1,0)</f>
        <v>0</v>
      </c>
      <c r="S734" s="1">
        <f>SUM(O734:R734)</f>
        <v>1</v>
      </c>
    </row>
    <row r="735" spans="1:19" x14ac:dyDescent="0.25">
      <c r="A735" s="1" t="s">
        <v>158</v>
      </c>
      <c r="B735" s="1">
        <v>4.3</v>
      </c>
      <c r="C735" s="1">
        <v>4.8432602199999994</v>
      </c>
      <c r="D735" s="1">
        <v>2</v>
      </c>
      <c r="E735" s="1">
        <f>IF(AND((10&gt;D735),(D735&gt;C735),(C735&gt;2)),1,0)</f>
        <v>0</v>
      </c>
      <c r="F735" s="1">
        <f>IF(AND((D735&lt;C735),(D735&gt;2),(C735&lt;10)),1,0)</f>
        <v>0</v>
      </c>
      <c r="G735" s="1">
        <f>IF(D735&gt;=10,1,0)</f>
        <v>0</v>
      </c>
      <c r="H735" s="1">
        <f>IF(D735&lt;=2,1,0)</f>
        <v>1</v>
      </c>
      <c r="I735" s="1">
        <f>SUM(E735:H735)</f>
        <v>1</v>
      </c>
      <c r="K735" s="1" t="s">
        <v>158</v>
      </c>
      <c r="L735" s="1">
        <v>4.3</v>
      </c>
      <c r="M735" s="1">
        <v>5</v>
      </c>
      <c r="N735" s="1">
        <v>2</v>
      </c>
      <c r="O735" s="1">
        <f>IF(AND((10&gt;N735),(N735&gt;=M735),(M735&gt;=2)),1,0)</f>
        <v>0</v>
      </c>
      <c r="P735" s="1">
        <f>IF(AND((N735&lt;M735),(N735&gt;2),(M735&lt;10)),1,0)</f>
        <v>0</v>
      </c>
      <c r="Q735" s="1">
        <f>IF(N735&lt;=2,1,0)</f>
        <v>1</v>
      </c>
      <c r="R735" s="1">
        <f>IF(N735&gt;=10,1,0)</f>
        <v>0</v>
      </c>
      <c r="S735" s="1">
        <f>SUM(O735:R735)</f>
        <v>1</v>
      </c>
    </row>
    <row r="736" spans="1:19" x14ac:dyDescent="0.25">
      <c r="A736" s="1" t="s">
        <v>159</v>
      </c>
      <c r="B736" s="1">
        <v>4.3</v>
      </c>
      <c r="C736" s="1">
        <v>4.8988436799999979</v>
      </c>
      <c r="D736" s="1">
        <v>2</v>
      </c>
      <c r="E736" s="1">
        <f>IF(AND((10&gt;D736),(D736&gt;C736),(C736&gt;2)),1,0)</f>
        <v>0</v>
      </c>
      <c r="F736" s="1">
        <f>IF(AND((D736&lt;C736),(D736&gt;2),(C736&lt;10)),1,0)</f>
        <v>0</v>
      </c>
      <c r="G736" s="1">
        <f>IF(D736&gt;=10,1,0)</f>
        <v>0</v>
      </c>
      <c r="H736" s="1">
        <f>IF(D736&lt;=2,1,0)</f>
        <v>1</v>
      </c>
      <c r="I736" s="1">
        <f>SUM(E736:H736)</f>
        <v>1</v>
      </c>
      <c r="K736" s="1" t="s">
        <v>159</v>
      </c>
      <c r="L736" s="1">
        <v>4.3</v>
      </c>
      <c r="M736" s="1">
        <v>5</v>
      </c>
      <c r="N736" s="1">
        <v>2</v>
      </c>
      <c r="O736" s="1">
        <f>IF(AND((10&gt;N736),(N736&gt;=M736),(M736&gt;=2)),1,0)</f>
        <v>0</v>
      </c>
      <c r="P736" s="1">
        <f>IF(AND((N736&lt;M736),(N736&gt;2),(M736&lt;10)),1,0)</f>
        <v>0</v>
      </c>
      <c r="Q736" s="1">
        <f>IF(N736&lt;=2,1,0)</f>
        <v>1</v>
      </c>
      <c r="R736" s="1">
        <f>IF(N736&gt;=10,1,0)</f>
        <v>0</v>
      </c>
      <c r="S736" s="1">
        <f>SUM(O736:R736)</f>
        <v>1</v>
      </c>
    </row>
    <row r="737" spans="1:19" x14ac:dyDescent="0.25">
      <c r="A737" s="1" t="s">
        <v>161</v>
      </c>
      <c r="B737" s="1">
        <v>4.2</v>
      </c>
      <c r="C737" s="1">
        <v>4.4108464199999995</v>
      </c>
      <c r="D737" s="1">
        <v>2</v>
      </c>
      <c r="E737" s="1">
        <f>IF(AND((10&gt;D737),(D737&gt;C737),(C737&gt;2)),1,0)</f>
        <v>0</v>
      </c>
      <c r="F737" s="1">
        <f>IF(AND((D737&lt;C737),(D737&gt;2),(C737&lt;10)),1,0)</f>
        <v>0</v>
      </c>
      <c r="G737" s="1">
        <f>IF(D737&gt;=10,1,0)</f>
        <v>0</v>
      </c>
      <c r="H737" s="1">
        <f>IF(D737&lt;=2,1,0)</f>
        <v>1</v>
      </c>
      <c r="I737" s="1">
        <f>SUM(E737:H737)</f>
        <v>1</v>
      </c>
      <c r="K737" s="1" t="s">
        <v>161</v>
      </c>
      <c r="L737" s="1">
        <v>4.2</v>
      </c>
      <c r="M737" s="1">
        <v>4</v>
      </c>
      <c r="N737" s="1">
        <v>2</v>
      </c>
      <c r="O737" s="1">
        <f>IF(AND((10&gt;N737),(N737&gt;=M737),(M737&gt;=2)),1,0)</f>
        <v>0</v>
      </c>
      <c r="P737" s="1">
        <f>IF(AND((N737&lt;M737),(N737&gt;2),(M737&lt;10)),1,0)</f>
        <v>0</v>
      </c>
      <c r="Q737" s="1">
        <f>IF(N737&lt;=2,1,0)</f>
        <v>1</v>
      </c>
      <c r="R737" s="1">
        <f>IF(N737&gt;=10,1,0)</f>
        <v>0</v>
      </c>
      <c r="S737" s="1">
        <f>SUM(O737:R737)</f>
        <v>1</v>
      </c>
    </row>
    <row r="738" spans="1:19" x14ac:dyDescent="0.25">
      <c r="A738" s="1" t="s">
        <v>195</v>
      </c>
      <c r="B738" s="1">
        <v>4.5</v>
      </c>
      <c r="C738" s="1">
        <v>3.4973606199999994</v>
      </c>
      <c r="D738" s="1">
        <v>2</v>
      </c>
      <c r="E738" s="1">
        <f>IF(AND((10&gt;D738),(D738&gt;C738),(C738&gt;2)),1,0)</f>
        <v>0</v>
      </c>
      <c r="F738" s="1">
        <f>IF(AND((D738&lt;C738),(D738&gt;2),(C738&lt;10)),1,0)</f>
        <v>0</v>
      </c>
      <c r="G738" s="1">
        <f>IF(D738&gt;=10,1,0)</f>
        <v>0</v>
      </c>
      <c r="H738" s="1">
        <f>IF(D738&lt;=2,1,0)</f>
        <v>1</v>
      </c>
      <c r="I738" s="1">
        <f>SUM(E738:H738)</f>
        <v>1</v>
      </c>
      <c r="K738" s="1" t="s">
        <v>195</v>
      </c>
      <c r="L738" s="1">
        <v>4.5</v>
      </c>
      <c r="M738" s="1">
        <v>3</v>
      </c>
      <c r="N738" s="1">
        <v>2</v>
      </c>
      <c r="O738" s="1">
        <f>IF(AND((10&gt;N738),(N738&gt;=M738),(M738&gt;=2)),1,0)</f>
        <v>0</v>
      </c>
      <c r="P738" s="1">
        <f>IF(AND((N738&lt;M738),(N738&gt;2),(M738&lt;10)),1,0)</f>
        <v>0</v>
      </c>
      <c r="Q738" s="1">
        <f>IF(N738&lt;=2,1,0)</f>
        <v>1</v>
      </c>
      <c r="R738" s="1">
        <f>IF(N738&gt;=10,1,0)</f>
        <v>0</v>
      </c>
      <c r="S738" s="1">
        <f>SUM(O738:R738)</f>
        <v>1</v>
      </c>
    </row>
    <row r="739" spans="1:19" x14ac:dyDescent="0.25">
      <c r="A739" s="1" t="s">
        <v>182</v>
      </c>
      <c r="B739" s="1">
        <v>5.0999999999999996</v>
      </c>
      <c r="C739" s="1">
        <v>3.8698069999999989</v>
      </c>
      <c r="D739" s="1">
        <v>2</v>
      </c>
      <c r="E739" s="1">
        <f>IF(AND((10&gt;D739),(D739&gt;C739),(C739&gt;2)),1,0)</f>
        <v>0</v>
      </c>
      <c r="F739" s="1">
        <f>IF(AND((D739&lt;C739),(D739&gt;2),(C739&lt;10)),1,0)</f>
        <v>0</v>
      </c>
      <c r="G739" s="1">
        <f>IF(D739&gt;=10,1,0)</f>
        <v>0</v>
      </c>
      <c r="H739" s="1">
        <f>IF(D739&lt;=2,1,0)</f>
        <v>1</v>
      </c>
      <c r="I739" s="1">
        <f>SUM(E739:H739)</f>
        <v>1</v>
      </c>
      <c r="K739" s="1" t="s">
        <v>182</v>
      </c>
      <c r="L739" s="1">
        <v>5.0999999999999996</v>
      </c>
      <c r="M739" s="1">
        <v>4</v>
      </c>
      <c r="N739" s="1">
        <v>2</v>
      </c>
      <c r="O739" s="1">
        <f>IF(AND((10&gt;N739),(N739&gt;=M739),(M739&gt;=2)),1,0)</f>
        <v>0</v>
      </c>
      <c r="P739" s="1">
        <f>IF(AND((N739&lt;M739),(N739&gt;2),(M739&lt;10)),1,0)</f>
        <v>0</v>
      </c>
      <c r="Q739" s="1">
        <f>IF(N739&lt;=2,1,0)</f>
        <v>1</v>
      </c>
      <c r="R739" s="1">
        <f>IF(N739&gt;=10,1,0)</f>
        <v>0</v>
      </c>
      <c r="S739" s="1">
        <f>SUM(O739:R739)</f>
        <v>1</v>
      </c>
    </row>
    <row r="740" spans="1:19" x14ac:dyDescent="0.25">
      <c r="A740" s="1" t="s">
        <v>150</v>
      </c>
      <c r="B740" s="1">
        <v>5.7</v>
      </c>
      <c r="C740" s="1">
        <v>3.5134922599999991</v>
      </c>
      <c r="D740" s="1">
        <v>2</v>
      </c>
      <c r="E740" s="1">
        <f>IF(AND((10&gt;D740),(D740&gt;C740),(C740&gt;2)),1,0)</f>
        <v>0</v>
      </c>
      <c r="F740" s="1">
        <f>IF(AND((D740&lt;C740),(D740&gt;2),(C740&lt;10)),1,0)</f>
        <v>0</v>
      </c>
      <c r="G740" s="1">
        <f>IF(D740&gt;=10,1,0)</f>
        <v>0</v>
      </c>
      <c r="H740" s="1">
        <f>IF(D740&lt;=2,1,0)</f>
        <v>1</v>
      </c>
      <c r="I740" s="1">
        <f>SUM(E740:H740)</f>
        <v>1</v>
      </c>
      <c r="K740" s="1" t="s">
        <v>150</v>
      </c>
      <c r="L740" s="1">
        <v>5.7</v>
      </c>
      <c r="M740" s="1">
        <v>4</v>
      </c>
      <c r="N740" s="1">
        <v>2</v>
      </c>
      <c r="O740" s="1">
        <f>IF(AND((10&gt;N740),(N740&gt;=M740),(M740&gt;=2)),1,0)</f>
        <v>0</v>
      </c>
      <c r="P740" s="1">
        <f>IF(AND((N740&lt;M740),(N740&gt;2),(M740&lt;10)),1,0)</f>
        <v>0</v>
      </c>
      <c r="Q740" s="1">
        <f>IF(N740&lt;=2,1,0)</f>
        <v>1</v>
      </c>
      <c r="R740" s="1">
        <f>IF(N740&gt;=10,1,0)</f>
        <v>0</v>
      </c>
      <c r="S740" s="1">
        <f>SUM(O740:R740)</f>
        <v>1</v>
      </c>
    </row>
    <row r="741" spans="1:19" x14ac:dyDescent="0.25">
      <c r="A741" s="1" t="s">
        <v>163</v>
      </c>
      <c r="B741" s="1">
        <v>5.6</v>
      </c>
      <c r="C741" s="1">
        <v>2.6356092300000005</v>
      </c>
      <c r="D741" s="1">
        <v>2</v>
      </c>
      <c r="E741" s="1">
        <f>IF(AND((10&gt;D741),(D741&gt;C741),(C741&gt;2)),1,0)</f>
        <v>0</v>
      </c>
      <c r="F741" s="1">
        <f>IF(AND((D741&lt;C741),(D741&gt;2),(C741&lt;10)),1,0)</f>
        <v>0</v>
      </c>
      <c r="G741" s="1">
        <f>IF(D741&gt;=10,1,0)</f>
        <v>0</v>
      </c>
      <c r="H741" s="1">
        <f>IF(D741&lt;=2,1,0)</f>
        <v>1</v>
      </c>
      <c r="I741" s="1">
        <f>SUM(E741:H741)</f>
        <v>1</v>
      </c>
      <c r="K741" s="1" t="s">
        <v>163</v>
      </c>
      <c r="L741" s="1">
        <v>5.6</v>
      </c>
      <c r="M741" s="1">
        <v>3</v>
      </c>
      <c r="N741" s="1">
        <v>2</v>
      </c>
      <c r="O741" s="1">
        <f>IF(AND((10&gt;N741),(N741&gt;=M741),(M741&gt;=2)),1,0)</f>
        <v>0</v>
      </c>
      <c r="P741" s="1">
        <f>IF(AND((N741&lt;M741),(N741&gt;2),(M741&lt;10)),1,0)</f>
        <v>0</v>
      </c>
      <c r="Q741" s="1">
        <f>IF(N741&lt;=2,1,0)</f>
        <v>1</v>
      </c>
      <c r="R741" s="1">
        <f>IF(N741&gt;=10,1,0)</f>
        <v>0</v>
      </c>
      <c r="S741" s="1">
        <f>SUM(O741:R741)</f>
        <v>1</v>
      </c>
    </row>
    <row r="742" spans="1:19" x14ac:dyDescent="0.25">
      <c r="A742" s="1" t="s">
        <v>89</v>
      </c>
      <c r="B742" s="1">
        <v>6.2</v>
      </c>
      <c r="C742" s="1">
        <v>2.1651111199999988</v>
      </c>
      <c r="D742" s="1">
        <v>2</v>
      </c>
      <c r="E742" s="1">
        <f>IF(AND((10&gt;D742),(D742&gt;C742),(C742&gt;2)),1,0)</f>
        <v>0</v>
      </c>
      <c r="F742" s="1">
        <f>IF(AND((D742&lt;C742),(D742&gt;2),(C742&lt;10)),1,0)</f>
        <v>0</v>
      </c>
      <c r="G742" s="1">
        <f>IF(D742&gt;=10,1,0)</f>
        <v>0</v>
      </c>
      <c r="H742" s="1">
        <f>IF(D742&lt;=2,1,0)</f>
        <v>1</v>
      </c>
      <c r="I742" s="1">
        <f>SUM(E742:H742)</f>
        <v>1</v>
      </c>
      <c r="K742" s="1" t="s">
        <v>165</v>
      </c>
      <c r="L742" s="1">
        <v>7.1</v>
      </c>
      <c r="M742" s="1">
        <v>5</v>
      </c>
      <c r="N742" s="1">
        <v>2</v>
      </c>
      <c r="O742" s="1">
        <f>IF(AND((10&gt;N742),(N742&gt;=M742),(M742&gt;=2)),1,0)</f>
        <v>0</v>
      </c>
      <c r="P742" s="1">
        <f>IF(AND((N742&lt;M742),(N742&gt;2),(M742&lt;10)),1,0)</f>
        <v>0</v>
      </c>
      <c r="Q742" s="1">
        <f>IF(N742&lt;=2,1,0)</f>
        <v>1</v>
      </c>
      <c r="R742" s="1">
        <f>IF(N742&gt;=10,1,0)</f>
        <v>0</v>
      </c>
      <c r="S742" s="1">
        <f>SUM(O742:R742)</f>
        <v>1</v>
      </c>
    </row>
    <row r="743" spans="1:19" x14ac:dyDescent="0.25">
      <c r="A743" s="1" t="s">
        <v>165</v>
      </c>
      <c r="B743" s="1">
        <v>7.1</v>
      </c>
      <c r="C743" s="1">
        <v>5.1430970800000013</v>
      </c>
      <c r="D743" s="1">
        <v>2</v>
      </c>
      <c r="E743" s="1">
        <f>IF(AND((10&gt;D743),(D743&gt;C743),(C743&gt;2)),1,0)</f>
        <v>0</v>
      </c>
      <c r="F743" s="1">
        <f>IF(AND((D743&lt;C743),(D743&gt;2),(C743&lt;10)),1,0)</f>
        <v>0</v>
      </c>
      <c r="G743" s="1">
        <f>IF(D743&gt;=10,1,0)</f>
        <v>0</v>
      </c>
      <c r="H743" s="1">
        <f>IF(D743&lt;=2,1,0)</f>
        <v>1</v>
      </c>
      <c r="I743" s="1">
        <f>SUM(E743:H743)</f>
        <v>1</v>
      </c>
      <c r="K743" s="1" t="s">
        <v>101</v>
      </c>
      <c r="L743" s="1">
        <v>4.9000000000000004</v>
      </c>
      <c r="M743" s="1">
        <v>4</v>
      </c>
      <c r="N743" s="1">
        <v>2</v>
      </c>
      <c r="O743" s="1">
        <f>IF(AND((10&gt;N743),(N743&gt;=M743),(M743&gt;=2)),1,0)</f>
        <v>0</v>
      </c>
      <c r="P743" s="1">
        <f>IF(AND((N743&lt;M743),(N743&gt;2),(M743&lt;10)),1,0)</f>
        <v>0</v>
      </c>
      <c r="Q743" s="1">
        <f>IF(N743&lt;=2,1,0)</f>
        <v>1</v>
      </c>
      <c r="R743" s="1">
        <f>IF(N743&gt;=10,1,0)</f>
        <v>0</v>
      </c>
      <c r="S743" s="1">
        <f>SUM(O743:R743)</f>
        <v>1</v>
      </c>
    </row>
    <row r="744" spans="1:19" x14ac:dyDescent="0.25">
      <c r="A744" s="1" t="s">
        <v>101</v>
      </c>
      <c r="B744" s="1">
        <v>4.9000000000000004</v>
      </c>
      <c r="C744" s="1">
        <v>4.1831524199999999</v>
      </c>
      <c r="D744" s="1">
        <v>2</v>
      </c>
      <c r="E744" s="1">
        <f>IF(AND((10&gt;D744),(D744&gt;C744),(C744&gt;2)),1,0)</f>
        <v>0</v>
      </c>
      <c r="F744" s="1">
        <f>IF(AND((D744&lt;C744),(D744&gt;2),(C744&lt;10)),1,0)</f>
        <v>0</v>
      </c>
      <c r="G744" s="1">
        <f>IF(D744&gt;=10,1,0)</f>
        <v>0</v>
      </c>
      <c r="H744" s="1">
        <f>IF(D744&lt;=2,1,0)</f>
        <v>1</v>
      </c>
      <c r="I744" s="1">
        <f>SUM(E744:H744)</f>
        <v>1</v>
      </c>
      <c r="K744" s="1" t="s">
        <v>115</v>
      </c>
      <c r="L744" s="1">
        <v>4.9000000000000004</v>
      </c>
      <c r="M744" s="1">
        <v>3</v>
      </c>
      <c r="N744" s="1">
        <v>2</v>
      </c>
      <c r="O744" s="1">
        <f>IF(AND((10&gt;N744),(N744&gt;=M744),(M744&gt;=2)),1,0)</f>
        <v>0</v>
      </c>
      <c r="P744" s="1">
        <f>IF(AND((N744&lt;M744),(N744&gt;2),(M744&lt;10)),1,0)</f>
        <v>0</v>
      </c>
      <c r="Q744" s="1">
        <f>IF(N744&lt;=2,1,0)</f>
        <v>1</v>
      </c>
      <c r="R744" s="1">
        <f>IF(N744&gt;=10,1,0)</f>
        <v>0</v>
      </c>
      <c r="S744" s="1">
        <f>SUM(O744:R744)</f>
        <v>1</v>
      </c>
    </row>
    <row r="745" spans="1:19" x14ac:dyDescent="0.25">
      <c r="A745" s="1" t="s">
        <v>115</v>
      </c>
      <c r="B745" s="1">
        <v>4.9000000000000004</v>
      </c>
      <c r="C745" s="1">
        <v>2.9161445599999998</v>
      </c>
      <c r="D745" s="1">
        <v>2</v>
      </c>
      <c r="E745" s="1">
        <f>IF(AND((10&gt;D745),(D745&gt;C745),(C745&gt;2)),1,0)</f>
        <v>0</v>
      </c>
      <c r="F745" s="1">
        <f>IF(AND((D745&lt;C745),(D745&gt;2),(C745&lt;10)),1,0)</f>
        <v>0</v>
      </c>
      <c r="G745" s="1">
        <f>IF(D745&gt;=10,1,0)</f>
        <v>0</v>
      </c>
      <c r="H745" s="1">
        <f>IF(D745&lt;=2,1,0)</f>
        <v>1</v>
      </c>
      <c r="I745" s="1">
        <f>SUM(E745:H745)</f>
        <v>1</v>
      </c>
      <c r="K745" s="1" t="s">
        <v>177</v>
      </c>
      <c r="L745" s="1">
        <v>4.8</v>
      </c>
      <c r="M745" s="1">
        <v>3</v>
      </c>
      <c r="N745" s="1">
        <v>2</v>
      </c>
      <c r="O745" s="1">
        <f>IF(AND((10&gt;N745),(N745&gt;=M745),(M745&gt;=2)),1,0)</f>
        <v>0</v>
      </c>
      <c r="P745" s="1">
        <f>IF(AND((N745&lt;M745),(N745&gt;2),(M745&lt;10)),1,0)</f>
        <v>0</v>
      </c>
      <c r="Q745" s="1">
        <f>IF(N745&lt;=2,1,0)</f>
        <v>1</v>
      </c>
      <c r="R745" s="1">
        <f>IF(N745&gt;=10,1,0)</f>
        <v>0</v>
      </c>
      <c r="S745" s="1">
        <f>SUM(O745:R745)</f>
        <v>1</v>
      </c>
    </row>
    <row r="746" spans="1:19" x14ac:dyDescent="0.25">
      <c r="A746" s="1" t="s">
        <v>177</v>
      </c>
      <c r="B746" s="1">
        <v>4.8</v>
      </c>
      <c r="C746" s="1">
        <v>2.9597553700000003</v>
      </c>
      <c r="D746" s="1">
        <v>2</v>
      </c>
      <c r="E746" s="1">
        <f>IF(AND((10&gt;D746),(D746&gt;C746),(C746&gt;2)),1,0)</f>
        <v>0</v>
      </c>
      <c r="F746" s="1">
        <f>IF(AND((D746&lt;C746),(D746&gt;2),(C746&lt;10)),1,0)</f>
        <v>0</v>
      </c>
      <c r="G746" s="1">
        <f>IF(D746&gt;=10,1,0)</f>
        <v>0</v>
      </c>
      <c r="H746" s="1">
        <f>IF(D746&lt;=2,1,0)</f>
        <v>1</v>
      </c>
      <c r="I746" s="1">
        <f>SUM(E746:H746)</f>
        <v>1</v>
      </c>
      <c r="K746" s="1" t="s">
        <v>62</v>
      </c>
      <c r="L746" s="1">
        <v>4.5</v>
      </c>
      <c r="M746" s="1">
        <v>4</v>
      </c>
      <c r="N746" s="1">
        <v>2</v>
      </c>
      <c r="O746" s="1">
        <f>IF(AND((10&gt;N746),(N746&gt;=M746),(M746&gt;=2)),1,0)</f>
        <v>0</v>
      </c>
      <c r="P746" s="1">
        <f>IF(AND((N746&lt;M746),(N746&gt;2),(M746&lt;10)),1,0)</f>
        <v>0</v>
      </c>
      <c r="Q746" s="1">
        <f>IF(N746&lt;=2,1,0)</f>
        <v>1</v>
      </c>
      <c r="R746" s="1">
        <f>IF(N746&gt;=10,1,0)</f>
        <v>0</v>
      </c>
      <c r="S746" s="1">
        <f>SUM(O746:R746)</f>
        <v>1</v>
      </c>
    </row>
    <row r="747" spans="1:19" x14ac:dyDescent="0.25">
      <c r="A747" s="1" t="s">
        <v>62</v>
      </c>
      <c r="B747" s="1">
        <v>4.5</v>
      </c>
      <c r="C747" s="1">
        <v>4.1000866999999985</v>
      </c>
      <c r="D747" s="1">
        <v>2</v>
      </c>
      <c r="E747" s="1">
        <f>IF(AND((10&gt;D747),(D747&gt;C747),(C747&gt;2)),1,0)</f>
        <v>0</v>
      </c>
      <c r="F747" s="1">
        <f>IF(AND((D747&lt;C747),(D747&gt;2),(C747&lt;10)),1,0)</f>
        <v>0</v>
      </c>
      <c r="G747" s="1">
        <f>IF(D747&gt;=10,1,0)</f>
        <v>0</v>
      </c>
      <c r="H747" s="1">
        <f>IF(D747&lt;=2,1,0)</f>
        <v>1</v>
      </c>
      <c r="I747" s="1">
        <f>SUM(E747:H747)</f>
        <v>1</v>
      </c>
      <c r="K747" s="1" t="s">
        <v>72</v>
      </c>
      <c r="L747" s="1">
        <v>5.0999999999999996</v>
      </c>
      <c r="M747" s="1">
        <v>4</v>
      </c>
      <c r="N747" s="1">
        <v>2</v>
      </c>
      <c r="O747" s="1">
        <f>IF(AND((10&gt;N747),(N747&gt;=M747),(M747&gt;=2)),1,0)</f>
        <v>0</v>
      </c>
      <c r="P747" s="1">
        <f>IF(AND((N747&lt;M747),(N747&gt;2),(M747&lt;10)),1,0)</f>
        <v>0</v>
      </c>
      <c r="Q747" s="1">
        <f>IF(N747&lt;=2,1,0)</f>
        <v>1</v>
      </c>
      <c r="R747" s="1">
        <f>IF(N747&gt;=10,1,0)</f>
        <v>0</v>
      </c>
      <c r="S747" s="1">
        <f>SUM(O747:R747)</f>
        <v>1</v>
      </c>
    </row>
    <row r="748" spans="1:19" x14ac:dyDescent="0.25">
      <c r="A748" s="1" t="s">
        <v>72</v>
      </c>
      <c r="B748" s="1">
        <v>5.0999999999999996</v>
      </c>
      <c r="C748" s="1">
        <v>3.6014518200000003</v>
      </c>
      <c r="D748" s="1">
        <v>2</v>
      </c>
      <c r="E748" s="1">
        <f>IF(AND((10&gt;D748),(D748&gt;C748),(C748&gt;2)),1,0)</f>
        <v>0</v>
      </c>
      <c r="F748" s="1">
        <f>IF(AND((D748&lt;C748),(D748&gt;2),(C748&lt;10)),1,0)</f>
        <v>0</v>
      </c>
      <c r="G748" s="1">
        <f>IF(D748&gt;=10,1,0)</f>
        <v>0</v>
      </c>
      <c r="H748" s="1">
        <f>IF(D748&lt;=2,1,0)</f>
        <v>1</v>
      </c>
      <c r="I748" s="1">
        <f>SUM(E748:H748)</f>
        <v>1</v>
      </c>
      <c r="K748" s="1" t="s">
        <v>101</v>
      </c>
      <c r="L748" s="1">
        <v>4.9000000000000004</v>
      </c>
      <c r="M748" s="1">
        <v>5</v>
      </c>
      <c r="N748" s="1">
        <v>2</v>
      </c>
      <c r="O748" s="1">
        <f>IF(AND((10&gt;N748),(N748&gt;=M748),(M748&gt;=2)),1,0)</f>
        <v>0</v>
      </c>
      <c r="P748" s="1">
        <f>IF(AND((N748&lt;M748),(N748&gt;2),(M748&lt;10)),1,0)</f>
        <v>0</v>
      </c>
      <c r="Q748" s="1">
        <f>IF(N748&lt;=2,1,0)</f>
        <v>1</v>
      </c>
      <c r="R748" s="1">
        <f>IF(N748&gt;=10,1,0)</f>
        <v>0</v>
      </c>
      <c r="S748" s="1">
        <f>SUM(O748:R748)</f>
        <v>1</v>
      </c>
    </row>
    <row r="749" spans="1:19" x14ac:dyDescent="0.25">
      <c r="A749" s="1" t="s">
        <v>101</v>
      </c>
      <c r="B749" s="1">
        <v>4.9000000000000004</v>
      </c>
      <c r="C749" s="1">
        <v>4.7040642599999973</v>
      </c>
      <c r="D749" s="1">
        <v>2</v>
      </c>
      <c r="E749" s="1">
        <f>IF(AND((10&gt;D749),(D749&gt;C749),(C749&gt;2)),1,0)</f>
        <v>0</v>
      </c>
      <c r="F749" s="1">
        <f>IF(AND((D749&lt;C749),(D749&gt;2),(C749&lt;10)),1,0)</f>
        <v>0</v>
      </c>
      <c r="G749" s="1">
        <f>IF(D749&gt;=10,1,0)</f>
        <v>0</v>
      </c>
      <c r="H749" s="1">
        <f>IF(D749&lt;=2,1,0)</f>
        <v>1</v>
      </c>
      <c r="I749" s="1">
        <f>SUM(E749:H749)</f>
        <v>1</v>
      </c>
      <c r="K749" s="1" t="s">
        <v>178</v>
      </c>
      <c r="L749" s="1">
        <v>5.3</v>
      </c>
      <c r="M749" s="1">
        <v>4</v>
      </c>
      <c r="N749" s="1">
        <v>2</v>
      </c>
      <c r="O749" s="1">
        <f>IF(AND((10&gt;N749),(N749&gt;=M749),(M749&gt;=2)),1,0)</f>
        <v>0</v>
      </c>
      <c r="P749" s="1">
        <f>IF(AND((N749&lt;M749),(N749&gt;2),(M749&lt;10)),1,0)</f>
        <v>0</v>
      </c>
      <c r="Q749" s="1">
        <f>IF(N749&lt;=2,1,0)</f>
        <v>1</v>
      </c>
      <c r="R749" s="1">
        <f>IF(N749&gt;=10,1,0)</f>
        <v>0</v>
      </c>
      <c r="S749" s="1">
        <f>SUM(O749:R749)</f>
        <v>1</v>
      </c>
    </row>
    <row r="750" spans="1:19" x14ac:dyDescent="0.25">
      <c r="A750" s="1" t="s">
        <v>178</v>
      </c>
      <c r="B750" s="1">
        <v>5.3</v>
      </c>
      <c r="C750" s="1">
        <v>3.6257568300000007</v>
      </c>
      <c r="D750" s="1">
        <v>2</v>
      </c>
      <c r="E750" s="1">
        <f>IF(AND((10&gt;D750),(D750&gt;C750),(C750&gt;2)),1,0)</f>
        <v>0</v>
      </c>
      <c r="F750" s="1">
        <f>IF(AND((D750&lt;C750),(D750&gt;2),(C750&lt;10)),1,0)</f>
        <v>0</v>
      </c>
      <c r="G750" s="1">
        <f>IF(D750&gt;=10,1,0)</f>
        <v>0</v>
      </c>
      <c r="H750" s="1">
        <f>IF(D750&lt;=2,1,0)</f>
        <v>1</v>
      </c>
      <c r="I750" s="1">
        <f>SUM(E750:H750)</f>
        <v>1</v>
      </c>
      <c r="K750" s="1" t="s">
        <v>89</v>
      </c>
      <c r="L750" s="1">
        <v>6.2</v>
      </c>
      <c r="M750" s="1">
        <v>5</v>
      </c>
      <c r="N750" s="1">
        <v>2</v>
      </c>
      <c r="O750" s="1">
        <f>IF(AND((10&gt;N750),(N750&gt;=M750),(M750&gt;=2)),1,0)</f>
        <v>0</v>
      </c>
      <c r="P750" s="1">
        <f>IF(AND((N750&lt;M750),(N750&gt;2),(M750&lt;10)),1,0)</f>
        <v>0</v>
      </c>
      <c r="Q750" s="1">
        <f>IF(N750&lt;=2,1,0)</f>
        <v>1</v>
      </c>
      <c r="R750" s="1">
        <f>IF(N750&gt;=10,1,0)</f>
        <v>0</v>
      </c>
      <c r="S750" s="1">
        <f>SUM(O750:R750)</f>
        <v>1</v>
      </c>
    </row>
    <row r="751" spans="1:19" x14ac:dyDescent="0.25">
      <c r="A751" s="1" t="s">
        <v>86</v>
      </c>
      <c r="B751" s="1">
        <v>4.3</v>
      </c>
      <c r="C751" s="1">
        <v>2.0176894699999997</v>
      </c>
      <c r="D751" s="1">
        <v>2</v>
      </c>
      <c r="E751" s="1">
        <f>IF(AND((10&gt;D751),(D751&gt;C751),(C751&gt;2)),1,0)</f>
        <v>0</v>
      </c>
      <c r="F751" s="1">
        <f>IF(AND((D751&lt;C751),(D751&gt;2),(C751&lt;10)),1,0)</f>
        <v>0</v>
      </c>
      <c r="G751" s="1">
        <f>IF(D751&gt;=10,1,0)</f>
        <v>0</v>
      </c>
      <c r="H751" s="1">
        <f>IF(D751&lt;=2,1,0)</f>
        <v>1</v>
      </c>
      <c r="I751" s="1">
        <f>SUM(E751:H751)</f>
        <v>1</v>
      </c>
      <c r="K751" s="1" t="s">
        <v>108</v>
      </c>
      <c r="L751" s="1">
        <v>4.4000000000000004</v>
      </c>
      <c r="M751" s="1">
        <v>3</v>
      </c>
      <c r="N751" s="1">
        <v>2</v>
      </c>
      <c r="O751" s="1">
        <f>IF(AND((10&gt;N751),(N751&gt;=M751),(M751&gt;=2)),1,0)</f>
        <v>0</v>
      </c>
      <c r="P751" s="1">
        <f>IF(AND((N751&lt;M751),(N751&gt;2),(M751&lt;10)),1,0)</f>
        <v>0</v>
      </c>
      <c r="Q751" s="1">
        <f>IF(N751&lt;=2,1,0)</f>
        <v>1</v>
      </c>
      <c r="R751" s="1">
        <f>IF(N751&gt;=10,1,0)</f>
        <v>0</v>
      </c>
      <c r="S751" s="1">
        <f>SUM(O751:R751)</f>
        <v>1</v>
      </c>
    </row>
    <row r="752" spans="1:19" x14ac:dyDescent="0.25">
      <c r="A752" s="1" t="s">
        <v>89</v>
      </c>
      <c r="B752" s="1">
        <v>6.2</v>
      </c>
      <c r="C752" s="1">
        <v>4.9961284999999993</v>
      </c>
      <c r="D752" s="1">
        <v>2</v>
      </c>
      <c r="E752" s="1">
        <f>IF(AND((10&gt;D752),(D752&gt;C752),(C752&gt;2)),1,0)</f>
        <v>0</v>
      </c>
      <c r="F752" s="1">
        <f>IF(AND((D752&lt;C752),(D752&gt;2),(C752&lt;10)),1,0)</f>
        <v>0</v>
      </c>
      <c r="G752" s="1">
        <f>IF(D752&gt;=10,1,0)</f>
        <v>0</v>
      </c>
      <c r="H752" s="1">
        <f>IF(D752&lt;=2,1,0)</f>
        <v>1</v>
      </c>
      <c r="I752" s="1">
        <f>SUM(E752:H752)</f>
        <v>1</v>
      </c>
      <c r="K752" s="1" t="s">
        <v>70</v>
      </c>
      <c r="L752" s="1">
        <v>3.7</v>
      </c>
      <c r="M752" s="1">
        <v>4</v>
      </c>
      <c r="N752" s="1">
        <v>2</v>
      </c>
      <c r="O752" s="1">
        <f>IF(AND((10&gt;N752),(N752&gt;=M752),(M752&gt;=2)),1,0)</f>
        <v>0</v>
      </c>
      <c r="P752" s="1">
        <f>IF(AND((N752&lt;M752),(N752&gt;2),(M752&lt;10)),1,0)</f>
        <v>0</v>
      </c>
      <c r="Q752" s="1">
        <f>IF(N752&lt;=2,1,0)</f>
        <v>1</v>
      </c>
      <c r="R752" s="1">
        <f>IF(N752&gt;=10,1,0)</f>
        <v>0</v>
      </c>
      <c r="S752" s="1">
        <f>SUM(O752:R752)</f>
        <v>1</v>
      </c>
    </row>
    <row r="753" spans="1:19" x14ac:dyDescent="0.25">
      <c r="A753" s="1" t="s">
        <v>108</v>
      </c>
      <c r="B753" s="1">
        <v>4.4000000000000004</v>
      </c>
      <c r="C753" s="1">
        <v>2.6764524000000001</v>
      </c>
      <c r="D753" s="1">
        <v>2</v>
      </c>
      <c r="E753" s="1">
        <f>IF(AND((10&gt;D753),(D753&gt;C753),(C753&gt;2)),1,0)</f>
        <v>0</v>
      </c>
      <c r="F753" s="1">
        <f>IF(AND((D753&lt;C753),(D753&gt;2),(C753&lt;10)),1,0)</f>
        <v>0</v>
      </c>
      <c r="G753" s="1">
        <f>IF(D753&gt;=10,1,0)</f>
        <v>0</v>
      </c>
      <c r="H753" s="1">
        <f>IF(D753&lt;=2,1,0)</f>
        <v>1</v>
      </c>
      <c r="I753" s="1">
        <f>SUM(E753:H753)</f>
        <v>1</v>
      </c>
      <c r="K753" s="1" t="s">
        <v>207</v>
      </c>
      <c r="L753" s="1">
        <v>4.4000000000000004</v>
      </c>
      <c r="M753" s="1">
        <v>3</v>
      </c>
      <c r="N753" s="1">
        <v>2</v>
      </c>
      <c r="O753" s="1">
        <f>IF(AND((10&gt;N753),(N753&gt;=M753),(M753&gt;=2)),1,0)</f>
        <v>0</v>
      </c>
      <c r="P753" s="1">
        <f>IF(AND((N753&lt;M753),(N753&gt;2),(M753&lt;10)),1,0)</f>
        <v>0</v>
      </c>
      <c r="Q753" s="1">
        <f>IF(N753&lt;=2,1,0)</f>
        <v>1</v>
      </c>
      <c r="R753" s="1">
        <f>IF(N753&gt;=10,1,0)</f>
        <v>0</v>
      </c>
      <c r="S753" s="1">
        <f>SUM(O753:R753)</f>
        <v>1</v>
      </c>
    </row>
    <row r="754" spans="1:19" x14ac:dyDescent="0.25">
      <c r="A754" s="1" t="s">
        <v>70</v>
      </c>
      <c r="B754" s="1">
        <v>3.7</v>
      </c>
      <c r="C754" s="1">
        <v>3.7965783999999991</v>
      </c>
      <c r="D754" s="1">
        <v>2</v>
      </c>
      <c r="E754" s="1">
        <f>IF(AND((10&gt;D754),(D754&gt;C754),(C754&gt;2)),1,0)</f>
        <v>0</v>
      </c>
      <c r="F754" s="1">
        <f>IF(AND((D754&lt;C754),(D754&gt;2),(C754&lt;10)),1,0)</f>
        <v>0</v>
      </c>
      <c r="G754" s="1">
        <f>IF(D754&gt;=10,1,0)</f>
        <v>0</v>
      </c>
      <c r="H754" s="1">
        <f>IF(D754&lt;=2,1,0)</f>
        <v>1</v>
      </c>
      <c r="I754" s="1">
        <f>SUM(E754:H754)</f>
        <v>1</v>
      </c>
      <c r="K754" s="1" t="s">
        <v>79</v>
      </c>
      <c r="L754" s="1">
        <v>4.3</v>
      </c>
      <c r="M754" s="1">
        <v>4</v>
      </c>
      <c r="N754" s="1">
        <v>2</v>
      </c>
      <c r="O754" s="1">
        <f>IF(AND((10&gt;N754),(N754&gt;=M754),(M754&gt;=2)),1,0)</f>
        <v>0</v>
      </c>
      <c r="P754" s="1">
        <f>IF(AND((N754&lt;M754),(N754&gt;2),(M754&lt;10)),1,0)</f>
        <v>0</v>
      </c>
      <c r="Q754" s="1">
        <f>IF(N754&lt;=2,1,0)</f>
        <v>1</v>
      </c>
      <c r="R754" s="1">
        <f>IF(N754&gt;=10,1,0)</f>
        <v>0</v>
      </c>
      <c r="S754" s="1">
        <f>SUM(O754:R754)</f>
        <v>1</v>
      </c>
    </row>
    <row r="755" spans="1:19" x14ac:dyDescent="0.25">
      <c r="A755" s="1" t="s">
        <v>207</v>
      </c>
      <c r="B755" s="1">
        <v>4.4000000000000004</v>
      </c>
      <c r="C755" s="1">
        <v>3.1893874000000006</v>
      </c>
      <c r="D755" s="1">
        <v>2</v>
      </c>
      <c r="E755" s="1">
        <f>IF(AND((10&gt;D755),(D755&gt;C755),(C755&gt;2)),1,0)</f>
        <v>0</v>
      </c>
      <c r="F755" s="1">
        <f>IF(AND((D755&lt;C755),(D755&gt;2),(C755&lt;10)),1,0)</f>
        <v>0</v>
      </c>
      <c r="G755" s="1">
        <f>IF(D755&gt;=10,1,0)</f>
        <v>0</v>
      </c>
      <c r="H755" s="1">
        <f>IF(D755&lt;=2,1,0)</f>
        <v>1</v>
      </c>
      <c r="I755" s="1">
        <f>SUM(E755:H755)</f>
        <v>1</v>
      </c>
      <c r="K755" s="1" t="s">
        <v>104</v>
      </c>
      <c r="L755" s="1">
        <v>5.4</v>
      </c>
      <c r="M755" s="1">
        <v>4</v>
      </c>
      <c r="N755" s="1">
        <v>2</v>
      </c>
      <c r="O755" s="1">
        <f>IF(AND((10&gt;N755),(N755&gt;=M755),(M755&gt;=2)),1,0)</f>
        <v>0</v>
      </c>
      <c r="P755" s="1">
        <f>IF(AND((N755&lt;M755),(N755&gt;2),(M755&lt;10)),1,0)</f>
        <v>0</v>
      </c>
      <c r="Q755" s="1">
        <f>IF(N755&lt;=2,1,0)</f>
        <v>1</v>
      </c>
      <c r="R755" s="1">
        <f>IF(N755&gt;=10,1,0)</f>
        <v>0</v>
      </c>
      <c r="S755" s="1">
        <f>SUM(O755:R755)</f>
        <v>1</v>
      </c>
    </row>
    <row r="756" spans="1:19" x14ac:dyDescent="0.25">
      <c r="A756" s="1" t="s">
        <v>79</v>
      </c>
      <c r="B756" s="1">
        <v>4.3</v>
      </c>
      <c r="C756" s="1">
        <v>4.0606259799999993</v>
      </c>
      <c r="D756" s="1">
        <v>2</v>
      </c>
      <c r="E756" s="1">
        <f>IF(AND((10&gt;D756),(D756&gt;C756),(C756&gt;2)),1,0)</f>
        <v>0</v>
      </c>
      <c r="F756" s="1">
        <f>IF(AND((D756&lt;C756),(D756&gt;2),(C756&lt;10)),1,0)</f>
        <v>0</v>
      </c>
      <c r="G756" s="1">
        <f>IF(D756&gt;=10,1,0)</f>
        <v>0</v>
      </c>
      <c r="H756" s="1">
        <f>IF(D756&lt;=2,1,0)</f>
        <v>1</v>
      </c>
      <c r="I756" s="1">
        <f>SUM(E756:H756)</f>
        <v>1</v>
      </c>
      <c r="K756" s="1" t="s">
        <v>195</v>
      </c>
      <c r="L756" s="1">
        <v>4.5</v>
      </c>
      <c r="M756" s="1">
        <v>3</v>
      </c>
      <c r="N756" s="1">
        <v>2</v>
      </c>
      <c r="O756" s="1">
        <f>IF(AND((10&gt;N756),(N756&gt;=M756),(M756&gt;=2)),1,0)</f>
        <v>0</v>
      </c>
      <c r="P756" s="1">
        <f>IF(AND((N756&lt;M756),(N756&gt;2),(M756&lt;10)),1,0)</f>
        <v>0</v>
      </c>
      <c r="Q756" s="1">
        <f>IF(N756&lt;=2,1,0)</f>
        <v>1</v>
      </c>
      <c r="R756" s="1">
        <f>IF(N756&gt;=10,1,0)</f>
        <v>0</v>
      </c>
      <c r="S756" s="1">
        <f>SUM(O756:R756)</f>
        <v>1</v>
      </c>
    </row>
    <row r="757" spans="1:19" x14ac:dyDescent="0.25">
      <c r="A757" s="1" t="s">
        <v>104</v>
      </c>
      <c r="B757" s="1">
        <v>5.4</v>
      </c>
      <c r="C757" s="1">
        <v>3.5866610199999984</v>
      </c>
      <c r="D757" s="1">
        <v>2</v>
      </c>
      <c r="E757" s="1">
        <f>IF(AND((10&gt;D757),(D757&gt;C757),(C757&gt;2)),1,0)</f>
        <v>0</v>
      </c>
      <c r="F757" s="1">
        <f>IF(AND((D757&lt;C757),(D757&gt;2),(C757&lt;10)),1,0)</f>
        <v>0</v>
      </c>
      <c r="G757" s="1">
        <f>IF(D757&gt;=10,1,0)</f>
        <v>0</v>
      </c>
      <c r="H757" s="1">
        <f>IF(D757&lt;=2,1,0)</f>
        <v>1</v>
      </c>
      <c r="I757" s="1">
        <f>SUM(E757:H757)</f>
        <v>1</v>
      </c>
      <c r="K757" s="1" t="s">
        <v>204</v>
      </c>
      <c r="L757" s="1">
        <v>4.3</v>
      </c>
      <c r="M757" s="1">
        <v>3</v>
      </c>
      <c r="N757" s="1">
        <v>2</v>
      </c>
      <c r="O757" s="1">
        <f>IF(AND((10&gt;N757),(N757&gt;=M757),(M757&gt;=2)),1,0)</f>
        <v>0</v>
      </c>
      <c r="P757" s="1">
        <f>IF(AND((N757&lt;M757),(N757&gt;2),(M757&lt;10)),1,0)</f>
        <v>0</v>
      </c>
      <c r="Q757" s="1">
        <f>IF(N757&lt;=2,1,0)</f>
        <v>1</v>
      </c>
      <c r="R757" s="1">
        <f>IF(N757&gt;=10,1,0)</f>
        <v>0</v>
      </c>
      <c r="S757" s="1">
        <f>SUM(O757:R757)</f>
        <v>1</v>
      </c>
    </row>
    <row r="758" spans="1:19" x14ac:dyDescent="0.25">
      <c r="A758" s="1" t="s">
        <v>195</v>
      </c>
      <c r="B758" s="1">
        <v>4.5</v>
      </c>
      <c r="C758" s="1">
        <v>2.8644109999999983</v>
      </c>
      <c r="D758" s="1">
        <v>2</v>
      </c>
      <c r="E758" s="1">
        <f>IF(AND((10&gt;D758),(D758&gt;C758),(C758&gt;2)),1,0)</f>
        <v>0</v>
      </c>
      <c r="F758" s="1">
        <f>IF(AND((D758&lt;C758),(D758&gt;2),(C758&lt;10)),1,0)</f>
        <v>0</v>
      </c>
      <c r="G758" s="1">
        <f>IF(D758&gt;=10,1,0)</f>
        <v>0</v>
      </c>
      <c r="H758" s="1">
        <f>IF(D758&lt;=2,1,0)</f>
        <v>1</v>
      </c>
      <c r="I758" s="1">
        <f>SUM(E758:H758)</f>
        <v>1</v>
      </c>
      <c r="K758" s="1" t="s">
        <v>181</v>
      </c>
      <c r="L758" s="1">
        <v>4.5</v>
      </c>
      <c r="M758" s="1">
        <v>5</v>
      </c>
      <c r="N758" s="1">
        <v>2</v>
      </c>
      <c r="O758" s="1">
        <f>IF(AND((10&gt;N758),(N758&gt;=M758),(M758&gt;=2)),1,0)</f>
        <v>0</v>
      </c>
      <c r="P758" s="1">
        <f>IF(AND((N758&lt;M758),(N758&gt;2),(M758&lt;10)),1,0)</f>
        <v>0</v>
      </c>
      <c r="Q758" s="1">
        <f>IF(N758&lt;=2,1,0)</f>
        <v>1</v>
      </c>
      <c r="R758" s="1">
        <f>IF(N758&gt;=10,1,0)</f>
        <v>0</v>
      </c>
      <c r="S758" s="1">
        <f>SUM(O758:R758)</f>
        <v>1</v>
      </c>
    </row>
    <row r="759" spans="1:19" x14ac:dyDescent="0.25">
      <c r="A759" s="1" t="s">
        <v>204</v>
      </c>
      <c r="B759" s="1">
        <v>4.3</v>
      </c>
      <c r="C759" s="1">
        <v>2.7855955999999984</v>
      </c>
      <c r="D759" s="1">
        <v>2</v>
      </c>
      <c r="E759" s="1">
        <f>IF(AND((10&gt;D759),(D759&gt;C759),(C759&gt;2)),1,0)</f>
        <v>0</v>
      </c>
      <c r="F759" s="1">
        <f>IF(AND((D759&lt;C759),(D759&gt;2),(C759&lt;10)),1,0)</f>
        <v>0</v>
      </c>
      <c r="G759" s="1">
        <f>IF(D759&gt;=10,1,0)</f>
        <v>0</v>
      </c>
      <c r="H759" s="1">
        <f>IF(D759&lt;=2,1,0)</f>
        <v>1</v>
      </c>
      <c r="I759" s="1">
        <f>SUM(E759:H759)</f>
        <v>1</v>
      </c>
      <c r="K759" s="1" t="s">
        <v>138</v>
      </c>
      <c r="L759" s="1">
        <v>4.7</v>
      </c>
      <c r="M759" s="1">
        <v>4</v>
      </c>
      <c r="N759" s="1">
        <v>2</v>
      </c>
      <c r="O759" s="1">
        <f>IF(AND((10&gt;N759),(N759&gt;=M759),(M759&gt;=2)),1,0)</f>
        <v>0</v>
      </c>
      <c r="P759" s="1">
        <f>IF(AND((N759&lt;M759),(N759&gt;2),(M759&lt;10)),1,0)</f>
        <v>0</v>
      </c>
      <c r="Q759" s="1">
        <f>IF(N759&lt;=2,1,0)</f>
        <v>1</v>
      </c>
      <c r="R759" s="1">
        <f>IF(N759&gt;=10,1,0)</f>
        <v>0</v>
      </c>
      <c r="S759" s="1">
        <f>SUM(O759:R759)</f>
        <v>1</v>
      </c>
    </row>
    <row r="760" spans="1:19" x14ac:dyDescent="0.25">
      <c r="A760" s="1" t="s">
        <v>181</v>
      </c>
      <c r="B760" s="1">
        <v>4.5</v>
      </c>
      <c r="C760" s="1">
        <v>4.6200122499999994</v>
      </c>
      <c r="D760" s="1">
        <v>2</v>
      </c>
      <c r="E760" s="1">
        <f>IF(AND((10&gt;D760),(D760&gt;C760),(C760&gt;2)),1,0)</f>
        <v>0</v>
      </c>
      <c r="F760" s="1">
        <f>IF(AND((D760&lt;C760),(D760&gt;2),(C760&lt;10)),1,0)</f>
        <v>0</v>
      </c>
      <c r="G760" s="1">
        <f>IF(D760&gt;=10,1,0)</f>
        <v>0</v>
      </c>
      <c r="H760" s="1">
        <f>IF(D760&lt;=2,1,0)</f>
        <v>1</v>
      </c>
      <c r="I760" s="1">
        <f>SUM(E760:H760)</f>
        <v>1</v>
      </c>
      <c r="K760" s="1" t="s">
        <v>150</v>
      </c>
      <c r="L760" s="1">
        <v>5.7</v>
      </c>
      <c r="M760" s="1">
        <v>5</v>
      </c>
      <c r="N760" s="1">
        <v>2</v>
      </c>
      <c r="O760" s="1">
        <f>IF(AND((10&gt;N760),(N760&gt;=M760),(M760&gt;=2)),1,0)</f>
        <v>0</v>
      </c>
      <c r="P760" s="1">
        <f>IF(AND((N760&lt;M760),(N760&gt;2),(M760&lt;10)),1,0)</f>
        <v>0</v>
      </c>
      <c r="Q760" s="1">
        <f>IF(N760&lt;=2,1,0)</f>
        <v>1</v>
      </c>
      <c r="R760" s="1">
        <f>IF(N760&gt;=10,1,0)</f>
        <v>0</v>
      </c>
      <c r="S760" s="1">
        <f>SUM(O760:R760)</f>
        <v>1</v>
      </c>
    </row>
    <row r="761" spans="1:19" x14ac:dyDescent="0.25">
      <c r="A761" s="1" t="s">
        <v>138</v>
      </c>
      <c r="B761" s="1">
        <v>4.7</v>
      </c>
      <c r="C761" s="1">
        <v>3.8898607999999992</v>
      </c>
      <c r="D761" s="1">
        <v>2</v>
      </c>
      <c r="E761" s="1">
        <f>IF(AND((10&gt;D761),(D761&gt;C761),(C761&gt;2)),1,0)</f>
        <v>0</v>
      </c>
      <c r="F761" s="1">
        <f>IF(AND((D761&lt;C761),(D761&gt;2),(C761&lt;10)),1,0)</f>
        <v>0</v>
      </c>
      <c r="G761" s="1">
        <f>IF(D761&gt;=10,1,0)</f>
        <v>0</v>
      </c>
      <c r="H761" s="1">
        <f>IF(D761&lt;=2,1,0)</f>
        <v>1</v>
      </c>
      <c r="I761" s="1">
        <f>SUM(E761:H761)</f>
        <v>1</v>
      </c>
      <c r="K761" s="1" t="s">
        <v>155</v>
      </c>
      <c r="L761" s="1">
        <v>8.5</v>
      </c>
      <c r="M761" s="1">
        <v>6</v>
      </c>
      <c r="N761" s="1">
        <v>2</v>
      </c>
      <c r="O761" s="1">
        <f>IF(AND((10&gt;N761),(N761&gt;=M761),(M761&gt;=2)),1,0)</f>
        <v>0</v>
      </c>
      <c r="P761" s="1">
        <f>IF(AND((N761&lt;M761),(N761&gt;2),(M761&lt;10)),1,0)</f>
        <v>0</v>
      </c>
      <c r="Q761" s="1">
        <f>IF(N761&lt;=2,1,0)</f>
        <v>1</v>
      </c>
      <c r="R761" s="1">
        <f>IF(N761&gt;=10,1,0)</f>
        <v>0</v>
      </c>
      <c r="S761" s="1">
        <f>SUM(O761:R761)</f>
        <v>1</v>
      </c>
    </row>
    <row r="762" spans="1:19" x14ac:dyDescent="0.25">
      <c r="A762" s="1" t="s">
        <v>150</v>
      </c>
      <c r="B762" s="1">
        <v>5.7</v>
      </c>
      <c r="C762" s="1">
        <v>4.509331379999999</v>
      </c>
      <c r="D762" s="1">
        <v>2</v>
      </c>
      <c r="E762" s="1">
        <f>IF(AND((10&gt;D762),(D762&gt;C762),(C762&gt;2)),1,0)</f>
        <v>0</v>
      </c>
      <c r="F762" s="1">
        <f>IF(AND((D762&lt;C762),(D762&gt;2),(C762&lt;10)),1,0)</f>
        <v>0</v>
      </c>
      <c r="G762" s="1">
        <f>IF(D762&gt;=10,1,0)</f>
        <v>0</v>
      </c>
      <c r="H762" s="1">
        <f>IF(D762&lt;=2,1,0)</f>
        <v>1</v>
      </c>
      <c r="I762" s="1">
        <f>SUM(E762:H762)</f>
        <v>1</v>
      </c>
      <c r="K762" s="1" t="s">
        <v>81</v>
      </c>
      <c r="L762" s="1">
        <v>4.5999999999999996</v>
      </c>
      <c r="M762" s="1">
        <v>4</v>
      </c>
      <c r="N762" s="1">
        <v>2</v>
      </c>
      <c r="O762" s="1">
        <f>IF(AND((10&gt;N762),(N762&gt;=M762),(M762&gt;=2)),1,0)</f>
        <v>0</v>
      </c>
      <c r="P762" s="1">
        <f>IF(AND((N762&lt;M762),(N762&gt;2),(M762&lt;10)),1,0)</f>
        <v>0</v>
      </c>
      <c r="Q762" s="1">
        <f>IF(N762&lt;=2,1,0)</f>
        <v>1</v>
      </c>
      <c r="R762" s="1">
        <f>IF(N762&gt;=10,1,0)</f>
        <v>0</v>
      </c>
      <c r="S762" s="1">
        <f>SUM(O762:R762)</f>
        <v>1</v>
      </c>
    </row>
    <row r="763" spans="1:19" x14ac:dyDescent="0.25">
      <c r="A763" s="1" t="s">
        <v>155</v>
      </c>
      <c r="B763" s="1">
        <v>8.5</v>
      </c>
      <c r="C763" s="1">
        <v>6.1597987699999992</v>
      </c>
      <c r="D763" s="1">
        <v>2</v>
      </c>
      <c r="E763" s="1">
        <f>IF(AND((10&gt;D763),(D763&gt;C763),(C763&gt;2)),1,0)</f>
        <v>0</v>
      </c>
      <c r="F763" s="1">
        <f>IF(AND((D763&lt;C763),(D763&gt;2),(C763&lt;10)),1,0)</f>
        <v>0</v>
      </c>
      <c r="G763" s="1">
        <f>IF(D763&gt;=10,1,0)</f>
        <v>0</v>
      </c>
      <c r="H763" s="1">
        <f>IF(D763&lt;=2,1,0)</f>
        <v>1</v>
      </c>
      <c r="I763" s="1">
        <f>SUM(E763:H763)</f>
        <v>1</v>
      </c>
      <c r="K763" s="1" t="s">
        <v>180</v>
      </c>
      <c r="L763" s="1">
        <v>5</v>
      </c>
      <c r="M763" s="1">
        <v>5</v>
      </c>
      <c r="N763" s="1">
        <v>2</v>
      </c>
      <c r="O763" s="1">
        <f>IF(AND((10&gt;N763),(N763&gt;=M763),(M763&gt;=2)),1,0)</f>
        <v>0</v>
      </c>
      <c r="P763" s="1">
        <f>IF(AND((N763&lt;M763),(N763&gt;2),(M763&lt;10)),1,0)</f>
        <v>0</v>
      </c>
      <c r="Q763" s="1">
        <f>IF(N763&lt;=2,1,0)</f>
        <v>1</v>
      </c>
      <c r="R763" s="1">
        <f>IF(N763&gt;=10,1,0)</f>
        <v>0</v>
      </c>
      <c r="S763" s="1">
        <f>SUM(O763:R763)</f>
        <v>1</v>
      </c>
    </row>
    <row r="764" spans="1:19" x14ac:dyDescent="0.25">
      <c r="A764" s="1" t="s">
        <v>81</v>
      </c>
      <c r="B764" s="1">
        <v>4.5999999999999996</v>
      </c>
      <c r="C764" s="1">
        <v>4.3446453600000003</v>
      </c>
      <c r="D764" s="1">
        <v>2</v>
      </c>
      <c r="E764" s="1">
        <f>IF(AND((10&gt;D764),(D764&gt;C764),(C764&gt;2)),1,0)</f>
        <v>0</v>
      </c>
      <c r="F764" s="1">
        <f>IF(AND((D764&lt;C764),(D764&gt;2),(C764&lt;10)),1,0)</f>
        <v>0</v>
      </c>
      <c r="G764" s="1">
        <f>IF(D764&gt;=10,1,0)</f>
        <v>0</v>
      </c>
      <c r="H764" s="1">
        <f>IF(D764&lt;=2,1,0)</f>
        <v>1</v>
      </c>
      <c r="I764" s="1">
        <f>SUM(E764:H764)</f>
        <v>1</v>
      </c>
      <c r="K764" s="1" t="s">
        <v>133</v>
      </c>
      <c r="L764" s="1">
        <v>4.5999999999999996</v>
      </c>
      <c r="M764" s="1">
        <v>4</v>
      </c>
      <c r="N764" s="1">
        <v>2</v>
      </c>
      <c r="O764" s="1">
        <f>IF(AND((10&gt;N764),(N764&gt;=M764),(M764&gt;=2)),1,0)</f>
        <v>0</v>
      </c>
      <c r="P764" s="1">
        <f>IF(AND((N764&lt;M764),(N764&gt;2),(M764&lt;10)),1,0)</f>
        <v>0</v>
      </c>
      <c r="Q764" s="1">
        <f>IF(N764&lt;=2,1,0)</f>
        <v>1</v>
      </c>
      <c r="R764" s="1">
        <f>IF(N764&gt;=10,1,0)</f>
        <v>0</v>
      </c>
      <c r="S764" s="1">
        <f>SUM(O764:R764)</f>
        <v>1</v>
      </c>
    </row>
    <row r="765" spans="1:19" x14ac:dyDescent="0.25">
      <c r="A765" s="1" t="s">
        <v>180</v>
      </c>
      <c r="B765" s="1">
        <v>5</v>
      </c>
      <c r="C765" s="1">
        <v>4.8193165299999992</v>
      </c>
      <c r="D765" s="1">
        <v>2</v>
      </c>
      <c r="E765" s="1">
        <f>IF(AND((10&gt;D765),(D765&gt;C765),(C765&gt;2)),1,0)</f>
        <v>0</v>
      </c>
      <c r="F765" s="1">
        <f>IF(AND((D765&lt;C765),(D765&gt;2),(C765&lt;10)),1,0)</f>
        <v>0</v>
      </c>
      <c r="G765" s="1">
        <f>IF(D765&gt;=10,1,0)</f>
        <v>0</v>
      </c>
      <c r="H765" s="1">
        <f>IF(D765&lt;=2,1,0)</f>
        <v>1</v>
      </c>
      <c r="I765" s="1">
        <f>SUM(E765:H765)</f>
        <v>1</v>
      </c>
      <c r="K765" s="1" t="s">
        <v>154</v>
      </c>
      <c r="L765" s="1">
        <v>5.7</v>
      </c>
      <c r="M765" s="1">
        <v>4</v>
      </c>
      <c r="N765" s="1">
        <v>2</v>
      </c>
      <c r="O765" s="1">
        <f>IF(AND((10&gt;N765),(N765&gt;=M765),(M765&gt;=2)),1,0)</f>
        <v>0</v>
      </c>
      <c r="P765" s="1">
        <f>IF(AND((N765&lt;M765),(N765&gt;2),(M765&lt;10)),1,0)</f>
        <v>0</v>
      </c>
      <c r="Q765" s="1">
        <f>IF(N765&lt;=2,1,0)</f>
        <v>1</v>
      </c>
      <c r="R765" s="1">
        <f>IF(N765&gt;=10,1,0)</f>
        <v>0</v>
      </c>
      <c r="S765" s="1">
        <f>SUM(O765:R765)</f>
        <v>1</v>
      </c>
    </row>
    <row r="766" spans="1:19" x14ac:dyDescent="0.25">
      <c r="A766" s="1" t="s">
        <v>133</v>
      </c>
      <c r="B766" s="1">
        <v>4.5999999999999996</v>
      </c>
      <c r="C766" s="1">
        <v>3.9224234999999985</v>
      </c>
      <c r="D766" s="1">
        <v>2</v>
      </c>
      <c r="E766" s="1">
        <f>IF(AND((10&gt;D766),(D766&gt;C766),(C766&gt;2)),1,0)</f>
        <v>0</v>
      </c>
      <c r="F766" s="1">
        <f>IF(AND((D766&lt;C766),(D766&gt;2),(C766&lt;10)),1,0)</f>
        <v>0</v>
      </c>
      <c r="G766" s="1">
        <f>IF(D766&gt;=10,1,0)</f>
        <v>0</v>
      </c>
      <c r="H766" s="1">
        <f>IF(D766&lt;=2,1,0)</f>
        <v>1</v>
      </c>
      <c r="I766" s="1">
        <f>SUM(E766:H766)</f>
        <v>1</v>
      </c>
      <c r="K766" s="1" t="s">
        <v>65</v>
      </c>
      <c r="L766" s="1">
        <v>5.0999999999999996</v>
      </c>
      <c r="M766" s="1">
        <v>3</v>
      </c>
      <c r="N766" s="1">
        <v>2</v>
      </c>
      <c r="O766" s="1">
        <f>IF(AND((10&gt;N766),(N766&gt;=M766),(M766&gt;=2)),1,0)</f>
        <v>0</v>
      </c>
      <c r="P766" s="1">
        <f>IF(AND((N766&lt;M766),(N766&gt;2),(M766&lt;10)),1,0)</f>
        <v>0</v>
      </c>
      <c r="Q766" s="1">
        <f>IF(N766&lt;=2,1,0)</f>
        <v>1</v>
      </c>
      <c r="R766" s="1">
        <f>IF(N766&gt;=10,1,0)</f>
        <v>0</v>
      </c>
      <c r="S766" s="1">
        <f>SUM(O766:R766)</f>
        <v>1</v>
      </c>
    </row>
    <row r="767" spans="1:19" x14ac:dyDescent="0.25">
      <c r="A767" s="1" t="s">
        <v>154</v>
      </c>
      <c r="B767" s="1">
        <v>5.7</v>
      </c>
      <c r="C767" s="1">
        <v>4.2686092699999998</v>
      </c>
      <c r="D767" s="1">
        <v>2</v>
      </c>
      <c r="E767" s="1">
        <f>IF(AND((10&gt;D767),(D767&gt;C767),(C767&gt;2)),1,0)</f>
        <v>0</v>
      </c>
      <c r="F767" s="1">
        <f>IF(AND((D767&lt;C767),(D767&gt;2),(C767&lt;10)),1,0)</f>
        <v>0</v>
      </c>
      <c r="G767" s="1">
        <f>IF(D767&gt;=10,1,0)</f>
        <v>0</v>
      </c>
      <c r="H767" s="1">
        <f>IF(D767&lt;=2,1,0)</f>
        <v>1</v>
      </c>
      <c r="I767" s="1">
        <f>SUM(E767:H767)</f>
        <v>1</v>
      </c>
      <c r="K767" s="1" t="s">
        <v>161</v>
      </c>
      <c r="L767" s="1">
        <v>4.2</v>
      </c>
      <c r="M767" s="1">
        <v>4</v>
      </c>
      <c r="N767" s="1">
        <v>2</v>
      </c>
      <c r="O767" s="1">
        <f>IF(AND((10&gt;N767),(N767&gt;=M767),(M767&gt;=2)),1,0)</f>
        <v>0</v>
      </c>
      <c r="P767" s="1">
        <f>IF(AND((N767&lt;M767),(N767&gt;2),(M767&lt;10)),1,0)</f>
        <v>0</v>
      </c>
      <c r="Q767" s="1">
        <f>IF(N767&lt;=2,1,0)</f>
        <v>1</v>
      </c>
      <c r="R767" s="1">
        <f>IF(N767&gt;=10,1,0)</f>
        <v>0</v>
      </c>
      <c r="S767" s="1">
        <f>SUM(O767:R767)</f>
        <v>1</v>
      </c>
    </row>
    <row r="768" spans="1:19" x14ac:dyDescent="0.25">
      <c r="A768" s="1" t="s">
        <v>65</v>
      </c>
      <c r="B768" s="1">
        <v>5.0999999999999996</v>
      </c>
      <c r="C768" s="1">
        <v>3.1382456399999983</v>
      </c>
      <c r="D768" s="1">
        <v>2</v>
      </c>
      <c r="E768" s="1">
        <f>IF(AND((10&gt;D768),(D768&gt;C768),(C768&gt;2)),1,0)</f>
        <v>0</v>
      </c>
      <c r="F768" s="1">
        <f>IF(AND((D768&lt;C768),(D768&gt;2),(C768&lt;10)),1,0)</f>
        <v>0</v>
      </c>
      <c r="G768" s="1">
        <f>IF(D768&gt;=10,1,0)</f>
        <v>0</v>
      </c>
      <c r="H768" s="1">
        <f>IF(D768&lt;=2,1,0)</f>
        <v>1</v>
      </c>
      <c r="I768" s="1">
        <f>SUM(E768:H768)</f>
        <v>1</v>
      </c>
      <c r="K768" s="1" t="s">
        <v>164</v>
      </c>
      <c r="L768" s="1">
        <v>4.3</v>
      </c>
      <c r="M768" s="1">
        <v>3</v>
      </c>
      <c r="N768" s="1">
        <v>2</v>
      </c>
      <c r="O768" s="1">
        <f>IF(AND((10&gt;N768),(N768&gt;=M768),(M768&gt;=2)),1,0)</f>
        <v>0</v>
      </c>
      <c r="P768" s="1">
        <f>IF(AND((N768&lt;M768),(N768&gt;2),(M768&lt;10)),1,0)</f>
        <v>0</v>
      </c>
      <c r="Q768" s="1">
        <f>IF(N768&lt;=2,1,0)</f>
        <v>1</v>
      </c>
      <c r="R768" s="1">
        <f>IF(N768&gt;=10,1,0)</f>
        <v>0</v>
      </c>
      <c r="S768" s="1">
        <f>SUM(O768:R768)</f>
        <v>1</v>
      </c>
    </row>
    <row r="769" spans="1:19" x14ac:dyDescent="0.25">
      <c r="A769" s="1" t="s">
        <v>161</v>
      </c>
      <c r="B769" s="1">
        <v>4.2</v>
      </c>
      <c r="C769" s="1">
        <v>3.798313599999998</v>
      </c>
      <c r="D769" s="1">
        <v>2</v>
      </c>
      <c r="E769" s="1">
        <f>IF(AND((10&gt;D769),(D769&gt;C769),(C769&gt;2)),1,0)</f>
        <v>0</v>
      </c>
      <c r="F769" s="1">
        <f>IF(AND((D769&lt;C769),(D769&gt;2),(C769&lt;10)),1,0)</f>
        <v>0</v>
      </c>
      <c r="G769" s="1">
        <f>IF(D769&gt;=10,1,0)</f>
        <v>0</v>
      </c>
      <c r="H769" s="1">
        <f>IF(D769&lt;=2,1,0)</f>
        <v>1</v>
      </c>
      <c r="I769" s="1">
        <f>SUM(E769:H769)</f>
        <v>1</v>
      </c>
      <c r="K769" s="1" t="s">
        <v>94</v>
      </c>
      <c r="L769" s="1">
        <v>4.8</v>
      </c>
      <c r="M769" s="1">
        <v>4</v>
      </c>
      <c r="N769" s="1">
        <v>2</v>
      </c>
      <c r="O769" s="1">
        <f>IF(AND((10&gt;N769),(N769&gt;=M769),(M769&gt;=2)),1,0)</f>
        <v>0</v>
      </c>
      <c r="P769" s="1">
        <f>IF(AND((N769&lt;M769),(N769&gt;2),(M769&lt;10)),1,0)</f>
        <v>0</v>
      </c>
      <c r="Q769" s="1">
        <f>IF(N769&lt;=2,1,0)</f>
        <v>1</v>
      </c>
      <c r="R769" s="1">
        <f>IF(N769&gt;=10,1,0)</f>
        <v>0</v>
      </c>
      <c r="S769" s="1">
        <f>SUM(O769:R769)</f>
        <v>1</v>
      </c>
    </row>
    <row r="770" spans="1:19" x14ac:dyDescent="0.25">
      <c r="A770" s="1" t="s">
        <v>164</v>
      </c>
      <c r="B770" s="1">
        <v>4.3</v>
      </c>
      <c r="C770" s="1">
        <v>3.4833017800000006</v>
      </c>
      <c r="D770" s="1">
        <v>2</v>
      </c>
      <c r="E770" s="1">
        <f>IF(AND((10&gt;D770),(D770&gt;C770),(C770&gt;2)),1,0)</f>
        <v>0</v>
      </c>
      <c r="F770" s="1">
        <f>IF(AND((D770&lt;C770),(D770&gt;2),(C770&lt;10)),1,0)</f>
        <v>0</v>
      </c>
      <c r="G770" s="1">
        <f>IF(D770&gt;=10,1,0)</f>
        <v>0</v>
      </c>
      <c r="H770" s="1">
        <f>IF(D770&lt;=2,1,0)</f>
        <v>1</v>
      </c>
      <c r="I770" s="1">
        <f>SUM(E770:H770)</f>
        <v>1</v>
      </c>
      <c r="K770" s="1" t="s">
        <v>146</v>
      </c>
      <c r="L770" s="1">
        <v>4.3</v>
      </c>
      <c r="M770" s="1">
        <v>3</v>
      </c>
      <c r="N770" s="1">
        <v>2</v>
      </c>
      <c r="O770" s="1">
        <f>IF(AND((10&gt;N770),(N770&gt;=M770),(M770&gt;=2)),1,0)</f>
        <v>0</v>
      </c>
      <c r="P770" s="1">
        <f>IF(AND((N770&lt;M770),(N770&gt;2),(M770&lt;10)),1,0)</f>
        <v>0</v>
      </c>
      <c r="Q770" s="1">
        <f>IF(N770&lt;=2,1,0)</f>
        <v>1</v>
      </c>
      <c r="R770" s="1">
        <f>IF(N770&gt;=10,1,0)</f>
        <v>0</v>
      </c>
      <c r="S770" s="1">
        <f>SUM(O770:R770)</f>
        <v>1</v>
      </c>
    </row>
    <row r="771" spans="1:19" x14ac:dyDescent="0.25">
      <c r="A771" s="1" t="s">
        <v>94</v>
      </c>
      <c r="B771" s="1">
        <v>4.8</v>
      </c>
      <c r="C771" s="1">
        <v>3.5827165999999999</v>
      </c>
      <c r="D771" s="1">
        <v>2</v>
      </c>
      <c r="E771" s="1">
        <f>IF(AND((10&gt;D771),(D771&gt;C771),(C771&gt;2)),1,0)</f>
        <v>0</v>
      </c>
      <c r="F771" s="1">
        <f>IF(AND((D771&lt;C771),(D771&gt;2),(C771&lt;10)),1,0)</f>
        <v>0</v>
      </c>
      <c r="G771" s="1">
        <f>IF(D771&gt;=10,1,0)</f>
        <v>0</v>
      </c>
      <c r="H771" s="1">
        <f>IF(D771&lt;=2,1,0)</f>
        <v>1</v>
      </c>
      <c r="I771" s="1">
        <f>SUM(E771:H771)</f>
        <v>1</v>
      </c>
      <c r="K771" s="1" t="s">
        <v>156</v>
      </c>
      <c r="L771" s="1">
        <v>4.7</v>
      </c>
      <c r="M771" s="1">
        <v>4</v>
      </c>
      <c r="N771" s="1">
        <v>2</v>
      </c>
      <c r="O771" s="1">
        <f>IF(AND((10&gt;N771),(N771&gt;=M771),(M771&gt;=2)),1,0)</f>
        <v>0</v>
      </c>
      <c r="P771" s="1">
        <f>IF(AND((N771&lt;M771),(N771&gt;2),(M771&lt;10)),1,0)</f>
        <v>0</v>
      </c>
      <c r="Q771" s="1">
        <f>IF(N771&lt;=2,1,0)</f>
        <v>1</v>
      </c>
      <c r="R771" s="1">
        <f>IF(N771&gt;=10,1,0)</f>
        <v>0</v>
      </c>
      <c r="S771" s="1">
        <f>SUM(O771:R771)</f>
        <v>1</v>
      </c>
    </row>
    <row r="772" spans="1:19" x14ac:dyDescent="0.25">
      <c r="A772" s="1" t="s">
        <v>146</v>
      </c>
      <c r="B772" s="1">
        <v>4.3</v>
      </c>
      <c r="C772" s="1">
        <v>2.6013697999999992</v>
      </c>
      <c r="D772" s="1">
        <v>2</v>
      </c>
      <c r="E772" s="1">
        <f>IF(AND((10&gt;D772),(D772&gt;C772),(C772&gt;2)),1,0)</f>
        <v>0</v>
      </c>
      <c r="F772" s="1">
        <f>IF(AND((D772&lt;C772),(D772&gt;2),(C772&lt;10)),1,0)</f>
        <v>0</v>
      </c>
      <c r="G772" s="1">
        <f>IF(D772&gt;=10,1,0)</f>
        <v>0</v>
      </c>
      <c r="H772" s="1">
        <f>IF(D772&lt;=2,1,0)</f>
        <v>1</v>
      </c>
      <c r="I772" s="1">
        <f>SUM(E772:H772)</f>
        <v>1</v>
      </c>
      <c r="K772" s="1" t="s">
        <v>79</v>
      </c>
      <c r="L772" s="1">
        <v>4.3</v>
      </c>
      <c r="M772" s="1">
        <v>4</v>
      </c>
      <c r="N772" s="1">
        <v>2</v>
      </c>
      <c r="O772" s="1">
        <f>IF(AND((10&gt;N772),(N772&gt;=M772),(M772&gt;=2)),1,0)</f>
        <v>0</v>
      </c>
      <c r="P772" s="1">
        <f>IF(AND((N772&lt;M772),(N772&gt;2),(M772&lt;10)),1,0)</f>
        <v>0</v>
      </c>
      <c r="Q772" s="1">
        <f>IF(N772&lt;=2,1,0)</f>
        <v>1</v>
      </c>
      <c r="R772" s="1">
        <f>IF(N772&gt;=10,1,0)</f>
        <v>0</v>
      </c>
      <c r="S772" s="1">
        <f>SUM(O772:R772)</f>
        <v>1</v>
      </c>
    </row>
    <row r="773" spans="1:19" x14ac:dyDescent="0.25">
      <c r="A773" s="1" t="s">
        <v>156</v>
      </c>
      <c r="B773" s="1">
        <v>4.7</v>
      </c>
      <c r="C773" s="1">
        <v>3.9556352000000001</v>
      </c>
      <c r="D773" s="1">
        <v>2</v>
      </c>
      <c r="E773" s="1">
        <f>IF(AND((10&gt;D773),(D773&gt;C773),(C773&gt;2)),1,0)</f>
        <v>0</v>
      </c>
      <c r="F773" s="1">
        <f>IF(AND((D773&lt;C773),(D773&gt;2),(C773&lt;10)),1,0)</f>
        <v>0</v>
      </c>
      <c r="G773" s="1">
        <f>IF(D773&gt;=10,1,0)</f>
        <v>0</v>
      </c>
      <c r="H773" s="1">
        <f>IF(D773&lt;=2,1,0)</f>
        <v>1</v>
      </c>
      <c r="I773" s="1">
        <f>SUM(E773:H773)</f>
        <v>1</v>
      </c>
      <c r="K773" s="1" t="s">
        <v>88</v>
      </c>
      <c r="L773" s="1">
        <v>4.5</v>
      </c>
      <c r="M773" s="1">
        <v>3</v>
      </c>
      <c r="N773" s="1">
        <v>2</v>
      </c>
      <c r="O773" s="1">
        <f>IF(AND((10&gt;N773),(N773&gt;=M773),(M773&gt;=2)),1,0)</f>
        <v>0</v>
      </c>
      <c r="P773" s="1">
        <f>IF(AND((N773&lt;M773),(N773&gt;2),(M773&lt;10)),1,0)</f>
        <v>0</v>
      </c>
      <c r="Q773" s="1">
        <f>IF(N773&lt;=2,1,0)</f>
        <v>1</v>
      </c>
      <c r="R773" s="1">
        <f>IF(N773&gt;=10,1,0)</f>
        <v>0</v>
      </c>
      <c r="S773" s="1">
        <f>SUM(O773:R773)</f>
        <v>1</v>
      </c>
    </row>
    <row r="774" spans="1:19" x14ac:dyDescent="0.25">
      <c r="A774" s="1" t="s">
        <v>162</v>
      </c>
      <c r="B774" s="1">
        <v>5.5</v>
      </c>
      <c r="C774" s="1">
        <v>2.4546270999999988</v>
      </c>
      <c r="D774" s="1">
        <v>2</v>
      </c>
      <c r="E774" s="1">
        <f>IF(AND((10&gt;D774),(D774&gt;C774),(C774&gt;2)),1,0)</f>
        <v>0</v>
      </c>
      <c r="F774" s="1">
        <f>IF(AND((D774&lt;C774),(D774&gt;2),(C774&lt;10)),1,0)</f>
        <v>0</v>
      </c>
      <c r="G774" s="1">
        <f>IF(D774&gt;=10,1,0)</f>
        <v>0</v>
      </c>
      <c r="H774" s="1">
        <f>IF(D774&lt;=2,1,0)</f>
        <v>1</v>
      </c>
      <c r="I774" s="1">
        <f>SUM(E774:H774)</f>
        <v>1</v>
      </c>
      <c r="K774" s="1" t="s">
        <v>134</v>
      </c>
      <c r="L774" s="1">
        <v>6.3</v>
      </c>
      <c r="M774" s="1">
        <v>5</v>
      </c>
      <c r="N774" s="1">
        <v>2</v>
      </c>
      <c r="O774" s="1">
        <f>IF(AND((10&gt;N774),(N774&gt;=M774),(M774&gt;=2)),1,0)</f>
        <v>0</v>
      </c>
      <c r="P774" s="1">
        <f>IF(AND((N774&lt;M774),(N774&gt;2),(M774&lt;10)),1,0)</f>
        <v>0</v>
      </c>
      <c r="Q774" s="1">
        <f>IF(N774&lt;=2,1,0)</f>
        <v>1</v>
      </c>
      <c r="R774" s="1">
        <f>IF(N774&gt;=10,1,0)</f>
        <v>0</v>
      </c>
      <c r="S774" s="1">
        <f>SUM(O774:R774)</f>
        <v>1</v>
      </c>
    </row>
    <row r="775" spans="1:19" x14ac:dyDescent="0.25">
      <c r="A775" s="1" t="s">
        <v>79</v>
      </c>
      <c r="B775" s="1">
        <v>4.3</v>
      </c>
      <c r="C775" s="1">
        <v>4.0228039199999985</v>
      </c>
      <c r="D775" s="1">
        <v>2</v>
      </c>
      <c r="E775" s="1">
        <f>IF(AND((10&gt;D775),(D775&gt;C775),(C775&gt;2)),1,0)</f>
        <v>0</v>
      </c>
      <c r="F775" s="1">
        <f>IF(AND((D775&lt;C775),(D775&gt;2),(C775&lt;10)),1,0)</f>
        <v>0</v>
      </c>
      <c r="G775" s="1">
        <f>IF(D775&gt;=10,1,0)</f>
        <v>0</v>
      </c>
      <c r="H775" s="1">
        <f>IF(D775&lt;=2,1,0)</f>
        <v>1</v>
      </c>
      <c r="I775" s="1">
        <f>SUM(E775:H775)</f>
        <v>1</v>
      </c>
      <c r="K775" s="1" t="s">
        <v>148</v>
      </c>
      <c r="L775" s="1">
        <v>7.1</v>
      </c>
      <c r="M775" s="1">
        <v>4</v>
      </c>
      <c r="N775" s="1">
        <v>2</v>
      </c>
      <c r="O775" s="1">
        <f>IF(AND((10&gt;N775),(N775&gt;=M775),(M775&gt;=2)),1,0)</f>
        <v>0</v>
      </c>
      <c r="P775" s="1">
        <f>IF(AND((N775&lt;M775),(N775&gt;2),(M775&lt;10)),1,0)</f>
        <v>0</v>
      </c>
      <c r="Q775" s="1">
        <f>IF(N775&lt;=2,1,0)</f>
        <v>1</v>
      </c>
      <c r="R775" s="1">
        <f>IF(N775&gt;=10,1,0)</f>
        <v>0</v>
      </c>
      <c r="S775" s="1">
        <f>SUM(O775:R775)</f>
        <v>1</v>
      </c>
    </row>
    <row r="776" spans="1:19" x14ac:dyDescent="0.25">
      <c r="A776" s="1" t="s">
        <v>88</v>
      </c>
      <c r="B776" s="1">
        <v>4.5</v>
      </c>
      <c r="C776" s="1">
        <v>3.1993423999999999</v>
      </c>
      <c r="D776" s="1">
        <v>2</v>
      </c>
      <c r="E776" s="1">
        <f>IF(AND((10&gt;D776),(D776&gt;C776),(C776&gt;2)),1,0)</f>
        <v>0</v>
      </c>
      <c r="F776" s="1">
        <f>IF(AND((D776&lt;C776),(D776&gt;2),(C776&lt;10)),1,0)</f>
        <v>0</v>
      </c>
      <c r="G776" s="1">
        <f>IF(D776&gt;=10,1,0)</f>
        <v>0</v>
      </c>
      <c r="H776" s="1">
        <f>IF(D776&lt;=2,1,0)</f>
        <v>1</v>
      </c>
      <c r="I776" s="1">
        <f>SUM(E776:H776)</f>
        <v>1</v>
      </c>
      <c r="K776" s="1" t="s">
        <v>163</v>
      </c>
      <c r="L776" s="1">
        <v>5.6</v>
      </c>
      <c r="M776" s="1">
        <v>4</v>
      </c>
      <c r="N776" s="1">
        <v>2</v>
      </c>
      <c r="O776" s="1">
        <f>IF(AND((10&gt;N776),(N776&gt;=M776),(M776&gt;=2)),1,0)</f>
        <v>0</v>
      </c>
      <c r="P776" s="1">
        <f>IF(AND((N776&lt;M776),(N776&gt;2),(M776&lt;10)),1,0)</f>
        <v>0</v>
      </c>
      <c r="Q776" s="1">
        <f>IF(N776&lt;=2,1,0)</f>
        <v>1</v>
      </c>
      <c r="R776" s="1">
        <f>IF(N776&gt;=10,1,0)</f>
        <v>0</v>
      </c>
      <c r="S776" s="1">
        <f>SUM(O776:R776)</f>
        <v>1</v>
      </c>
    </row>
    <row r="777" spans="1:19" x14ac:dyDescent="0.25">
      <c r="A777" s="1" t="s">
        <v>134</v>
      </c>
      <c r="B777" s="1">
        <v>6.3</v>
      </c>
      <c r="C777" s="1">
        <v>4.563361829999999</v>
      </c>
      <c r="D777" s="1">
        <v>2</v>
      </c>
      <c r="E777" s="1">
        <f>IF(AND((10&gt;D777),(D777&gt;C777),(C777&gt;2)),1,0)</f>
        <v>0</v>
      </c>
      <c r="F777" s="1">
        <f>IF(AND((D777&lt;C777),(D777&gt;2),(C777&lt;10)),1,0)</f>
        <v>0</v>
      </c>
      <c r="G777" s="1">
        <f>IF(D777&gt;=10,1,0)</f>
        <v>0</v>
      </c>
      <c r="H777" s="1">
        <f>IF(D777&lt;=2,1,0)</f>
        <v>1</v>
      </c>
      <c r="I777" s="1">
        <f>SUM(E777:H777)</f>
        <v>1</v>
      </c>
      <c r="K777" s="1" t="s">
        <v>203</v>
      </c>
      <c r="L777" s="1">
        <v>4.3</v>
      </c>
      <c r="M777" s="1">
        <v>3</v>
      </c>
      <c r="N777" s="1">
        <v>2</v>
      </c>
      <c r="O777" s="1">
        <f>IF(AND((10&gt;N777),(N777&gt;=M777),(M777&gt;=2)),1,0)</f>
        <v>0</v>
      </c>
      <c r="P777" s="1">
        <f>IF(AND((N777&lt;M777),(N777&gt;2),(M777&lt;10)),1,0)</f>
        <v>0</v>
      </c>
      <c r="Q777" s="1">
        <f>IF(N777&lt;=2,1,0)</f>
        <v>1</v>
      </c>
      <c r="R777" s="1">
        <f>IF(N777&gt;=10,1,0)</f>
        <v>0</v>
      </c>
      <c r="S777" s="1">
        <f>SUM(O777:R777)</f>
        <v>1</v>
      </c>
    </row>
    <row r="778" spans="1:19" x14ac:dyDescent="0.25">
      <c r="A778" s="1" t="s">
        <v>148</v>
      </c>
      <c r="B778" s="1">
        <v>7.1</v>
      </c>
      <c r="C778" s="1">
        <v>4.4959982599999995</v>
      </c>
      <c r="D778" s="1">
        <v>2</v>
      </c>
      <c r="E778" s="1">
        <f>IF(AND((10&gt;D778),(D778&gt;C778),(C778&gt;2)),1,0)</f>
        <v>0</v>
      </c>
      <c r="F778" s="1">
        <f>IF(AND((D778&lt;C778),(D778&gt;2),(C778&lt;10)),1,0)</f>
        <v>0</v>
      </c>
      <c r="G778" s="1">
        <f>IF(D778&gt;=10,1,0)</f>
        <v>0</v>
      </c>
      <c r="H778" s="1">
        <f>IF(D778&lt;=2,1,0)</f>
        <v>1</v>
      </c>
      <c r="I778" s="1">
        <f>SUM(E778:H778)</f>
        <v>1</v>
      </c>
      <c r="K778" s="1" t="s">
        <v>85</v>
      </c>
      <c r="L778" s="1">
        <v>4.8</v>
      </c>
      <c r="M778" s="1">
        <v>5</v>
      </c>
      <c r="N778" s="1">
        <v>2</v>
      </c>
      <c r="O778" s="1">
        <f>IF(AND((10&gt;N778),(N778&gt;=M778),(M778&gt;=2)),1,0)</f>
        <v>0</v>
      </c>
      <c r="P778" s="1">
        <f>IF(AND((N778&lt;M778),(N778&gt;2),(M778&lt;10)),1,0)</f>
        <v>0</v>
      </c>
      <c r="Q778" s="1">
        <f>IF(N778&lt;=2,1,0)</f>
        <v>1</v>
      </c>
      <c r="R778" s="1">
        <f>IF(N778&gt;=10,1,0)</f>
        <v>0</v>
      </c>
      <c r="S778" s="1">
        <f>SUM(O778:R778)</f>
        <v>1</v>
      </c>
    </row>
    <row r="779" spans="1:19" x14ac:dyDescent="0.25">
      <c r="A779" s="1" t="s">
        <v>163</v>
      </c>
      <c r="B779" s="1">
        <v>5.6</v>
      </c>
      <c r="C779" s="1">
        <v>4.0282641999999989</v>
      </c>
      <c r="D779" s="1">
        <v>2</v>
      </c>
      <c r="E779" s="1">
        <f>IF(AND((10&gt;D779),(D779&gt;C779),(C779&gt;2)),1,0)</f>
        <v>0</v>
      </c>
      <c r="F779" s="1">
        <f>IF(AND((D779&lt;C779),(D779&gt;2),(C779&lt;10)),1,0)</f>
        <v>0</v>
      </c>
      <c r="G779" s="1">
        <f>IF(D779&gt;=10,1,0)</f>
        <v>0</v>
      </c>
      <c r="H779" s="1">
        <f>IF(D779&lt;=2,1,0)</f>
        <v>1</v>
      </c>
      <c r="I779" s="1">
        <f>SUM(E779:H779)</f>
        <v>1</v>
      </c>
      <c r="K779" s="1" t="s">
        <v>123</v>
      </c>
      <c r="L779" s="1">
        <v>4.4000000000000004</v>
      </c>
      <c r="M779" s="1">
        <v>4</v>
      </c>
      <c r="N779" s="1">
        <v>2</v>
      </c>
      <c r="O779" s="1">
        <f>IF(AND((10&gt;N779),(N779&gt;=M779),(M779&gt;=2)),1,0)</f>
        <v>0</v>
      </c>
      <c r="P779" s="1">
        <f>IF(AND((N779&lt;M779),(N779&gt;2),(M779&lt;10)),1,0)</f>
        <v>0</v>
      </c>
      <c r="Q779" s="1">
        <f>IF(N779&lt;=2,1,0)</f>
        <v>1</v>
      </c>
      <c r="R779" s="1">
        <f>IF(N779&gt;=10,1,0)</f>
        <v>0</v>
      </c>
      <c r="S779" s="1">
        <f>SUM(O779:R779)</f>
        <v>1</v>
      </c>
    </row>
    <row r="780" spans="1:19" x14ac:dyDescent="0.25">
      <c r="A780" s="1" t="s">
        <v>203</v>
      </c>
      <c r="B780" s="1">
        <v>4.3</v>
      </c>
      <c r="C780" s="1">
        <v>3.3504739999999984</v>
      </c>
      <c r="D780" s="1">
        <v>2</v>
      </c>
      <c r="E780" s="1">
        <f>IF(AND((10&gt;D780),(D780&gt;C780),(C780&gt;2)),1,0)</f>
        <v>0</v>
      </c>
      <c r="F780" s="1">
        <f>IF(AND((D780&lt;C780),(D780&gt;2),(C780&lt;10)),1,0)</f>
        <v>0</v>
      </c>
      <c r="G780" s="1">
        <f>IF(D780&gt;=10,1,0)</f>
        <v>0</v>
      </c>
      <c r="H780" s="1">
        <f>IF(D780&lt;=2,1,0)</f>
        <v>1</v>
      </c>
      <c r="I780" s="1">
        <f>SUM(E780:H780)</f>
        <v>1</v>
      </c>
      <c r="K780" s="1" t="s">
        <v>177</v>
      </c>
      <c r="L780" s="1">
        <v>4.8</v>
      </c>
      <c r="M780" s="1">
        <v>3</v>
      </c>
      <c r="N780" s="1">
        <v>2</v>
      </c>
      <c r="O780" s="1">
        <f>IF(AND((10&gt;N780),(N780&gt;=M780),(M780&gt;=2)),1,0)</f>
        <v>0</v>
      </c>
      <c r="P780" s="1">
        <f>IF(AND((N780&lt;M780),(N780&gt;2),(M780&lt;10)),1,0)</f>
        <v>0</v>
      </c>
      <c r="Q780" s="1">
        <f>IF(N780&lt;=2,1,0)</f>
        <v>1</v>
      </c>
      <c r="R780" s="1">
        <f>IF(N780&gt;=10,1,0)</f>
        <v>0</v>
      </c>
      <c r="S780" s="1">
        <f>SUM(O780:R780)</f>
        <v>1</v>
      </c>
    </row>
    <row r="781" spans="1:19" x14ac:dyDescent="0.25">
      <c r="A781" s="1" t="s">
        <v>85</v>
      </c>
      <c r="B781" s="1">
        <v>4.8</v>
      </c>
      <c r="C781" s="1">
        <v>4.7565027899999999</v>
      </c>
      <c r="D781" s="1">
        <v>2</v>
      </c>
      <c r="E781" s="1">
        <f>IF(AND((10&gt;D781),(D781&gt;C781),(C781&gt;2)),1,0)</f>
        <v>0</v>
      </c>
      <c r="F781" s="1">
        <f>IF(AND((D781&lt;C781),(D781&gt;2),(C781&lt;10)),1,0)</f>
        <v>0</v>
      </c>
      <c r="G781" s="1">
        <f>IF(D781&gt;=10,1,0)</f>
        <v>0</v>
      </c>
      <c r="H781" s="1">
        <f>IF(D781&lt;=2,1,0)</f>
        <v>1</v>
      </c>
      <c r="I781" s="1">
        <f>SUM(E781:H781)</f>
        <v>1</v>
      </c>
      <c r="K781" s="1" t="s">
        <v>64</v>
      </c>
      <c r="L781" s="1">
        <v>4.5</v>
      </c>
      <c r="M781" s="1">
        <v>4</v>
      </c>
      <c r="N781" s="1">
        <v>2</v>
      </c>
      <c r="O781" s="1">
        <f>IF(AND((10&gt;N781),(N781&gt;=M781),(M781&gt;=2)),1,0)</f>
        <v>0</v>
      </c>
      <c r="P781" s="1">
        <f>IF(AND((N781&lt;M781),(N781&gt;2),(M781&lt;10)),1,0)</f>
        <v>0</v>
      </c>
      <c r="Q781" s="1">
        <f>IF(N781&lt;=2,1,0)</f>
        <v>1</v>
      </c>
      <c r="R781" s="1">
        <f>IF(N781&gt;=10,1,0)</f>
        <v>0</v>
      </c>
      <c r="S781" s="1">
        <f>SUM(O781:R781)</f>
        <v>1</v>
      </c>
    </row>
    <row r="782" spans="1:19" x14ac:dyDescent="0.25">
      <c r="A782" s="1" t="s">
        <v>123</v>
      </c>
      <c r="B782" s="1">
        <v>4.4000000000000004</v>
      </c>
      <c r="C782" s="1">
        <v>3.9167367999999989</v>
      </c>
      <c r="D782" s="1">
        <v>2</v>
      </c>
      <c r="E782" s="1">
        <f>IF(AND((10&gt;D782),(D782&gt;C782),(C782&gt;2)),1,0)</f>
        <v>0</v>
      </c>
      <c r="F782" s="1">
        <f>IF(AND((D782&lt;C782),(D782&gt;2),(C782&lt;10)),1,0)</f>
        <v>0</v>
      </c>
      <c r="G782" s="1">
        <f>IF(D782&gt;=10,1,0)</f>
        <v>0</v>
      </c>
      <c r="H782" s="1">
        <f>IF(D782&lt;=2,1,0)</f>
        <v>1</v>
      </c>
      <c r="I782" s="1">
        <f>SUM(E782:H782)</f>
        <v>1</v>
      </c>
      <c r="K782" s="1" t="s">
        <v>161</v>
      </c>
      <c r="L782" s="1">
        <v>4.2</v>
      </c>
      <c r="M782" s="1">
        <v>4</v>
      </c>
      <c r="N782" s="1">
        <v>2</v>
      </c>
      <c r="O782" s="1">
        <f>IF(AND((10&gt;N782),(N782&gt;=M782),(M782&gt;=2)),1,0)</f>
        <v>0</v>
      </c>
      <c r="P782" s="1">
        <f>IF(AND((N782&lt;M782),(N782&gt;2),(M782&lt;10)),1,0)</f>
        <v>0</v>
      </c>
      <c r="Q782" s="1">
        <f>IF(N782&lt;=2,1,0)</f>
        <v>1</v>
      </c>
      <c r="R782" s="1">
        <f>IF(N782&gt;=10,1,0)</f>
        <v>0</v>
      </c>
      <c r="S782" s="1">
        <f>SUM(O782:R782)</f>
        <v>1</v>
      </c>
    </row>
    <row r="783" spans="1:19" x14ac:dyDescent="0.25">
      <c r="A783" s="1" t="s">
        <v>177</v>
      </c>
      <c r="B783" s="1">
        <v>4.8</v>
      </c>
      <c r="C783" s="1">
        <v>3.2630288399999987</v>
      </c>
      <c r="D783" s="1">
        <v>2</v>
      </c>
      <c r="E783" s="1">
        <f>IF(AND((10&gt;D783),(D783&gt;C783),(C783&gt;2)),1,0)</f>
        <v>0</v>
      </c>
      <c r="F783" s="1">
        <f>IF(AND((D783&lt;C783),(D783&gt;2),(C783&lt;10)),1,0)</f>
        <v>0</v>
      </c>
      <c r="G783" s="1">
        <f>IF(D783&gt;=10,1,0)</f>
        <v>0</v>
      </c>
      <c r="H783" s="1">
        <f>IF(D783&lt;=2,1,0)</f>
        <v>1</v>
      </c>
      <c r="I783" s="1">
        <f>SUM(E783:H783)</f>
        <v>1</v>
      </c>
      <c r="K783" s="1" t="s">
        <v>97</v>
      </c>
      <c r="L783" s="1">
        <v>4.5</v>
      </c>
      <c r="M783" s="1">
        <v>4</v>
      </c>
      <c r="N783" s="1">
        <v>2</v>
      </c>
      <c r="O783" s="1">
        <f>IF(AND((10&gt;N783),(N783&gt;=M783),(M783&gt;=2)),1,0)</f>
        <v>0</v>
      </c>
      <c r="P783" s="1">
        <f>IF(AND((N783&lt;M783),(N783&gt;2),(M783&lt;10)),1,0)</f>
        <v>0</v>
      </c>
      <c r="Q783" s="1">
        <f>IF(N783&lt;=2,1,0)</f>
        <v>1</v>
      </c>
      <c r="R783" s="1">
        <f>IF(N783&gt;=10,1,0)</f>
        <v>0</v>
      </c>
      <c r="S783" s="1">
        <f>SUM(O783:R783)</f>
        <v>1</v>
      </c>
    </row>
    <row r="784" spans="1:19" x14ac:dyDescent="0.25">
      <c r="A784" s="1" t="s">
        <v>64</v>
      </c>
      <c r="B784" s="1">
        <v>4.5</v>
      </c>
      <c r="C784" s="1">
        <v>3.763775159999998</v>
      </c>
      <c r="D784" s="1">
        <v>2</v>
      </c>
      <c r="E784" s="1">
        <f>IF(AND((10&gt;D784),(D784&gt;C784),(C784&gt;2)),1,0)</f>
        <v>0</v>
      </c>
      <c r="F784" s="1">
        <f>IF(AND((D784&lt;C784),(D784&gt;2),(C784&lt;10)),1,0)</f>
        <v>0</v>
      </c>
      <c r="G784" s="1">
        <f>IF(D784&gt;=10,1,0)</f>
        <v>0</v>
      </c>
      <c r="H784" s="1">
        <f>IF(D784&lt;=2,1,0)</f>
        <v>1</v>
      </c>
      <c r="I784" s="1">
        <f>SUM(E784:H784)</f>
        <v>1</v>
      </c>
      <c r="K784" s="1" t="s">
        <v>124</v>
      </c>
      <c r="L784" s="1">
        <v>4.5</v>
      </c>
      <c r="M784" s="1">
        <v>4</v>
      </c>
      <c r="N784" s="1">
        <v>2</v>
      </c>
      <c r="O784" s="1">
        <f>IF(AND((10&gt;N784),(N784&gt;=M784),(M784&gt;=2)),1,0)</f>
        <v>0</v>
      </c>
      <c r="P784" s="1">
        <f>IF(AND((N784&lt;M784),(N784&gt;2),(M784&lt;10)),1,0)</f>
        <v>0</v>
      </c>
      <c r="Q784" s="1">
        <f>IF(N784&lt;=2,1,0)</f>
        <v>1</v>
      </c>
      <c r="R784" s="1">
        <f>IF(N784&gt;=10,1,0)</f>
        <v>0</v>
      </c>
      <c r="S784" s="1">
        <f>SUM(O784:R784)</f>
        <v>1</v>
      </c>
    </row>
    <row r="785" spans="1:19" x14ac:dyDescent="0.25">
      <c r="A785" s="1" t="s">
        <v>161</v>
      </c>
      <c r="B785" s="1">
        <v>4.2</v>
      </c>
      <c r="C785" s="1">
        <v>3.5545713700000001</v>
      </c>
      <c r="D785" s="1">
        <v>2</v>
      </c>
      <c r="E785" s="1">
        <f>IF(AND((10&gt;D785),(D785&gt;C785),(C785&gt;2)),1,0)</f>
        <v>0</v>
      </c>
      <c r="F785" s="1">
        <f>IF(AND((D785&lt;C785),(D785&gt;2),(C785&lt;10)),1,0)</f>
        <v>0</v>
      </c>
      <c r="G785" s="1">
        <f>IF(D785&gt;=10,1,0)</f>
        <v>0</v>
      </c>
      <c r="H785" s="1">
        <f>IF(D785&lt;=2,1,0)</f>
        <v>1</v>
      </c>
      <c r="I785" s="1">
        <f>SUM(E785:H785)</f>
        <v>1</v>
      </c>
      <c r="K785" s="1" t="s">
        <v>125</v>
      </c>
      <c r="L785" s="1">
        <v>4.4000000000000004</v>
      </c>
      <c r="M785" s="1">
        <v>3</v>
      </c>
      <c r="N785" s="1">
        <v>2</v>
      </c>
      <c r="O785" s="1">
        <f>IF(AND((10&gt;N785),(N785&gt;=M785),(M785&gt;=2)),1,0)</f>
        <v>0</v>
      </c>
      <c r="P785" s="1">
        <f>IF(AND((N785&lt;M785),(N785&gt;2),(M785&lt;10)),1,0)</f>
        <v>0</v>
      </c>
      <c r="Q785" s="1">
        <f>IF(N785&lt;=2,1,0)</f>
        <v>1</v>
      </c>
      <c r="R785" s="1">
        <f>IF(N785&gt;=10,1,0)</f>
        <v>0</v>
      </c>
      <c r="S785" s="1">
        <f>SUM(O785:R785)</f>
        <v>1</v>
      </c>
    </row>
    <row r="786" spans="1:19" x14ac:dyDescent="0.25">
      <c r="A786" s="1" t="s">
        <v>97</v>
      </c>
      <c r="B786" s="1">
        <v>4.5</v>
      </c>
      <c r="C786" s="1">
        <v>3.8000511999999986</v>
      </c>
      <c r="D786" s="1">
        <v>2</v>
      </c>
      <c r="E786" s="1">
        <f>IF(AND((10&gt;D786),(D786&gt;C786),(C786&gt;2)),1,0)</f>
        <v>0</v>
      </c>
      <c r="F786" s="1">
        <f>IF(AND((D786&lt;C786),(D786&gt;2),(C786&lt;10)),1,0)</f>
        <v>0</v>
      </c>
      <c r="G786" s="1">
        <f>IF(D786&gt;=10,1,0)</f>
        <v>0</v>
      </c>
      <c r="H786" s="1">
        <f>IF(D786&lt;=2,1,0)</f>
        <v>1</v>
      </c>
      <c r="I786" s="1">
        <f>SUM(E786:H786)</f>
        <v>1</v>
      </c>
      <c r="K786" s="1" t="s">
        <v>146</v>
      </c>
      <c r="L786" s="1">
        <v>4.3</v>
      </c>
      <c r="M786" s="1">
        <v>3</v>
      </c>
      <c r="N786" s="1">
        <v>2</v>
      </c>
      <c r="O786" s="1">
        <f>IF(AND((10&gt;N786),(N786&gt;=M786),(M786&gt;=2)),1,0)</f>
        <v>0</v>
      </c>
      <c r="P786" s="1">
        <f>IF(AND((N786&lt;M786),(N786&gt;2),(M786&lt;10)),1,0)</f>
        <v>0</v>
      </c>
      <c r="Q786" s="1">
        <f>IF(N786&lt;=2,1,0)</f>
        <v>1</v>
      </c>
      <c r="R786" s="1">
        <f>IF(N786&gt;=10,1,0)</f>
        <v>0</v>
      </c>
      <c r="S786" s="1">
        <f>SUM(O786:R786)</f>
        <v>1</v>
      </c>
    </row>
    <row r="787" spans="1:19" x14ac:dyDescent="0.25">
      <c r="A787" s="1" t="s">
        <v>124</v>
      </c>
      <c r="B787" s="1">
        <v>4.5</v>
      </c>
      <c r="C787" s="1">
        <v>4.0829530999999992</v>
      </c>
      <c r="D787" s="1">
        <v>2</v>
      </c>
      <c r="E787" s="1">
        <f>IF(AND((10&gt;D787),(D787&gt;C787),(C787&gt;2)),1,0)</f>
        <v>0</v>
      </c>
      <c r="F787" s="1">
        <f>IF(AND((D787&lt;C787),(D787&gt;2),(C787&lt;10)),1,0)</f>
        <v>0</v>
      </c>
      <c r="G787" s="1">
        <f>IF(D787&gt;=10,1,0)</f>
        <v>0</v>
      </c>
      <c r="H787" s="1">
        <f>IF(D787&lt;=2,1,0)</f>
        <v>1</v>
      </c>
      <c r="I787" s="1">
        <f>SUM(E787:H787)</f>
        <v>1</v>
      </c>
      <c r="K787" s="1" t="s">
        <v>150</v>
      </c>
      <c r="L787" s="1">
        <v>5.7</v>
      </c>
      <c r="M787" s="1">
        <v>4</v>
      </c>
      <c r="N787" s="1">
        <v>2</v>
      </c>
      <c r="O787" s="1">
        <f>IF(AND((10&gt;N787),(N787&gt;=M787),(M787&gt;=2)),1,0)</f>
        <v>0</v>
      </c>
      <c r="P787" s="1">
        <f>IF(AND((N787&lt;M787),(N787&gt;2),(M787&lt;10)),1,0)</f>
        <v>0</v>
      </c>
      <c r="Q787" s="1">
        <f>IF(N787&lt;=2,1,0)</f>
        <v>1</v>
      </c>
      <c r="R787" s="1">
        <f>IF(N787&gt;=10,1,0)</f>
        <v>0</v>
      </c>
      <c r="S787" s="1">
        <f>SUM(O787:R787)</f>
        <v>1</v>
      </c>
    </row>
    <row r="788" spans="1:19" x14ac:dyDescent="0.25">
      <c r="A788" s="1" t="s">
        <v>125</v>
      </c>
      <c r="B788" s="1">
        <v>4.4000000000000004</v>
      </c>
      <c r="C788" s="1">
        <v>3.4592052999999994</v>
      </c>
      <c r="D788" s="1">
        <v>2</v>
      </c>
      <c r="E788" s="1">
        <f>IF(AND((10&gt;D788),(D788&gt;C788),(C788&gt;2)),1,0)</f>
        <v>0</v>
      </c>
      <c r="F788" s="1">
        <f>IF(AND((D788&lt;C788),(D788&gt;2),(C788&lt;10)),1,0)</f>
        <v>0</v>
      </c>
      <c r="G788" s="1">
        <f>IF(D788&gt;=10,1,0)</f>
        <v>0</v>
      </c>
      <c r="H788" s="1">
        <f>IF(D788&lt;=2,1,0)</f>
        <v>1</v>
      </c>
      <c r="I788" s="1">
        <f>SUM(E788:H788)</f>
        <v>1</v>
      </c>
      <c r="K788" s="1" t="s">
        <v>93</v>
      </c>
      <c r="L788" s="1">
        <v>4.5</v>
      </c>
      <c r="M788" s="1">
        <v>0</v>
      </c>
      <c r="N788" s="1">
        <v>2</v>
      </c>
      <c r="O788" s="1">
        <f>IF(AND((10&gt;N788),(N788&gt;=M788),(M788&gt;=2)),1,0)</f>
        <v>0</v>
      </c>
      <c r="P788" s="1">
        <f>IF(AND((N788&lt;M788),(N788&gt;2),(M788&lt;10)),1,0)</f>
        <v>0</v>
      </c>
      <c r="Q788" s="1">
        <f>IF(N788&lt;=2,1,0)</f>
        <v>1</v>
      </c>
      <c r="R788" s="1">
        <f>IF(N788&gt;=10,1,0)</f>
        <v>0</v>
      </c>
      <c r="S788" s="1">
        <f>SUM(O788:R788)</f>
        <v>1</v>
      </c>
    </row>
    <row r="789" spans="1:19" x14ac:dyDescent="0.25">
      <c r="A789" s="1" t="s">
        <v>146</v>
      </c>
      <c r="B789" s="1">
        <v>4.3</v>
      </c>
      <c r="C789" s="1">
        <v>2.5534397999999996</v>
      </c>
      <c r="D789" s="1">
        <v>2</v>
      </c>
      <c r="E789" s="1">
        <f>IF(AND((10&gt;D789),(D789&gt;C789),(C789&gt;2)),1,0)</f>
        <v>0</v>
      </c>
      <c r="F789" s="1">
        <f>IF(AND((D789&lt;C789),(D789&gt;2),(C789&lt;10)),1,0)</f>
        <v>0</v>
      </c>
      <c r="G789" s="1">
        <f>IF(D789&gt;=10,1,0)</f>
        <v>0</v>
      </c>
      <c r="H789" s="1">
        <f>IF(D789&lt;=2,1,0)</f>
        <v>1</v>
      </c>
      <c r="I789" s="1">
        <f>SUM(E789:H789)</f>
        <v>1</v>
      </c>
      <c r="K789" s="1" t="s">
        <v>117</v>
      </c>
      <c r="L789" s="1">
        <v>4.5999999999999996</v>
      </c>
      <c r="M789" s="1">
        <v>0</v>
      </c>
      <c r="N789" s="1">
        <v>2</v>
      </c>
      <c r="O789" s="1">
        <f>IF(AND((10&gt;N789),(N789&gt;=M789),(M789&gt;=2)),1,0)</f>
        <v>0</v>
      </c>
      <c r="P789" s="1">
        <f>IF(AND((N789&lt;M789),(N789&gt;2),(M789&lt;10)),1,0)</f>
        <v>0</v>
      </c>
      <c r="Q789" s="1">
        <f>IF(N789&lt;=2,1,0)</f>
        <v>1</v>
      </c>
      <c r="R789" s="1">
        <f>IF(N789&gt;=10,1,0)</f>
        <v>0</v>
      </c>
      <c r="S789" s="1">
        <f>SUM(O789:R789)</f>
        <v>1</v>
      </c>
    </row>
    <row r="790" spans="1:19" x14ac:dyDescent="0.25">
      <c r="A790" s="1" t="s">
        <v>150</v>
      </c>
      <c r="B790" s="1">
        <v>5.7</v>
      </c>
      <c r="C790" s="1">
        <v>3.7040402599999993</v>
      </c>
      <c r="D790" s="1">
        <v>2</v>
      </c>
      <c r="E790" s="1">
        <f>IF(AND((10&gt;D790),(D790&gt;C790),(C790&gt;2)),1,0)</f>
        <v>0</v>
      </c>
      <c r="F790" s="1">
        <f>IF(AND((D790&lt;C790),(D790&gt;2),(C790&lt;10)),1,0)</f>
        <v>0</v>
      </c>
      <c r="G790" s="1">
        <f>IF(D790&gt;=10,1,0)</f>
        <v>0</v>
      </c>
      <c r="H790" s="1">
        <f>IF(D790&lt;=2,1,0)</f>
        <v>1</v>
      </c>
      <c r="I790" s="1">
        <f>SUM(E790:H790)</f>
        <v>1</v>
      </c>
      <c r="K790" s="1" t="s">
        <v>149</v>
      </c>
      <c r="L790" s="1">
        <v>4.4000000000000004</v>
      </c>
      <c r="M790" s="1">
        <v>1</v>
      </c>
      <c r="N790" s="1">
        <v>2</v>
      </c>
      <c r="O790" s="1">
        <f>IF(AND((10&gt;N790),(N790&gt;=M790),(M790&gt;=2)),1,0)</f>
        <v>0</v>
      </c>
      <c r="P790" s="1">
        <f>IF(AND((N790&lt;M790),(N790&gt;2),(M790&lt;10)),1,0)</f>
        <v>0</v>
      </c>
      <c r="Q790" s="1">
        <f>IF(N790&lt;=2,1,0)</f>
        <v>1</v>
      </c>
      <c r="R790" s="1">
        <f>IF(N790&gt;=10,1,0)</f>
        <v>0</v>
      </c>
      <c r="S790" s="1">
        <f>SUM(O790:R790)</f>
        <v>1</v>
      </c>
    </row>
    <row r="791" spans="1:19" x14ac:dyDescent="0.25">
      <c r="A791" s="1" t="s">
        <v>93</v>
      </c>
      <c r="B791" s="1">
        <v>4.5</v>
      </c>
      <c r="C791" s="1">
        <v>1.7840757000000005</v>
      </c>
      <c r="D791" s="1">
        <v>1.5</v>
      </c>
      <c r="E791" s="1">
        <f>IF(AND((10&gt;D791),(D791&gt;C791),(C791&gt;2)),1,0)</f>
        <v>0</v>
      </c>
      <c r="F791" s="1">
        <f>IF(AND((D791&lt;C791),(D791&gt;2),(C791&lt;10)),1,0)</f>
        <v>0</v>
      </c>
      <c r="G791" s="1">
        <f>IF(D791&gt;=10,1,0)</f>
        <v>0</v>
      </c>
      <c r="H791" s="1">
        <f>IF(D791&lt;=2,1,0)</f>
        <v>1</v>
      </c>
      <c r="I791" s="1">
        <f>SUM(E791:H791)</f>
        <v>1</v>
      </c>
      <c r="K791" s="1" t="s">
        <v>93</v>
      </c>
      <c r="L791" s="1">
        <v>4.5</v>
      </c>
      <c r="M791" s="1">
        <v>2</v>
      </c>
      <c r="N791" s="1">
        <v>1.5</v>
      </c>
      <c r="O791" s="1">
        <f>IF(AND((10&gt;N791),(N791&gt;=M791),(M791&gt;=2)),1,0)</f>
        <v>0</v>
      </c>
      <c r="P791" s="1">
        <f>IF(AND((N791&lt;M791),(N791&gt;2),(M791&lt;10)),1,0)</f>
        <v>0</v>
      </c>
      <c r="Q791" s="1">
        <f>IF(N791&lt;=2,1,0)</f>
        <v>1</v>
      </c>
      <c r="R791" s="1">
        <f>IF(N791&gt;=10,1,0)</f>
        <v>0</v>
      </c>
      <c r="S791" s="1">
        <f>SUM(O791:R791)</f>
        <v>1</v>
      </c>
    </row>
    <row r="792" spans="1:19" x14ac:dyDescent="0.25">
      <c r="A792" s="1" t="s">
        <v>200</v>
      </c>
      <c r="B792" s="1">
        <v>4.4000000000000004</v>
      </c>
      <c r="C792" s="1">
        <v>3.3044828999999991</v>
      </c>
      <c r="D792" s="1">
        <v>1.5</v>
      </c>
      <c r="E792" s="1">
        <f>IF(AND((10&gt;D792),(D792&gt;C792),(C792&gt;2)),1,0)</f>
        <v>0</v>
      </c>
      <c r="F792" s="1">
        <f>IF(AND((D792&lt;C792),(D792&gt;2),(C792&lt;10)),1,0)</f>
        <v>0</v>
      </c>
      <c r="G792" s="1">
        <f>IF(D792&gt;=10,1,0)</f>
        <v>0</v>
      </c>
      <c r="H792" s="1">
        <f>IF(D792&lt;=2,1,0)</f>
        <v>1</v>
      </c>
      <c r="I792" s="1">
        <f>SUM(E792:H792)</f>
        <v>1</v>
      </c>
      <c r="K792" s="1" t="s">
        <v>200</v>
      </c>
      <c r="L792" s="1">
        <v>4.4000000000000004</v>
      </c>
      <c r="M792" s="1">
        <v>3</v>
      </c>
      <c r="N792" s="1">
        <v>1.5</v>
      </c>
      <c r="O792" s="1">
        <f>IF(AND((10&gt;N792),(N792&gt;=M792),(M792&gt;=2)),1,0)</f>
        <v>0</v>
      </c>
      <c r="P792" s="1">
        <f>IF(AND((N792&lt;M792),(N792&gt;2),(M792&lt;10)),1,0)</f>
        <v>0</v>
      </c>
      <c r="Q792" s="1">
        <f>IF(N792&lt;=2,1,0)</f>
        <v>1</v>
      </c>
      <c r="R792" s="1">
        <f>IF(N792&gt;=10,1,0)</f>
        <v>0</v>
      </c>
      <c r="S792" s="1">
        <f>SUM(O792:R792)</f>
        <v>1</v>
      </c>
    </row>
    <row r="793" spans="1:19" x14ac:dyDescent="0.25">
      <c r="A793" s="1" t="s">
        <v>169</v>
      </c>
      <c r="B793" s="1">
        <v>4.5</v>
      </c>
      <c r="C793" s="1">
        <v>3.7213106499999995</v>
      </c>
      <c r="D793" s="1">
        <v>1.5</v>
      </c>
      <c r="E793" s="1">
        <f>IF(AND((10&gt;D793),(D793&gt;C793),(C793&gt;2)),1,0)</f>
        <v>0</v>
      </c>
      <c r="F793" s="1">
        <f>IF(AND((D793&lt;C793),(D793&gt;2),(C793&lt;10)),1,0)</f>
        <v>0</v>
      </c>
      <c r="G793" s="1">
        <f>IF(D793&gt;=10,1,0)</f>
        <v>0</v>
      </c>
      <c r="H793" s="1">
        <f>IF(D793&lt;=2,1,0)</f>
        <v>1</v>
      </c>
      <c r="I793" s="1">
        <f>SUM(E793:H793)</f>
        <v>1</v>
      </c>
      <c r="K793" s="1" t="s">
        <v>169</v>
      </c>
      <c r="L793" s="1">
        <v>4.5</v>
      </c>
      <c r="M793" s="1">
        <v>4</v>
      </c>
      <c r="N793" s="1">
        <v>1.5</v>
      </c>
      <c r="O793" s="1">
        <f>IF(AND((10&gt;N793),(N793&gt;=M793),(M793&gt;=2)),1,0)</f>
        <v>0</v>
      </c>
      <c r="P793" s="1">
        <f>IF(AND((N793&lt;M793),(N793&gt;2),(M793&lt;10)),1,0)</f>
        <v>0</v>
      </c>
      <c r="Q793" s="1">
        <f>IF(N793&lt;=2,1,0)</f>
        <v>1</v>
      </c>
      <c r="R793" s="1">
        <f>IF(N793&gt;=10,1,0)</f>
        <v>0</v>
      </c>
      <c r="S793" s="1">
        <f>SUM(O793:R793)</f>
        <v>1</v>
      </c>
    </row>
    <row r="794" spans="1:19" x14ac:dyDescent="0.25">
      <c r="A794" s="1" t="s">
        <v>162</v>
      </c>
      <c r="B794" s="1">
        <v>5.5</v>
      </c>
      <c r="C794" s="1">
        <v>3.2600428999999993</v>
      </c>
      <c r="D794" s="1">
        <v>1.5</v>
      </c>
      <c r="E794" s="1">
        <f>IF(AND((10&gt;D794),(D794&gt;C794),(C794&gt;2)),1,0)</f>
        <v>0</v>
      </c>
      <c r="F794" s="1">
        <f>IF(AND((D794&lt;C794),(D794&gt;2),(C794&lt;10)),1,0)</f>
        <v>0</v>
      </c>
      <c r="G794" s="1">
        <f>IF(D794&gt;=10,1,0)</f>
        <v>0</v>
      </c>
      <c r="H794" s="1">
        <f>IF(D794&lt;=2,1,0)</f>
        <v>1</v>
      </c>
      <c r="I794" s="1">
        <f>SUM(E794:H794)</f>
        <v>1</v>
      </c>
      <c r="K794" s="1" t="s">
        <v>162</v>
      </c>
      <c r="L794" s="1">
        <v>5.5</v>
      </c>
      <c r="M794" s="1">
        <v>3</v>
      </c>
      <c r="N794" s="1">
        <v>1.5</v>
      </c>
      <c r="O794" s="1">
        <f>IF(AND((10&gt;N794),(N794&gt;=M794),(M794&gt;=2)),1,0)</f>
        <v>0</v>
      </c>
      <c r="P794" s="1">
        <f>IF(AND((N794&lt;M794),(N794&gt;2),(M794&lt;10)),1,0)</f>
        <v>0</v>
      </c>
      <c r="Q794" s="1">
        <f>IF(N794&lt;=2,1,0)</f>
        <v>1</v>
      </c>
      <c r="R794" s="1">
        <f>IF(N794&gt;=10,1,0)</f>
        <v>0</v>
      </c>
      <c r="S794" s="1">
        <f>SUM(O794:R794)</f>
        <v>1</v>
      </c>
    </row>
    <row r="795" spans="1:19" x14ac:dyDescent="0.25">
      <c r="A795" s="1" t="s">
        <v>89</v>
      </c>
      <c r="B795" s="1">
        <v>6.2</v>
      </c>
      <c r="C795" s="1">
        <v>3.1582821599999988</v>
      </c>
      <c r="D795" s="1">
        <v>1.5</v>
      </c>
      <c r="E795" s="1">
        <f>IF(AND((10&gt;D795),(D795&gt;C795),(C795&gt;2)),1,0)</f>
        <v>0</v>
      </c>
      <c r="F795" s="1">
        <f>IF(AND((D795&lt;C795),(D795&gt;2),(C795&lt;10)),1,0)</f>
        <v>0</v>
      </c>
      <c r="G795" s="1">
        <f>IF(D795&gt;=10,1,0)</f>
        <v>0</v>
      </c>
      <c r="H795" s="1">
        <f>IF(D795&lt;=2,1,0)</f>
        <v>1</v>
      </c>
      <c r="I795" s="1">
        <f>SUM(E795:H795)</f>
        <v>1</v>
      </c>
      <c r="K795" s="1" t="s">
        <v>89</v>
      </c>
      <c r="L795" s="1">
        <v>6.2</v>
      </c>
      <c r="M795" s="1">
        <v>3</v>
      </c>
      <c r="N795" s="1">
        <v>1.5</v>
      </c>
      <c r="O795" s="1">
        <f>IF(AND((10&gt;N795),(N795&gt;=M795),(M795&gt;=2)),1,0)</f>
        <v>0</v>
      </c>
      <c r="P795" s="1">
        <f>IF(AND((N795&lt;M795),(N795&gt;2),(M795&lt;10)),1,0)</f>
        <v>0</v>
      </c>
      <c r="Q795" s="1">
        <f>IF(N795&lt;=2,1,0)</f>
        <v>1</v>
      </c>
      <c r="R795" s="1">
        <f>IF(N795&gt;=10,1,0)</f>
        <v>0</v>
      </c>
      <c r="S795" s="1">
        <f>SUM(O795:R795)</f>
        <v>1</v>
      </c>
    </row>
    <row r="796" spans="1:19" x14ac:dyDescent="0.25">
      <c r="A796" s="1" t="s">
        <v>195</v>
      </c>
      <c r="B796" s="1">
        <v>4.5</v>
      </c>
      <c r="C796" s="1">
        <v>3.5917512100000004</v>
      </c>
      <c r="D796" s="1">
        <v>1.5</v>
      </c>
      <c r="E796" s="1">
        <f>IF(AND((10&gt;D796),(D796&gt;C796),(C796&gt;2)),1,0)</f>
        <v>0</v>
      </c>
      <c r="F796" s="1">
        <f>IF(AND((D796&lt;C796),(D796&gt;2),(C796&lt;10)),1,0)</f>
        <v>0</v>
      </c>
      <c r="G796" s="1">
        <f>IF(D796&gt;=10,1,0)</f>
        <v>0</v>
      </c>
      <c r="H796" s="1">
        <f>IF(D796&lt;=2,1,0)</f>
        <v>1</v>
      </c>
      <c r="I796" s="1">
        <f>SUM(E796:H796)</f>
        <v>1</v>
      </c>
      <c r="K796" s="1" t="s">
        <v>195</v>
      </c>
      <c r="L796" s="1">
        <v>4.5</v>
      </c>
      <c r="M796" s="1">
        <v>4</v>
      </c>
      <c r="N796" s="1">
        <v>1.5</v>
      </c>
      <c r="O796" s="1">
        <f>IF(AND((10&gt;N796),(N796&gt;=M796),(M796&gt;=2)),1,0)</f>
        <v>0</v>
      </c>
      <c r="P796" s="1">
        <f>IF(AND((N796&lt;M796),(N796&gt;2),(M796&lt;10)),1,0)</f>
        <v>0</v>
      </c>
      <c r="Q796" s="1">
        <f>IF(N796&lt;=2,1,0)</f>
        <v>1</v>
      </c>
      <c r="R796" s="1">
        <f>IF(N796&gt;=10,1,0)</f>
        <v>0</v>
      </c>
      <c r="S796" s="1">
        <f>SUM(O796:R796)</f>
        <v>1</v>
      </c>
    </row>
    <row r="797" spans="1:19" x14ac:dyDescent="0.25">
      <c r="A797" s="1" t="s">
        <v>189</v>
      </c>
      <c r="B797" s="1">
        <v>4.4000000000000004</v>
      </c>
      <c r="C797" s="1">
        <v>2.7584670200000025</v>
      </c>
      <c r="D797" s="1">
        <v>1.5</v>
      </c>
      <c r="E797" s="1">
        <f>IF(AND((10&gt;D797),(D797&gt;C797),(C797&gt;2)),1,0)</f>
        <v>0</v>
      </c>
      <c r="F797" s="1">
        <f>IF(AND((D797&lt;C797),(D797&gt;2),(C797&lt;10)),1,0)</f>
        <v>0</v>
      </c>
      <c r="G797" s="1">
        <f>IF(D797&gt;=10,1,0)</f>
        <v>0</v>
      </c>
      <c r="H797" s="1">
        <f>IF(D797&lt;=2,1,0)</f>
        <v>1</v>
      </c>
      <c r="I797" s="1">
        <f>SUM(E797:H797)</f>
        <v>1</v>
      </c>
      <c r="K797" s="1" t="s">
        <v>189</v>
      </c>
      <c r="L797" s="1">
        <v>4.4000000000000004</v>
      </c>
      <c r="M797" s="1">
        <v>3</v>
      </c>
      <c r="N797" s="1">
        <v>1.5</v>
      </c>
      <c r="O797" s="1">
        <f>IF(AND((10&gt;N797),(N797&gt;=M797),(M797&gt;=2)),1,0)</f>
        <v>0</v>
      </c>
      <c r="P797" s="1">
        <f>IF(AND((N797&lt;M797),(N797&gt;2),(M797&lt;10)),1,0)</f>
        <v>0</v>
      </c>
      <c r="Q797" s="1">
        <f>IF(N797&lt;=2,1,0)</f>
        <v>1</v>
      </c>
      <c r="R797" s="1">
        <f>IF(N797&gt;=10,1,0)</f>
        <v>0</v>
      </c>
      <c r="S797" s="1">
        <f>SUM(O797:R797)</f>
        <v>1</v>
      </c>
    </row>
    <row r="798" spans="1:19" x14ac:dyDescent="0.25">
      <c r="A798" s="1" t="s">
        <v>66</v>
      </c>
      <c r="B798" s="1">
        <v>4.8</v>
      </c>
      <c r="C798" s="1">
        <v>0.71758071999999895</v>
      </c>
      <c r="D798" s="1">
        <v>1</v>
      </c>
      <c r="E798" s="1">
        <f>IF(AND((10&gt;D798),(D798&gt;C798),(C798&gt;2)),1,0)</f>
        <v>0</v>
      </c>
      <c r="F798" s="1">
        <f>IF(AND((D798&lt;C798),(D798&gt;2),(C798&lt;10)),1,0)</f>
        <v>0</v>
      </c>
      <c r="G798" s="1">
        <f>IF(D798&gt;=10,1,0)</f>
        <v>0</v>
      </c>
      <c r="H798" s="1">
        <f>IF(D798&lt;=2,1,0)</f>
        <v>1</v>
      </c>
      <c r="I798" s="1">
        <f>SUM(E798:H798)</f>
        <v>1</v>
      </c>
      <c r="K798" s="1" t="s">
        <v>60</v>
      </c>
      <c r="L798" s="1">
        <v>5.3</v>
      </c>
      <c r="M798" s="1">
        <v>4</v>
      </c>
      <c r="N798" s="1">
        <v>1</v>
      </c>
      <c r="O798" s="1">
        <f>IF(AND((10&gt;N798),(N798&gt;=M798),(M798&gt;=2)),1,0)</f>
        <v>0</v>
      </c>
      <c r="P798" s="1">
        <f>IF(AND((N798&lt;M798),(N798&gt;2),(M798&lt;10)),1,0)</f>
        <v>0</v>
      </c>
      <c r="Q798" s="1">
        <f>IF(N798&lt;=2,1,0)</f>
        <v>1</v>
      </c>
      <c r="R798" s="1">
        <f>IF(N798&gt;=10,1,0)</f>
        <v>0</v>
      </c>
      <c r="S798" s="1">
        <f>SUM(O798:R798)</f>
        <v>1</v>
      </c>
    </row>
    <row r="799" spans="1:19" x14ac:dyDescent="0.25">
      <c r="A799" s="1" t="s">
        <v>135</v>
      </c>
      <c r="B799" s="1">
        <v>4.9000000000000004</v>
      </c>
      <c r="C799" s="1">
        <v>-0.1507846300000007</v>
      </c>
      <c r="D799" s="1">
        <v>1</v>
      </c>
      <c r="E799" s="1">
        <f>IF(AND((10&gt;D799),(D799&gt;C799),(C799&gt;2)),1,0)</f>
        <v>0</v>
      </c>
      <c r="F799" s="1">
        <f>IF(AND((D799&lt;C799),(D799&gt;2),(C799&lt;10)),1,0)</f>
        <v>0</v>
      </c>
      <c r="G799" s="1">
        <f>IF(D799&gt;=10,1,0)</f>
        <v>0</v>
      </c>
      <c r="H799" s="1">
        <f>IF(D799&lt;=2,1,0)</f>
        <v>1</v>
      </c>
      <c r="I799" s="1">
        <f>SUM(E799:H799)</f>
        <v>1</v>
      </c>
      <c r="K799" s="1" t="s">
        <v>67</v>
      </c>
      <c r="L799" s="1">
        <v>5.4</v>
      </c>
      <c r="M799" s="1">
        <v>5</v>
      </c>
      <c r="N799" s="1">
        <v>1</v>
      </c>
      <c r="O799" s="1">
        <f>IF(AND((10&gt;N799),(N799&gt;=M799),(M799&gt;=2)),1,0)</f>
        <v>0</v>
      </c>
      <c r="P799" s="1">
        <f>IF(AND((N799&lt;M799),(N799&gt;2),(M799&lt;10)),1,0)</f>
        <v>0</v>
      </c>
      <c r="Q799" s="1">
        <f>IF(N799&lt;=2,1,0)</f>
        <v>1</v>
      </c>
      <c r="R799" s="1">
        <f>IF(N799&gt;=10,1,0)</f>
        <v>0</v>
      </c>
      <c r="S799" s="1">
        <f>SUM(O799:R799)</f>
        <v>1</v>
      </c>
    </row>
    <row r="800" spans="1:19" x14ac:dyDescent="0.25">
      <c r="A800" s="1" t="s">
        <v>147</v>
      </c>
      <c r="B800" s="1">
        <v>5.0999999999999996</v>
      </c>
      <c r="C800" s="1">
        <v>0.71452201999999887</v>
      </c>
      <c r="D800" s="1">
        <v>1</v>
      </c>
      <c r="E800" s="1">
        <f>IF(AND((10&gt;D800),(D800&gt;C800),(C800&gt;2)),1,0)</f>
        <v>0</v>
      </c>
      <c r="F800" s="1">
        <f>IF(AND((D800&lt;C800),(D800&gt;2),(C800&lt;10)),1,0)</f>
        <v>0</v>
      </c>
      <c r="G800" s="1">
        <f>IF(D800&gt;=10,1,0)</f>
        <v>0</v>
      </c>
      <c r="H800" s="1">
        <f>IF(D800&lt;=2,1,0)</f>
        <v>1</v>
      </c>
      <c r="I800" s="1">
        <f>SUM(E800:H800)</f>
        <v>1</v>
      </c>
      <c r="K800" s="1" t="s">
        <v>145</v>
      </c>
      <c r="L800" s="1">
        <v>4.7</v>
      </c>
      <c r="M800" s="1">
        <v>3</v>
      </c>
      <c r="N800" s="1">
        <v>1</v>
      </c>
      <c r="O800" s="1">
        <f>IF(AND((10&gt;N800),(N800&gt;=M800),(M800&gt;=2)),1,0)</f>
        <v>0</v>
      </c>
      <c r="P800" s="1">
        <f>IF(AND((N800&lt;M800),(N800&gt;2),(M800&lt;10)),1,0)</f>
        <v>0</v>
      </c>
      <c r="Q800" s="1">
        <f>IF(N800&lt;=2,1,0)</f>
        <v>1</v>
      </c>
      <c r="R800" s="1">
        <f>IF(N800&gt;=10,1,0)</f>
        <v>0</v>
      </c>
      <c r="S800" s="1">
        <f>SUM(O800:R800)</f>
        <v>1</v>
      </c>
    </row>
    <row r="801" spans="1:19" x14ac:dyDescent="0.25">
      <c r="A801" s="1" t="s">
        <v>60</v>
      </c>
      <c r="B801" s="1">
        <v>5.3</v>
      </c>
      <c r="C801" s="1">
        <v>3.8600856000000006</v>
      </c>
      <c r="D801" s="1">
        <v>1</v>
      </c>
      <c r="E801" s="1">
        <f>IF(AND((10&gt;D801),(D801&gt;C801),(C801&gt;2)),1,0)</f>
        <v>0</v>
      </c>
      <c r="F801" s="1">
        <f>IF(AND((D801&lt;C801),(D801&gt;2),(C801&lt;10)),1,0)</f>
        <v>0</v>
      </c>
      <c r="G801" s="1">
        <f>IF(D801&gt;=10,1,0)</f>
        <v>0</v>
      </c>
      <c r="H801" s="1">
        <f>IF(D801&lt;=2,1,0)</f>
        <v>1</v>
      </c>
      <c r="I801" s="1">
        <f>SUM(E801:H801)</f>
        <v>1</v>
      </c>
      <c r="K801" s="1" t="s">
        <v>63</v>
      </c>
      <c r="L801" s="1">
        <v>4.4000000000000004</v>
      </c>
      <c r="M801" s="1">
        <v>4</v>
      </c>
      <c r="N801" s="1">
        <v>1</v>
      </c>
      <c r="O801" s="1">
        <f>IF(AND((10&gt;N801),(N801&gt;=M801),(M801&gt;=2)),1,0)</f>
        <v>0</v>
      </c>
      <c r="P801" s="1">
        <f>IF(AND((N801&lt;M801),(N801&gt;2),(M801&lt;10)),1,0)</f>
        <v>0</v>
      </c>
      <c r="Q801" s="1">
        <f>IF(N801&lt;=2,1,0)</f>
        <v>1</v>
      </c>
      <c r="R801" s="1">
        <f>IF(N801&gt;=10,1,0)</f>
        <v>0</v>
      </c>
      <c r="S801" s="1">
        <f>SUM(O801:R801)</f>
        <v>1</v>
      </c>
    </row>
    <row r="802" spans="1:19" x14ac:dyDescent="0.25">
      <c r="A802" s="1" t="s">
        <v>67</v>
      </c>
      <c r="B802" s="1">
        <v>5.4</v>
      </c>
      <c r="C802" s="1">
        <v>4.6706236999999993</v>
      </c>
      <c r="D802" s="1">
        <v>1</v>
      </c>
      <c r="E802" s="1">
        <f>IF(AND((10&gt;D802),(D802&gt;C802),(C802&gt;2)),1,0)</f>
        <v>0</v>
      </c>
      <c r="F802" s="1">
        <f>IF(AND((D802&lt;C802),(D802&gt;2),(C802&lt;10)),1,0)</f>
        <v>0</v>
      </c>
      <c r="G802" s="1">
        <f>IF(D802&gt;=10,1,0)</f>
        <v>0</v>
      </c>
      <c r="H802" s="1">
        <f>IF(D802&lt;=2,1,0)</f>
        <v>1</v>
      </c>
      <c r="I802" s="1">
        <f>SUM(E802:H802)</f>
        <v>1</v>
      </c>
      <c r="K802" s="1" t="s">
        <v>64</v>
      </c>
      <c r="L802" s="1">
        <v>4.5</v>
      </c>
      <c r="M802" s="1">
        <v>3</v>
      </c>
      <c r="N802" s="1">
        <v>1</v>
      </c>
      <c r="O802" s="1">
        <f>IF(AND((10&gt;N802),(N802&gt;=M802),(M802&gt;=2)),1,0)</f>
        <v>0</v>
      </c>
      <c r="P802" s="1">
        <f>IF(AND((N802&lt;M802),(N802&gt;2),(M802&lt;10)),1,0)</f>
        <v>0</v>
      </c>
      <c r="Q802" s="1">
        <f>IF(N802&lt;=2,1,0)</f>
        <v>1</v>
      </c>
      <c r="R802" s="1">
        <f>IF(N802&gt;=10,1,0)</f>
        <v>0</v>
      </c>
      <c r="S802" s="1">
        <f>SUM(O802:R802)</f>
        <v>1</v>
      </c>
    </row>
    <row r="803" spans="1:19" x14ac:dyDescent="0.25">
      <c r="A803" s="1" t="s">
        <v>145</v>
      </c>
      <c r="B803" s="1">
        <v>4.7</v>
      </c>
      <c r="C803" s="1">
        <v>3.0507072699999993</v>
      </c>
      <c r="D803" s="1">
        <v>1</v>
      </c>
      <c r="E803" s="1">
        <f>IF(AND((10&gt;D803),(D803&gt;C803),(C803&gt;2)),1,0)</f>
        <v>0</v>
      </c>
      <c r="F803" s="1">
        <f>IF(AND((D803&lt;C803),(D803&gt;2),(C803&lt;10)),1,0)</f>
        <v>0</v>
      </c>
      <c r="G803" s="1">
        <f>IF(D803&gt;=10,1,0)</f>
        <v>0</v>
      </c>
      <c r="H803" s="1">
        <f>IF(D803&lt;=2,1,0)</f>
        <v>1</v>
      </c>
      <c r="I803" s="1">
        <f>SUM(E803:H803)</f>
        <v>1</v>
      </c>
      <c r="K803" s="1" t="s">
        <v>70</v>
      </c>
      <c r="L803" s="1">
        <v>3.7</v>
      </c>
      <c r="M803" s="1">
        <v>5</v>
      </c>
      <c r="N803" s="1">
        <v>1</v>
      </c>
      <c r="O803" s="1">
        <f>IF(AND((10&gt;N803),(N803&gt;=M803),(M803&gt;=2)),1,0)</f>
        <v>0</v>
      </c>
      <c r="P803" s="1">
        <f>IF(AND((N803&lt;M803),(N803&gt;2),(M803&lt;10)),1,0)</f>
        <v>0</v>
      </c>
      <c r="Q803" s="1">
        <f>IF(N803&lt;=2,1,0)</f>
        <v>1</v>
      </c>
      <c r="R803" s="1">
        <f>IF(N803&gt;=10,1,0)</f>
        <v>0</v>
      </c>
      <c r="S803" s="1">
        <f>SUM(O803:R803)</f>
        <v>1</v>
      </c>
    </row>
    <row r="804" spans="1:19" x14ac:dyDescent="0.25">
      <c r="A804" s="1" t="s">
        <v>63</v>
      </c>
      <c r="B804" s="1">
        <v>4.4000000000000004</v>
      </c>
      <c r="C804" s="1">
        <v>4.0794190999999991</v>
      </c>
      <c r="D804" s="1">
        <v>1</v>
      </c>
      <c r="E804" s="1">
        <f>IF(AND((10&gt;D804),(D804&gt;C804),(C804&gt;2)),1,0)</f>
        <v>0</v>
      </c>
      <c r="F804" s="1">
        <f>IF(AND((D804&lt;C804),(D804&gt;2),(C804&lt;10)),1,0)</f>
        <v>0</v>
      </c>
      <c r="G804" s="1">
        <f>IF(D804&gt;=10,1,0)</f>
        <v>0</v>
      </c>
      <c r="H804" s="1">
        <f>IF(D804&lt;=2,1,0)</f>
        <v>1</v>
      </c>
      <c r="I804" s="1">
        <f>SUM(E804:H804)</f>
        <v>1</v>
      </c>
      <c r="K804" s="1" t="s">
        <v>82</v>
      </c>
      <c r="L804" s="1">
        <v>4.3</v>
      </c>
      <c r="M804" s="1">
        <v>4</v>
      </c>
      <c r="N804" s="1">
        <v>1</v>
      </c>
      <c r="O804" s="1">
        <f>IF(AND((10&gt;N804),(N804&gt;=M804),(M804&gt;=2)),1,0)</f>
        <v>0</v>
      </c>
      <c r="P804" s="1">
        <f>IF(AND((N804&lt;M804),(N804&gt;2),(M804&lt;10)),1,0)</f>
        <v>0</v>
      </c>
      <c r="Q804" s="1">
        <f>IF(N804&lt;=2,1,0)</f>
        <v>1</v>
      </c>
      <c r="R804" s="1">
        <f>IF(N804&gt;=10,1,0)</f>
        <v>0</v>
      </c>
      <c r="S804" s="1">
        <f>SUM(O804:R804)</f>
        <v>1</v>
      </c>
    </row>
    <row r="805" spans="1:19" x14ac:dyDescent="0.25">
      <c r="A805" s="1" t="s">
        <v>64</v>
      </c>
      <c r="B805" s="1">
        <v>4.5</v>
      </c>
      <c r="C805" s="1">
        <v>3.4009955400000003</v>
      </c>
      <c r="D805" s="1">
        <v>1</v>
      </c>
      <c r="E805" s="1">
        <f>IF(AND((10&gt;D805),(D805&gt;C805),(C805&gt;2)),1,0)</f>
        <v>0</v>
      </c>
      <c r="F805" s="1">
        <f>IF(AND((D805&lt;C805),(D805&gt;2),(C805&lt;10)),1,0)</f>
        <v>0</v>
      </c>
      <c r="G805" s="1">
        <f>IF(D805&gt;=10,1,0)</f>
        <v>0</v>
      </c>
      <c r="H805" s="1">
        <f>IF(D805&lt;=2,1,0)</f>
        <v>1</v>
      </c>
      <c r="I805" s="1">
        <f>SUM(E805:H805)</f>
        <v>1</v>
      </c>
      <c r="K805" s="1" t="s">
        <v>83</v>
      </c>
      <c r="L805" s="1">
        <v>4.4000000000000004</v>
      </c>
      <c r="M805" s="1">
        <v>3</v>
      </c>
      <c r="N805" s="1">
        <v>1</v>
      </c>
      <c r="O805" s="1">
        <f>IF(AND((10&gt;N805),(N805&gt;=M805),(M805&gt;=2)),1,0)</f>
        <v>0</v>
      </c>
      <c r="P805" s="1">
        <f>IF(AND((N805&lt;M805),(N805&gt;2),(M805&lt;10)),1,0)</f>
        <v>0</v>
      </c>
      <c r="Q805" s="1">
        <f>IF(N805&lt;=2,1,0)</f>
        <v>1</v>
      </c>
      <c r="R805" s="1">
        <f>IF(N805&gt;=10,1,0)</f>
        <v>0</v>
      </c>
      <c r="S805" s="1">
        <f>SUM(O805:R805)</f>
        <v>1</v>
      </c>
    </row>
    <row r="806" spans="1:19" x14ac:dyDescent="0.25">
      <c r="A806" s="1" t="s">
        <v>70</v>
      </c>
      <c r="B806" s="1">
        <v>3.7</v>
      </c>
      <c r="C806" s="1">
        <v>5.2043885000000012</v>
      </c>
      <c r="D806" s="1">
        <v>1</v>
      </c>
      <c r="E806" s="1">
        <f>IF(AND((10&gt;D806),(D806&gt;C806),(C806&gt;2)),1,0)</f>
        <v>0</v>
      </c>
      <c r="F806" s="1">
        <f>IF(AND((D806&lt;C806),(D806&gt;2),(C806&lt;10)),1,0)</f>
        <v>0</v>
      </c>
      <c r="G806" s="1">
        <f>IF(D806&gt;=10,1,0)</f>
        <v>0</v>
      </c>
      <c r="H806" s="1">
        <f>IF(D806&lt;=2,1,0)</f>
        <v>1</v>
      </c>
      <c r="I806" s="1">
        <f>SUM(E806:H806)</f>
        <v>1</v>
      </c>
      <c r="K806" s="1" t="s">
        <v>87</v>
      </c>
      <c r="L806" s="1">
        <v>5</v>
      </c>
      <c r="M806" s="1">
        <v>4</v>
      </c>
      <c r="N806" s="1">
        <v>1</v>
      </c>
      <c r="O806" s="1">
        <f>IF(AND((10&gt;N806),(N806&gt;=M806),(M806&gt;=2)),1,0)</f>
        <v>0</v>
      </c>
      <c r="P806" s="1">
        <f>IF(AND((N806&lt;M806),(N806&gt;2),(M806&lt;10)),1,0)</f>
        <v>0</v>
      </c>
      <c r="Q806" s="1">
        <f>IF(N806&lt;=2,1,0)</f>
        <v>1</v>
      </c>
      <c r="R806" s="1">
        <f>IF(N806&gt;=10,1,0)</f>
        <v>0</v>
      </c>
      <c r="S806" s="1">
        <f>SUM(O806:R806)</f>
        <v>1</v>
      </c>
    </row>
    <row r="807" spans="1:19" x14ac:dyDescent="0.25">
      <c r="A807" s="1" t="s">
        <v>82</v>
      </c>
      <c r="B807" s="1">
        <v>4.3</v>
      </c>
      <c r="C807" s="1">
        <v>3.9502944699999993</v>
      </c>
      <c r="D807" s="1">
        <v>1</v>
      </c>
      <c r="E807" s="1">
        <f>IF(AND((10&gt;D807),(D807&gt;C807),(C807&gt;2)),1,0)</f>
        <v>0</v>
      </c>
      <c r="F807" s="1">
        <f>IF(AND((D807&lt;C807),(D807&gt;2),(C807&lt;10)),1,0)</f>
        <v>0</v>
      </c>
      <c r="G807" s="1">
        <f>IF(D807&gt;=10,1,0)</f>
        <v>0</v>
      </c>
      <c r="H807" s="1">
        <f>IF(D807&lt;=2,1,0)</f>
        <v>1</v>
      </c>
      <c r="I807" s="1">
        <f>SUM(E807:H807)</f>
        <v>1</v>
      </c>
      <c r="K807" s="1" t="s">
        <v>88</v>
      </c>
      <c r="L807" s="1">
        <v>4.5</v>
      </c>
      <c r="M807" s="1">
        <v>2</v>
      </c>
      <c r="N807" s="1">
        <v>1</v>
      </c>
      <c r="O807" s="1">
        <f>IF(AND((10&gt;N807),(N807&gt;=M807),(M807&gt;=2)),1,0)</f>
        <v>0</v>
      </c>
      <c r="P807" s="1">
        <f>IF(AND((N807&lt;M807),(N807&gt;2),(M807&lt;10)),1,0)</f>
        <v>0</v>
      </c>
      <c r="Q807" s="1">
        <f>IF(N807&lt;=2,1,0)</f>
        <v>1</v>
      </c>
      <c r="R807" s="1">
        <f>IF(N807&gt;=10,1,0)</f>
        <v>0</v>
      </c>
      <c r="S807" s="1">
        <f>SUM(O807:R807)</f>
        <v>1</v>
      </c>
    </row>
    <row r="808" spans="1:19" x14ac:dyDescent="0.25">
      <c r="A808" s="1" t="s">
        <v>83</v>
      </c>
      <c r="B808" s="1">
        <v>4.4000000000000004</v>
      </c>
      <c r="C808" s="1">
        <v>2.9075688999999989</v>
      </c>
      <c r="D808" s="1">
        <v>1</v>
      </c>
      <c r="E808" s="1">
        <f>IF(AND((10&gt;D808),(D808&gt;C808),(C808&gt;2)),1,0)</f>
        <v>0</v>
      </c>
      <c r="F808" s="1">
        <f>IF(AND((D808&lt;C808),(D808&gt;2),(C808&lt;10)),1,0)</f>
        <v>0</v>
      </c>
      <c r="G808" s="1">
        <f>IF(D808&gt;=10,1,0)</f>
        <v>0</v>
      </c>
      <c r="H808" s="1">
        <f>IF(D808&lt;=2,1,0)</f>
        <v>1</v>
      </c>
      <c r="I808" s="1">
        <f>SUM(E808:H808)</f>
        <v>1</v>
      </c>
      <c r="K808" s="1" t="s">
        <v>89</v>
      </c>
      <c r="L808" s="1">
        <v>6.2</v>
      </c>
      <c r="M808" s="1">
        <v>4</v>
      </c>
      <c r="N808" s="1">
        <v>1</v>
      </c>
      <c r="O808" s="1">
        <f>IF(AND((10&gt;N808),(N808&gt;=M808),(M808&gt;=2)),1,0)</f>
        <v>0</v>
      </c>
      <c r="P808" s="1">
        <f>IF(AND((N808&lt;M808),(N808&gt;2),(M808&lt;10)),1,0)</f>
        <v>0</v>
      </c>
      <c r="Q808" s="1">
        <f>IF(N808&lt;=2,1,0)</f>
        <v>1</v>
      </c>
      <c r="R808" s="1">
        <f>IF(N808&gt;=10,1,0)</f>
        <v>0</v>
      </c>
      <c r="S808" s="1">
        <f>SUM(O808:R808)</f>
        <v>1</v>
      </c>
    </row>
    <row r="809" spans="1:19" x14ac:dyDescent="0.25">
      <c r="A809" s="1" t="s">
        <v>87</v>
      </c>
      <c r="B809" s="1">
        <v>5</v>
      </c>
      <c r="C809" s="1">
        <v>4.0463185199999998</v>
      </c>
      <c r="D809" s="1">
        <v>1</v>
      </c>
      <c r="E809" s="1">
        <f>IF(AND((10&gt;D809),(D809&gt;C809),(C809&gt;2)),1,0)</f>
        <v>0</v>
      </c>
      <c r="F809" s="1">
        <f>IF(AND((D809&lt;C809),(D809&gt;2),(C809&lt;10)),1,0)</f>
        <v>0</v>
      </c>
      <c r="G809" s="1">
        <f>IF(D809&gt;=10,1,0)</f>
        <v>0</v>
      </c>
      <c r="H809" s="1">
        <f>IF(D809&lt;=2,1,0)</f>
        <v>1</v>
      </c>
      <c r="I809" s="1">
        <f>SUM(E809:H809)</f>
        <v>1</v>
      </c>
      <c r="K809" s="1" t="s">
        <v>91</v>
      </c>
      <c r="L809" s="1">
        <v>4.9000000000000004</v>
      </c>
      <c r="M809" s="1">
        <v>4</v>
      </c>
      <c r="N809" s="1">
        <v>1</v>
      </c>
      <c r="O809" s="1">
        <f>IF(AND((10&gt;N809),(N809&gt;=M809),(M809&gt;=2)),1,0)</f>
        <v>0</v>
      </c>
      <c r="P809" s="1">
        <f>IF(AND((N809&lt;M809),(N809&gt;2),(M809&lt;10)),1,0)</f>
        <v>0</v>
      </c>
      <c r="Q809" s="1">
        <f>IF(N809&lt;=2,1,0)</f>
        <v>1</v>
      </c>
      <c r="R809" s="1">
        <f>IF(N809&gt;=10,1,0)</f>
        <v>0</v>
      </c>
      <c r="S809" s="1">
        <f>SUM(O809:R809)</f>
        <v>1</v>
      </c>
    </row>
    <row r="810" spans="1:19" x14ac:dyDescent="0.25">
      <c r="A810" s="1" t="s">
        <v>88</v>
      </c>
      <c r="B810" s="1">
        <v>4.5</v>
      </c>
      <c r="C810" s="1">
        <v>2.1939811399999996</v>
      </c>
      <c r="D810" s="1">
        <v>1</v>
      </c>
      <c r="E810" s="1">
        <f>IF(AND((10&gt;D810),(D810&gt;C810),(C810&gt;2)),1,0)</f>
        <v>0</v>
      </c>
      <c r="F810" s="1">
        <f>IF(AND((D810&lt;C810),(D810&gt;2),(C810&lt;10)),1,0)</f>
        <v>0</v>
      </c>
      <c r="G810" s="1">
        <f>IF(D810&gt;=10,1,0)</f>
        <v>0</v>
      </c>
      <c r="H810" s="1">
        <f>IF(D810&lt;=2,1,0)</f>
        <v>1</v>
      </c>
      <c r="I810" s="1">
        <f>SUM(E810:H810)</f>
        <v>1</v>
      </c>
      <c r="K810" s="1" t="s">
        <v>96</v>
      </c>
      <c r="L810" s="1">
        <v>4.9000000000000004</v>
      </c>
      <c r="M810" s="1">
        <v>3</v>
      </c>
      <c r="N810" s="1">
        <v>1</v>
      </c>
      <c r="O810" s="1">
        <f>IF(AND((10&gt;N810),(N810&gt;=M810),(M810&gt;=2)),1,0)</f>
        <v>0</v>
      </c>
      <c r="P810" s="1">
        <f>IF(AND((N810&lt;M810),(N810&gt;2),(M810&lt;10)),1,0)</f>
        <v>0</v>
      </c>
      <c r="Q810" s="1">
        <f>IF(N810&lt;=2,1,0)</f>
        <v>1</v>
      </c>
      <c r="R810" s="1">
        <f>IF(N810&gt;=10,1,0)</f>
        <v>0</v>
      </c>
      <c r="S810" s="1">
        <f>SUM(O810:R810)</f>
        <v>1</v>
      </c>
    </row>
    <row r="811" spans="1:19" x14ac:dyDescent="0.25">
      <c r="A811" s="1" t="s">
        <v>89</v>
      </c>
      <c r="B811" s="1">
        <v>6.2</v>
      </c>
      <c r="C811" s="1">
        <v>3.8310828999999988</v>
      </c>
      <c r="D811" s="1">
        <v>1</v>
      </c>
      <c r="E811" s="1">
        <f>IF(AND((10&gt;D811),(D811&gt;C811),(C811&gt;2)),1,0)</f>
        <v>0</v>
      </c>
      <c r="F811" s="1">
        <f>IF(AND((D811&lt;C811),(D811&gt;2),(C811&lt;10)),1,0)</f>
        <v>0</v>
      </c>
      <c r="G811" s="1">
        <f>IF(D811&gt;=10,1,0)</f>
        <v>0</v>
      </c>
      <c r="H811" s="1">
        <f>IF(D811&lt;=2,1,0)</f>
        <v>1</v>
      </c>
      <c r="I811" s="1">
        <f>SUM(E811:H811)</f>
        <v>1</v>
      </c>
      <c r="K811" s="1" t="s">
        <v>97</v>
      </c>
      <c r="L811" s="1">
        <v>4.5</v>
      </c>
      <c r="M811" s="1">
        <v>3</v>
      </c>
      <c r="N811" s="1">
        <v>1</v>
      </c>
      <c r="O811" s="1">
        <f>IF(AND((10&gt;N811),(N811&gt;=M811),(M811&gt;=2)),1,0)</f>
        <v>0</v>
      </c>
      <c r="P811" s="1">
        <f>IF(AND((N811&lt;M811),(N811&gt;2),(M811&lt;10)),1,0)</f>
        <v>0</v>
      </c>
      <c r="Q811" s="1">
        <f>IF(N811&lt;=2,1,0)</f>
        <v>1</v>
      </c>
      <c r="R811" s="1">
        <f>IF(N811&gt;=10,1,0)</f>
        <v>0</v>
      </c>
      <c r="S811" s="1">
        <f>SUM(O811:R811)</f>
        <v>1</v>
      </c>
    </row>
    <row r="812" spans="1:19" x14ac:dyDescent="0.25">
      <c r="A812" s="1" t="s">
        <v>91</v>
      </c>
      <c r="B812" s="1">
        <v>4.9000000000000004</v>
      </c>
      <c r="C812" s="1">
        <v>4.2574328599999998</v>
      </c>
      <c r="D812" s="1">
        <v>1</v>
      </c>
      <c r="E812" s="1">
        <f>IF(AND((10&gt;D812),(D812&gt;C812),(C812&gt;2)),1,0)</f>
        <v>0</v>
      </c>
      <c r="F812" s="1">
        <f>IF(AND((D812&lt;C812),(D812&gt;2),(C812&lt;10)),1,0)</f>
        <v>0</v>
      </c>
      <c r="G812" s="1">
        <f>IF(D812&gt;=10,1,0)</f>
        <v>0</v>
      </c>
      <c r="H812" s="1">
        <f>IF(D812&lt;=2,1,0)</f>
        <v>1</v>
      </c>
      <c r="I812" s="1">
        <f>SUM(E812:H812)</f>
        <v>1</v>
      </c>
      <c r="K812" s="1" t="s">
        <v>100</v>
      </c>
      <c r="L812" s="1">
        <v>4.8</v>
      </c>
      <c r="M812" s="1">
        <v>3</v>
      </c>
      <c r="N812" s="1">
        <v>1</v>
      </c>
      <c r="O812" s="1">
        <f>IF(AND((10&gt;N812),(N812&gt;=M812),(M812&gt;=2)),1,0)</f>
        <v>0</v>
      </c>
      <c r="P812" s="1">
        <f>IF(AND((N812&lt;M812),(N812&gt;2),(M812&lt;10)),1,0)</f>
        <v>0</v>
      </c>
      <c r="Q812" s="1">
        <f>IF(N812&lt;=2,1,0)</f>
        <v>1</v>
      </c>
      <c r="R812" s="1">
        <f>IF(N812&gt;=10,1,0)</f>
        <v>0</v>
      </c>
      <c r="S812" s="1">
        <f>SUM(O812:R812)</f>
        <v>1</v>
      </c>
    </row>
    <row r="813" spans="1:19" x14ac:dyDescent="0.25">
      <c r="A813" s="1" t="s">
        <v>96</v>
      </c>
      <c r="B813" s="1">
        <v>4.9000000000000004</v>
      </c>
      <c r="C813" s="1">
        <v>3.2311406999999992</v>
      </c>
      <c r="D813" s="1">
        <v>1</v>
      </c>
      <c r="E813" s="1">
        <f>IF(AND((10&gt;D813),(D813&gt;C813),(C813&gt;2)),1,0)</f>
        <v>0</v>
      </c>
      <c r="F813" s="1">
        <f>IF(AND((D813&lt;C813),(D813&gt;2),(C813&lt;10)),1,0)</f>
        <v>0</v>
      </c>
      <c r="G813" s="1">
        <f>IF(D813&gt;=10,1,0)</f>
        <v>0</v>
      </c>
      <c r="H813" s="1">
        <f>IF(D813&lt;=2,1,0)</f>
        <v>1</v>
      </c>
      <c r="I813" s="1">
        <f>SUM(E813:H813)</f>
        <v>1</v>
      </c>
      <c r="K813" s="1" t="s">
        <v>106</v>
      </c>
      <c r="L813" s="1">
        <v>4.3</v>
      </c>
      <c r="M813" s="1">
        <v>4</v>
      </c>
      <c r="N813" s="1">
        <v>1</v>
      </c>
      <c r="O813" s="1">
        <f>IF(AND((10&gt;N813),(N813&gt;=M813),(M813&gt;=2)),1,0)</f>
        <v>0</v>
      </c>
      <c r="P813" s="1">
        <f>IF(AND((N813&lt;M813),(N813&gt;2),(M813&lt;10)),1,0)</f>
        <v>0</v>
      </c>
      <c r="Q813" s="1">
        <f>IF(N813&lt;=2,1,0)</f>
        <v>1</v>
      </c>
      <c r="R813" s="1">
        <f>IF(N813&gt;=10,1,0)</f>
        <v>0</v>
      </c>
      <c r="S813" s="1">
        <f>SUM(O813:R813)</f>
        <v>1</v>
      </c>
    </row>
    <row r="814" spans="1:19" x14ac:dyDescent="0.25">
      <c r="A814" s="1" t="s">
        <v>97</v>
      </c>
      <c r="B814" s="1">
        <v>4.5</v>
      </c>
      <c r="C814" s="1">
        <v>3.3865939999999988</v>
      </c>
      <c r="D814" s="1">
        <v>1</v>
      </c>
      <c r="E814" s="1">
        <f>IF(AND((10&gt;D814),(D814&gt;C814),(C814&gt;2)),1,0)</f>
        <v>0</v>
      </c>
      <c r="F814" s="1">
        <f>IF(AND((D814&lt;C814),(D814&gt;2),(C814&lt;10)),1,0)</f>
        <v>0</v>
      </c>
      <c r="G814" s="1">
        <f>IF(D814&gt;=10,1,0)</f>
        <v>0</v>
      </c>
      <c r="H814" s="1">
        <f>IF(D814&lt;=2,1,0)</f>
        <v>1</v>
      </c>
      <c r="I814" s="1">
        <f>SUM(E814:H814)</f>
        <v>1</v>
      </c>
      <c r="K814" s="1" t="s">
        <v>111</v>
      </c>
      <c r="L814" s="1">
        <v>4.5</v>
      </c>
      <c r="M814" s="1">
        <v>4</v>
      </c>
      <c r="N814" s="1">
        <v>1</v>
      </c>
      <c r="O814" s="1">
        <f>IF(AND((10&gt;N814),(N814&gt;=M814),(M814&gt;=2)),1,0)</f>
        <v>0</v>
      </c>
      <c r="P814" s="1">
        <f>IF(AND((N814&lt;M814),(N814&gt;2),(M814&lt;10)),1,0)</f>
        <v>0</v>
      </c>
      <c r="Q814" s="1">
        <f>IF(N814&lt;=2,1,0)</f>
        <v>1</v>
      </c>
      <c r="R814" s="1">
        <f>IF(N814&gt;=10,1,0)</f>
        <v>0</v>
      </c>
      <c r="S814" s="1">
        <f>SUM(O814:R814)</f>
        <v>1</v>
      </c>
    </row>
    <row r="815" spans="1:19" x14ac:dyDescent="0.25">
      <c r="A815" s="1" t="s">
        <v>100</v>
      </c>
      <c r="B815" s="1">
        <v>4.8</v>
      </c>
      <c r="C815" s="1">
        <v>2.9855655799999989</v>
      </c>
      <c r="D815" s="1">
        <v>1</v>
      </c>
      <c r="E815" s="1">
        <f>IF(AND((10&gt;D815),(D815&gt;C815),(C815&gt;2)),1,0)</f>
        <v>0</v>
      </c>
      <c r="F815" s="1">
        <f>IF(AND((D815&lt;C815),(D815&gt;2),(C815&lt;10)),1,0)</f>
        <v>0</v>
      </c>
      <c r="G815" s="1">
        <f>IF(D815&gt;=10,1,0)</f>
        <v>0</v>
      </c>
      <c r="H815" s="1">
        <f>IF(D815&lt;=2,1,0)</f>
        <v>1</v>
      </c>
      <c r="I815" s="1">
        <f>SUM(E815:H815)</f>
        <v>1</v>
      </c>
      <c r="K815" s="1" t="s">
        <v>118</v>
      </c>
      <c r="L815" s="1">
        <v>6.2</v>
      </c>
      <c r="M815" s="1">
        <v>4</v>
      </c>
      <c r="N815" s="1">
        <v>1</v>
      </c>
      <c r="O815" s="1">
        <f>IF(AND((10&gt;N815),(N815&gt;=M815),(M815&gt;=2)),1,0)</f>
        <v>0</v>
      </c>
      <c r="P815" s="1">
        <f>IF(AND((N815&lt;M815),(N815&gt;2),(M815&lt;10)),1,0)</f>
        <v>0</v>
      </c>
      <c r="Q815" s="1">
        <f>IF(N815&lt;=2,1,0)</f>
        <v>1</v>
      </c>
      <c r="R815" s="1">
        <f>IF(N815&gt;=10,1,0)</f>
        <v>0</v>
      </c>
      <c r="S815" s="1">
        <f>SUM(O815:R815)</f>
        <v>1</v>
      </c>
    </row>
    <row r="816" spans="1:19" x14ac:dyDescent="0.25">
      <c r="A816" s="1" t="s">
        <v>106</v>
      </c>
      <c r="B816" s="1">
        <v>4.3</v>
      </c>
      <c r="C816" s="1">
        <v>3.8625619999999996</v>
      </c>
      <c r="D816" s="1">
        <v>1</v>
      </c>
      <c r="E816" s="1">
        <f>IF(AND((10&gt;D816),(D816&gt;C816),(C816&gt;2)),1,0)</f>
        <v>0</v>
      </c>
      <c r="F816" s="1">
        <f>IF(AND((D816&lt;C816),(D816&gt;2),(C816&lt;10)),1,0)</f>
        <v>0</v>
      </c>
      <c r="G816" s="1">
        <f>IF(D816&gt;=10,1,0)</f>
        <v>0</v>
      </c>
      <c r="H816" s="1">
        <f>IF(D816&lt;=2,1,0)</f>
        <v>1</v>
      </c>
      <c r="I816" s="1">
        <f>SUM(E816:H816)</f>
        <v>1</v>
      </c>
      <c r="K816" s="1" t="s">
        <v>123</v>
      </c>
      <c r="L816" s="1">
        <v>4.4000000000000004</v>
      </c>
      <c r="M816" s="1">
        <v>4</v>
      </c>
      <c r="N816" s="1">
        <v>1</v>
      </c>
      <c r="O816" s="1">
        <f>IF(AND((10&gt;N816),(N816&gt;=M816),(M816&gt;=2)),1,0)</f>
        <v>0</v>
      </c>
      <c r="P816" s="1">
        <f>IF(AND((N816&lt;M816),(N816&gt;2),(M816&lt;10)),1,0)</f>
        <v>0</v>
      </c>
      <c r="Q816" s="1">
        <f>IF(N816&lt;=2,1,0)</f>
        <v>1</v>
      </c>
      <c r="R816" s="1">
        <f>IF(N816&gt;=10,1,0)</f>
        <v>0</v>
      </c>
      <c r="S816" s="1">
        <f>SUM(O816:R816)</f>
        <v>1</v>
      </c>
    </row>
    <row r="817" spans="1:19" x14ac:dyDescent="0.25">
      <c r="A817" s="1" t="s">
        <v>111</v>
      </c>
      <c r="B817" s="1">
        <v>4.5</v>
      </c>
      <c r="C817" s="1">
        <v>3.6237017999999983</v>
      </c>
      <c r="D817" s="1">
        <v>1</v>
      </c>
      <c r="E817" s="1">
        <f>IF(AND((10&gt;D817),(D817&gt;C817),(C817&gt;2)),1,0)</f>
        <v>0</v>
      </c>
      <c r="F817" s="1">
        <f>IF(AND((D817&lt;C817),(D817&gt;2),(C817&lt;10)),1,0)</f>
        <v>0</v>
      </c>
      <c r="G817" s="1">
        <f>IF(D817&gt;=10,1,0)</f>
        <v>0</v>
      </c>
      <c r="H817" s="1">
        <f>IF(D817&lt;=2,1,0)</f>
        <v>1</v>
      </c>
      <c r="I817" s="1">
        <f>SUM(E817:H817)</f>
        <v>1</v>
      </c>
      <c r="K817" s="1" t="s">
        <v>124</v>
      </c>
      <c r="L817" s="1">
        <v>4.5</v>
      </c>
      <c r="M817" s="1">
        <v>3</v>
      </c>
      <c r="N817" s="1">
        <v>1</v>
      </c>
      <c r="O817" s="1">
        <f>IF(AND((10&gt;N817),(N817&gt;=M817),(M817&gt;=2)),1,0)</f>
        <v>0</v>
      </c>
      <c r="P817" s="1">
        <f>IF(AND((N817&lt;M817),(N817&gt;2),(M817&lt;10)),1,0)</f>
        <v>0</v>
      </c>
      <c r="Q817" s="1">
        <f>IF(N817&lt;=2,1,0)</f>
        <v>1</v>
      </c>
      <c r="R817" s="1">
        <f>IF(N817&gt;=10,1,0)</f>
        <v>0</v>
      </c>
      <c r="S817" s="1">
        <f>SUM(O817:R817)</f>
        <v>1</v>
      </c>
    </row>
    <row r="818" spans="1:19" x14ac:dyDescent="0.25">
      <c r="A818" s="1" t="s">
        <v>118</v>
      </c>
      <c r="B818" s="1">
        <v>6.2</v>
      </c>
      <c r="C818" s="1">
        <v>4.0327390700000008</v>
      </c>
      <c r="D818" s="1">
        <v>1</v>
      </c>
      <c r="E818" s="1">
        <f>IF(AND((10&gt;D818),(D818&gt;C818),(C818&gt;2)),1,0)</f>
        <v>0</v>
      </c>
      <c r="F818" s="1">
        <f>IF(AND((D818&lt;C818),(D818&gt;2),(C818&lt;10)),1,0)</f>
        <v>0</v>
      </c>
      <c r="G818" s="1">
        <f>IF(D818&gt;=10,1,0)</f>
        <v>0</v>
      </c>
      <c r="H818" s="1">
        <f>IF(D818&lt;=2,1,0)</f>
        <v>1</v>
      </c>
      <c r="I818" s="1">
        <f>SUM(E818:H818)</f>
        <v>1</v>
      </c>
      <c r="K818" s="1" t="s">
        <v>125</v>
      </c>
      <c r="L818" s="1">
        <v>4.4000000000000004</v>
      </c>
      <c r="M818" s="1">
        <v>3</v>
      </c>
      <c r="N818" s="1">
        <v>1</v>
      </c>
      <c r="O818" s="1">
        <f>IF(AND((10&gt;N818),(N818&gt;=M818),(M818&gt;=2)),1,0)</f>
        <v>0</v>
      </c>
      <c r="P818" s="1">
        <f>IF(AND((N818&lt;M818),(N818&gt;2),(M818&lt;10)),1,0)</f>
        <v>0</v>
      </c>
      <c r="Q818" s="1">
        <f>IF(N818&lt;=2,1,0)</f>
        <v>1</v>
      </c>
      <c r="R818" s="1">
        <f>IF(N818&gt;=10,1,0)</f>
        <v>0</v>
      </c>
      <c r="S818" s="1">
        <f>SUM(O818:R818)</f>
        <v>1</v>
      </c>
    </row>
    <row r="819" spans="1:19" x14ac:dyDescent="0.25">
      <c r="A819" s="1" t="s">
        <v>123</v>
      </c>
      <c r="B819" s="1">
        <v>4.4000000000000004</v>
      </c>
      <c r="C819" s="1">
        <v>3.7952446000000002</v>
      </c>
      <c r="D819" s="1">
        <v>1</v>
      </c>
      <c r="E819" s="1">
        <f>IF(AND((10&gt;D819),(D819&gt;C819),(C819&gt;2)),1,0)</f>
        <v>0</v>
      </c>
      <c r="F819" s="1">
        <f>IF(AND((D819&lt;C819),(D819&gt;2),(C819&lt;10)),1,0)</f>
        <v>0</v>
      </c>
      <c r="G819" s="1">
        <f>IF(D819&gt;=10,1,0)</f>
        <v>0</v>
      </c>
      <c r="H819" s="1">
        <f>IF(D819&lt;=2,1,0)</f>
        <v>1</v>
      </c>
      <c r="I819" s="1">
        <f>SUM(E819:H819)</f>
        <v>1</v>
      </c>
      <c r="K819" s="1" t="s">
        <v>128</v>
      </c>
      <c r="L819" s="1">
        <v>4.3</v>
      </c>
      <c r="M819" s="1">
        <v>3</v>
      </c>
      <c r="N819" s="1">
        <v>1</v>
      </c>
      <c r="O819" s="1">
        <f>IF(AND((10&gt;N819),(N819&gt;=M819),(M819&gt;=2)),1,0)</f>
        <v>0</v>
      </c>
      <c r="P819" s="1">
        <f>IF(AND((N819&lt;M819),(N819&gt;2),(M819&lt;10)),1,0)</f>
        <v>0</v>
      </c>
      <c r="Q819" s="1">
        <f>IF(N819&lt;=2,1,0)</f>
        <v>1</v>
      </c>
      <c r="R819" s="1">
        <f>IF(N819&gt;=10,1,0)</f>
        <v>0</v>
      </c>
      <c r="S819" s="1">
        <f>SUM(O819:R819)</f>
        <v>1</v>
      </c>
    </row>
    <row r="820" spans="1:19" x14ac:dyDescent="0.25">
      <c r="A820" s="1" t="s">
        <v>124</v>
      </c>
      <c r="B820" s="1">
        <v>4.5</v>
      </c>
      <c r="C820" s="1">
        <v>3.4297752399999979</v>
      </c>
      <c r="D820" s="1">
        <v>1</v>
      </c>
      <c r="E820" s="1">
        <f>IF(AND((10&gt;D820),(D820&gt;C820),(C820&gt;2)),1,0)</f>
        <v>0</v>
      </c>
      <c r="F820" s="1">
        <f>IF(AND((D820&lt;C820),(D820&gt;2),(C820&lt;10)),1,0)</f>
        <v>0</v>
      </c>
      <c r="G820" s="1">
        <f>IF(D820&gt;=10,1,0)</f>
        <v>0</v>
      </c>
      <c r="H820" s="1">
        <f>IF(D820&lt;=2,1,0)</f>
        <v>1</v>
      </c>
      <c r="I820" s="1">
        <f>SUM(E820:H820)</f>
        <v>1</v>
      </c>
      <c r="K820" s="1" t="s">
        <v>129</v>
      </c>
      <c r="L820" s="1">
        <v>4.8</v>
      </c>
      <c r="M820" s="1">
        <v>4</v>
      </c>
      <c r="N820" s="1">
        <v>1</v>
      </c>
      <c r="O820" s="1">
        <f>IF(AND((10&gt;N820),(N820&gt;=M820),(M820&gt;=2)),1,0)</f>
        <v>0</v>
      </c>
      <c r="P820" s="1">
        <f>IF(AND((N820&lt;M820),(N820&gt;2),(M820&lt;10)),1,0)</f>
        <v>0</v>
      </c>
      <c r="Q820" s="1">
        <f>IF(N820&lt;=2,1,0)</f>
        <v>1</v>
      </c>
      <c r="R820" s="1">
        <f>IF(N820&gt;=10,1,0)</f>
        <v>0</v>
      </c>
      <c r="S820" s="1">
        <f>SUM(O820:R820)</f>
        <v>1</v>
      </c>
    </row>
    <row r="821" spans="1:19" x14ac:dyDescent="0.25">
      <c r="A821" s="1" t="s">
        <v>125</v>
      </c>
      <c r="B821" s="1">
        <v>4.4000000000000004</v>
      </c>
      <c r="C821" s="1">
        <v>3.3224414200000001</v>
      </c>
      <c r="D821" s="1">
        <v>1</v>
      </c>
      <c r="E821" s="1">
        <f>IF(AND((10&gt;D821),(D821&gt;C821),(C821&gt;2)),1,0)</f>
        <v>0</v>
      </c>
      <c r="F821" s="1">
        <f>IF(AND((D821&lt;C821),(D821&gt;2),(C821&lt;10)),1,0)</f>
        <v>0</v>
      </c>
      <c r="G821" s="1">
        <f>IF(D821&gt;=10,1,0)</f>
        <v>0</v>
      </c>
      <c r="H821" s="1">
        <f>IF(D821&lt;=2,1,0)</f>
        <v>1</v>
      </c>
      <c r="I821" s="1">
        <f>SUM(E821:H821)</f>
        <v>1</v>
      </c>
      <c r="K821" s="1" t="s">
        <v>130</v>
      </c>
      <c r="L821" s="1">
        <v>4.0999999999999996</v>
      </c>
      <c r="M821" s="1">
        <v>3</v>
      </c>
      <c r="N821" s="1">
        <v>1</v>
      </c>
      <c r="O821" s="1">
        <f>IF(AND((10&gt;N821),(N821&gt;=M821),(M821&gt;=2)),1,0)</f>
        <v>0</v>
      </c>
      <c r="P821" s="1">
        <f>IF(AND((N821&lt;M821),(N821&gt;2),(M821&lt;10)),1,0)</f>
        <v>0</v>
      </c>
      <c r="Q821" s="1">
        <f>IF(N821&lt;=2,1,0)</f>
        <v>1</v>
      </c>
      <c r="R821" s="1">
        <f>IF(N821&gt;=10,1,0)</f>
        <v>0</v>
      </c>
      <c r="S821" s="1">
        <f>SUM(O821:R821)</f>
        <v>1</v>
      </c>
    </row>
    <row r="822" spans="1:19" x14ac:dyDescent="0.25">
      <c r="A822" s="1" t="s">
        <v>128</v>
      </c>
      <c r="B822" s="1">
        <v>4.3</v>
      </c>
      <c r="C822" s="1">
        <v>2.9837838700000003</v>
      </c>
      <c r="D822" s="1">
        <v>1</v>
      </c>
      <c r="E822" s="1">
        <f>IF(AND((10&gt;D822),(D822&gt;C822),(C822&gt;2)),1,0)</f>
        <v>0</v>
      </c>
      <c r="F822" s="1">
        <f>IF(AND((D822&lt;C822),(D822&gt;2),(C822&lt;10)),1,0)</f>
        <v>0</v>
      </c>
      <c r="G822" s="1">
        <f>IF(D822&gt;=10,1,0)</f>
        <v>0</v>
      </c>
      <c r="H822" s="1">
        <f>IF(D822&lt;=2,1,0)</f>
        <v>1</v>
      </c>
      <c r="I822" s="1">
        <f>SUM(E822:H822)</f>
        <v>1</v>
      </c>
      <c r="K822" s="1" t="s">
        <v>135</v>
      </c>
      <c r="L822" s="1">
        <v>4.9000000000000004</v>
      </c>
      <c r="M822" s="1">
        <v>4</v>
      </c>
      <c r="N822" s="1">
        <v>1</v>
      </c>
      <c r="O822" s="1">
        <f>IF(AND((10&gt;N822),(N822&gt;=M822),(M822&gt;=2)),1,0)</f>
        <v>0</v>
      </c>
      <c r="P822" s="1">
        <f>IF(AND((N822&lt;M822),(N822&gt;2),(M822&lt;10)),1,0)</f>
        <v>0</v>
      </c>
      <c r="Q822" s="1">
        <f>IF(N822&lt;=2,1,0)</f>
        <v>1</v>
      </c>
      <c r="R822" s="1">
        <f>IF(N822&gt;=10,1,0)</f>
        <v>0</v>
      </c>
      <c r="S822" s="1">
        <f>SUM(O822:R822)</f>
        <v>1</v>
      </c>
    </row>
    <row r="823" spans="1:19" x14ac:dyDescent="0.25">
      <c r="A823" s="1" t="s">
        <v>129</v>
      </c>
      <c r="B823" s="1">
        <v>4.8</v>
      </c>
      <c r="C823" s="1">
        <v>3.7039822</v>
      </c>
      <c r="D823" s="1">
        <v>1</v>
      </c>
      <c r="E823" s="1">
        <f>IF(AND((10&gt;D823),(D823&gt;C823),(C823&gt;2)),1,0)</f>
        <v>0</v>
      </c>
      <c r="F823" s="1">
        <f>IF(AND((D823&lt;C823),(D823&gt;2),(C823&lt;10)),1,0)</f>
        <v>0</v>
      </c>
      <c r="G823" s="1">
        <f>IF(D823&gt;=10,1,0)</f>
        <v>0</v>
      </c>
      <c r="H823" s="1">
        <f>IF(D823&lt;=2,1,0)</f>
        <v>1</v>
      </c>
      <c r="I823" s="1">
        <f>SUM(E823:H823)</f>
        <v>1</v>
      </c>
      <c r="K823" s="1" t="s">
        <v>138</v>
      </c>
      <c r="L823" s="1">
        <v>4.7</v>
      </c>
      <c r="M823" s="1">
        <v>4</v>
      </c>
      <c r="N823" s="1">
        <v>1</v>
      </c>
      <c r="O823" s="1">
        <f>IF(AND((10&gt;N823),(N823&gt;=M823),(M823&gt;=2)),1,0)</f>
        <v>0</v>
      </c>
      <c r="P823" s="1">
        <f>IF(AND((N823&lt;M823),(N823&gt;2),(M823&lt;10)),1,0)</f>
        <v>0</v>
      </c>
      <c r="Q823" s="1">
        <f>IF(N823&lt;=2,1,0)</f>
        <v>1</v>
      </c>
      <c r="R823" s="1">
        <f>IF(N823&gt;=10,1,0)</f>
        <v>0</v>
      </c>
      <c r="S823" s="1">
        <f>SUM(O823:R823)</f>
        <v>1</v>
      </c>
    </row>
    <row r="824" spans="1:19" x14ac:dyDescent="0.25">
      <c r="A824" s="1" t="s">
        <v>130</v>
      </c>
      <c r="B824" s="1">
        <v>4.0999999999999996</v>
      </c>
      <c r="C824" s="1">
        <v>2.9853434200000009</v>
      </c>
      <c r="D824" s="1">
        <v>1</v>
      </c>
      <c r="E824" s="1">
        <f>IF(AND((10&gt;D824),(D824&gt;C824),(C824&gt;2)),1,0)</f>
        <v>0</v>
      </c>
      <c r="F824" s="1">
        <f>IF(AND((D824&lt;C824),(D824&gt;2),(C824&lt;10)),1,0)</f>
        <v>0</v>
      </c>
      <c r="G824" s="1">
        <f>IF(D824&gt;=10,1,0)</f>
        <v>0</v>
      </c>
      <c r="H824" s="1">
        <f>IF(D824&lt;=2,1,0)</f>
        <v>1</v>
      </c>
      <c r="I824" s="1">
        <f>SUM(E824:H824)</f>
        <v>1</v>
      </c>
      <c r="K824" s="1" t="s">
        <v>146</v>
      </c>
      <c r="L824" s="1">
        <v>4.3</v>
      </c>
      <c r="M824" s="1">
        <v>3</v>
      </c>
      <c r="N824" s="1">
        <v>1</v>
      </c>
      <c r="O824" s="1">
        <f>IF(AND((10&gt;N824),(N824&gt;=M824),(M824&gt;=2)),1,0)</f>
        <v>0</v>
      </c>
      <c r="P824" s="1">
        <f>IF(AND((N824&lt;M824),(N824&gt;2),(M824&lt;10)),1,0)</f>
        <v>0</v>
      </c>
      <c r="Q824" s="1">
        <f>IF(N824&lt;=2,1,0)</f>
        <v>1</v>
      </c>
      <c r="R824" s="1">
        <f>IF(N824&gt;=10,1,0)</f>
        <v>0</v>
      </c>
      <c r="S824" s="1">
        <f>SUM(O824:R824)</f>
        <v>1</v>
      </c>
    </row>
    <row r="825" spans="1:19" x14ac:dyDescent="0.25">
      <c r="A825" s="1" t="s">
        <v>135</v>
      </c>
      <c r="B825" s="1">
        <v>4.9000000000000004</v>
      </c>
      <c r="C825" s="1">
        <v>3.9658146899999989</v>
      </c>
      <c r="D825" s="1">
        <v>1</v>
      </c>
      <c r="E825" s="1">
        <f>IF(AND((10&gt;D825),(D825&gt;C825),(C825&gt;2)),1,0)</f>
        <v>0</v>
      </c>
      <c r="F825" s="1">
        <f>IF(AND((D825&lt;C825),(D825&gt;2),(C825&lt;10)),1,0)</f>
        <v>0</v>
      </c>
      <c r="G825" s="1">
        <f>IF(D825&gt;=10,1,0)</f>
        <v>0</v>
      </c>
      <c r="H825" s="1">
        <f>IF(D825&lt;=2,1,0)</f>
        <v>1</v>
      </c>
      <c r="I825" s="1">
        <f>SUM(E825:H825)</f>
        <v>1</v>
      </c>
      <c r="K825" s="1" t="s">
        <v>147</v>
      </c>
      <c r="L825" s="1">
        <v>5.0999999999999996</v>
      </c>
      <c r="M825" s="1">
        <v>4</v>
      </c>
      <c r="N825" s="1">
        <v>1</v>
      </c>
      <c r="O825" s="1">
        <f>IF(AND((10&gt;N825),(N825&gt;=M825),(M825&gt;=2)),1,0)</f>
        <v>0</v>
      </c>
      <c r="P825" s="1">
        <f>IF(AND((N825&lt;M825),(N825&gt;2),(M825&lt;10)),1,0)</f>
        <v>0</v>
      </c>
      <c r="Q825" s="1">
        <f>IF(N825&lt;=2,1,0)</f>
        <v>1</v>
      </c>
      <c r="R825" s="1">
        <f>IF(N825&gt;=10,1,0)</f>
        <v>0</v>
      </c>
      <c r="S825" s="1">
        <f>SUM(O825:R825)</f>
        <v>1</v>
      </c>
    </row>
    <row r="826" spans="1:19" x14ac:dyDescent="0.25">
      <c r="A826" s="1" t="s">
        <v>138</v>
      </c>
      <c r="B826" s="1">
        <v>4.7</v>
      </c>
      <c r="C826" s="1">
        <v>4.1878270999999989</v>
      </c>
      <c r="D826" s="1">
        <v>1</v>
      </c>
      <c r="E826" s="1">
        <f>IF(AND((10&gt;D826),(D826&gt;C826),(C826&gt;2)),1,0)</f>
        <v>0</v>
      </c>
      <c r="F826" s="1">
        <f>IF(AND((D826&lt;C826),(D826&gt;2),(C826&lt;10)),1,0)</f>
        <v>0</v>
      </c>
      <c r="G826" s="1">
        <f>IF(D826&gt;=10,1,0)</f>
        <v>0</v>
      </c>
      <c r="H826" s="1">
        <f>IF(D826&lt;=2,1,0)</f>
        <v>1</v>
      </c>
      <c r="I826" s="1">
        <f>SUM(E826:H826)</f>
        <v>1</v>
      </c>
      <c r="K826" s="1" t="s">
        <v>152</v>
      </c>
      <c r="L826" s="1">
        <v>4.5</v>
      </c>
      <c r="M826" s="1">
        <v>4</v>
      </c>
      <c r="N826" s="1">
        <v>1</v>
      </c>
      <c r="O826" s="1">
        <f>IF(AND((10&gt;N826),(N826&gt;=M826),(M826&gt;=2)),1,0)</f>
        <v>0</v>
      </c>
      <c r="P826" s="1">
        <f>IF(AND((N826&lt;M826),(N826&gt;2),(M826&lt;10)),1,0)</f>
        <v>0</v>
      </c>
      <c r="Q826" s="1">
        <f>IF(N826&lt;=2,1,0)</f>
        <v>1</v>
      </c>
      <c r="R826" s="1">
        <f>IF(N826&gt;=10,1,0)</f>
        <v>0</v>
      </c>
      <c r="S826" s="1">
        <f>SUM(O826:R826)</f>
        <v>1</v>
      </c>
    </row>
    <row r="827" spans="1:19" x14ac:dyDescent="0.25">
      <c r="A827" s="1" t="s">
        <v>146</v>
      </c>
      <c r="B827" s="1">
        <v>4.3</v>
      </c>
      <c r="C827" s="1">
        <v>3.4412829999999994</v>
      </c>
      <c r="D827" s="1">
        <v>1</v>
      </c>
      <c r="E827" s="1">
        <f>IF(AND((10&gt;D827),(D827&gt;C827),(C827&gt;2)),1,0)</f>
        <v>0</v>
      </c>
      <c r="F827" s="1">
        <f>IF(AND((D827&lt;C827),(D827&gt;2),(C827&lt;10)),1,0)</f>
        <v>0</v>
      </c>
      <c r="G827" s="1">
        <f>IF(D827&gt;=10,1,0)</f>
        <v>0</v>
      </c>
      <c r="H827" s="1">
        <f>IF(D827&lt;=2,1,0)</f>
        <v>1</v>
      </c>
      <c r="I827" s="1">
        <f>SUM(E827:H827)</f>
        <v>1</v>
      </c>
      <c r="K827" s="1" t="s">
        <v>166</v>
      </c>
      <c r="L827" s="1">
        <v>4.3</v>
      </c>
      <c r="M827" s="1">
        <v>4</v>
      </c>
      <c r="N827" s="1">
        <v>1</v>
      </c>
      <c r="O827" s="1">
        <f>IF(AND((10&gt;N827),(N827&gt;=M827),(M827&gt;=2)),1,0)</f>
        <v>0</v>
      </c>
      <c r="P827" s="1">
        <f>IF(AND((N827&lt;M827),(N827&gt;2),(M827&lt;10)),1,0)</f>
        <v>0</v>
      </c>
      <c r="Q827" s="1">
        <f>IF(N827&lt;=2,1,0)</f>
        <v>1</v>
      </c>
      <c r="R827" s="1">
        <f>IF(N827&gt;=10,1,0)</f>
        <v>0</v>
      </c>
      <c r="S827" s="1">
        <f>SUM(O827:R827)</f>
        <v>1</v>
      </c>
    </row>
    <row r="828" spans="1:19" x14ac:dyDescent="0.25">
      <c r="A828" s="1" t="s">
        <v>147</v>
      </c>
      <c r="B828" s="1">
        <v>5.0999999999999996</v>
      </c>
      <c r="C828" s="1">
        <v>3.601627179999999</v>
      </c>
      <c r="D828" s="1">
        <v>1</v>
      </c>
      <c r="E828" s="1">
        <f>IF(AND((10&gt;D828),(D828&gt;C828),(C828&gt;2)),1,0)</f>
        <v>0</v>
      </c>
      <c r="F828" s="1">
        <f>IF(AND((D828&lt;C828),(D828&gt;2),(C828&lt;10)),1,0)</f>
        <v>0</v>
      </c>
      <c r="G828" s="1">
        <f>IF(D828&gt;=10,1,0)</f>
        <v>0</v>
      </c>
      <c r="H828" s="1">
        <f>IF(D828&lt;=2,1,0)</f>
        <v>1</v>
      </c>
      <c r="I828" s="1">
        <f>SUM(E828:H828)</f>
        <v>1</v>
      </c>
      <c r="K828" s="1" t="s">
        <v>127</v>
      </c>
      <c r="L828" s="1">
        <v>4.7</v>
      </c>
      <c r="M828" s="1">
        <v>3</v>
      </c>
      <c r="N828" s="1">
        <v>1</v>
      </c>
      <c r="O828" s="1">
        <f>IF(AND((10&gt;N828),(N828&gt;=M828),(M828&gt;=2)),1,0)</f>
        <v>0</v>
      </c>
      <c r="P828" s="1">
        <f>IF(AND((N828&lt;M828),(N828&gt;2),(M828&lt;10)),1,0)</f>
        <v>0</v>
      </c>
      <c r="Q828" s="1">
        <f>IF(N828&lt;=2,1,0)</f>
        <v>1</v>
      </c>
      <c r="R828" s="1">
        <f>IF(N828&gt;=10,1,0)</f>
        <v>0</v>
      </c>
      <c r="S828" s="1">
        <f>SUM(O828:R828)</f>
        <v>1</v>
      </c>
    </row>
    <row r="829" spans="1:19" x14ac:dyDescent="0.25">
      <c r="A829" s="1" t="s">
        <v>152</v>
      </c>
      <c r="B829" s="1">
        <v>4.5</v>
      </c>
      <c r="C829" s="1">
        <v>3.5777409199999997</v>
      </c>
      <c r="D829" s="1">
        <v>1</v>
      </c>
      <c r="E829" s="1">
        <f>IF(AND((10&gt;D829),(D829&gt;C829),(C829&gt;2)),1,0)</f>
        <v>0</v>
      </c>
      <c r="F829" s="1">
        <f>IF(AND((D829&lt;C829),(D829&gt;2),(C829&lt;10)),1,0)</f>
        <v>0</v>
      </c>
      <c r="G829" s="1">
        <f>IF(D829&gt;=10,1,0)</f>
        <v>0</v>
      </c>
      <c r="H829" s="1">
        <f>IF(D829&lt;=2,1,0)</f>
        <v>1</v>
      </c>
      <c r="I829" s="1">
        <f>SUM(E829:H829)</f>
        <v>1</v>
      </c>
      <c r="K829" s="1" t="s">
        <v>63</v>
      </c>
      <c r="L829" s="1">
        <v>4.4000000000000004</v>
      </c>
      <c r="M829" s="1">
        <v>5</v>
      </c>
      <c r="N829" s="1">
        <v>1</v>
      </c>
      <c r="O829" s="1">
        <f>IF(AND((10&gt;N829),(N829&gt;=M829),(M829&gt;=2)),1,0)</f>
        <v>0</v>
      </c>
      <c r="P829" s="1">
        <f>IF(AND((N829&lt;M829),(N829&gt;2),(M829&lt;10)),1,0)</f>
        <v>0</v>
      </c>
      <c r="Q829" s="1">
        <f>IF(N829&lt;=2,1,0)</f>
        <v>1</v>
      </c>
      <c r="R829" s="1">
        <f>IF(N829&gt;=10,1,0)</f>
        <v>0</v>
      </c>
      <c r="S829" s="1">
        <f>SUM(O829:R829)</f>
        <v>1</v>
      </c>
    </row>
    <row r="830" spans="1:19" x14ac:dyDescent="0.25">
      <c r="A830" s="1" t="s">
        <v>166</v>
      </c>
      <c r="B830" s="1">
        <v>4.3</v>
      </c>
      <c r="C830" s="1">
        <v>3.5673217999999998</v>
      </c>
      <c r="D830" s="1">
        <v>1</v>
      </c>
      <c r="E830" s="1">
        <f>IF(AND((10&gt;D830),(D830&gt;C830),(C830&gt;2)),1,0)</f>
        <v>0</v>
      </c>
      <c r="F830" s="1">
        <f>IF(AND((D830&lt;C830),(D830&gt;2),(C830&lt;10)),1,0)</f>
        <v>0</v>
      </c>
      <c r="G830" s="1">
        <f>IF(D830&gt;=10,1,0)</f>
        <v>0</v>
      </c>
      <c r="H830" s="1">
        <f>IF(D830&lt;=2,1,0)</f>
        <v>1</v>
      </c>
      <c r="I830" s="1">
        <f>SUM(E830:H830)</f>
        <v>1</v>
      </c>
      <c r="K830" s="1" t="s">
        <v>69</v>
      </c>
      <c r="L830" s="1">
        <v>4.4000000000000004</v>
      </c>
      <c r="M830" s="1">
        <v>3</v>
      </c>
      <c r="N830" s="1">
        <v>1</v>
      </c>
      <c r="O830" s="1">
        <f>IF(AND((10&gt;N830),(N830&gt;=M830),(M830&gt;=2)),1,0)</f>
        <v>0</v>
      </c>
      <c r="P830" s="1">
        <f>IF(AND((N830&lt;M830),(N830&gt;2),(M830&lt;10)),1,0)</f>
        <v>0</v>
      </c>
      <c r="Q830" s="1">
        <f>IF(N830&lt;=2,1,0)</f>
        <v>1</v>
      </c>
      <c r="R830" s="1">
        <f>IF(N830&gt;=10,1,0)</f>
        <v>0</v>
      </c>
      <c r="S830" s="1">
        <f>SUM(O830:R830)</f>
        <v>1</v>
      </c>
    </row>
    <row r="831" spans="1:19" x14ac:dyDescent="0.25">
      <c r="A831" s="1" t="s">
        <v>127</v>
      </c>
      <c r="B831" s="1">
        <v>4.7</v>
      </c>
      <c r="C831" s="1">
        <v>3.3926002</v>
      </c>
      <c r="D831" s="1">
        <v>1</v>
      </c>
      <c r="E831" s="1">
        <f>IF(AND((10&gt;D831),(D831&gt;C831),(C831&gt;2)),1,0)</f>
        <v>0</v>
      </c>
      <c r="F831" s="1">
        <f>IF(AND((D831&lt;C831),(D831&gt;2),(C831&lt;10)),1,0)</f>
        <v>0</v>
      </c>
      <c r="G831" s="1">
        <f>IF(D831&gt;=10,1,0)</f>
        <v>0</v>
      </c>
      <c r="H831" s="1">
        <f>IF(D831&lt;=2,1,0)</f>
        <v>1</v>
      </c>
      <c r="I831" s="1">
        <f>SUM(E831:H831)</f>
        <v>1</v>
      </c>
      <c r="K831" s="1" t="s">
        <v>71</v>
      </c>
      <c r="L831" s="1">
        <v>4.3</v>
      </c>
      <c r="M831" s="1">
        <v>3</v>
      </c>
      <c r="N831" s="1">
        <v>1</v>
      </c>
      <c r="O831" s="1">
        <f>IF(AND((10&gt;N831),(N831&gt;=M831),(M831&gt;=2)),1,0)</f>
        <v>0</v>
      </c>
      <c r="P831" s="1">
        <f>IF(AND((N831&lt;M831),(N831&gt;2),(M831&lt;10)),1,0)</f>
        <v>0</v>
      </c>
      <c r="Q831" s="1">
        <f>IF(N831&lt;=2,1,0)</f>
        <v>1</v>
      </c>
      <c r="R831" s="1">
        <f>IF(N831&gt;=10,1,0)</f>
        <v>0</v>
      </c>
      <c r="S831" s="1">
        <f>SUM(O831:R831)</f>
        <v>1</v>
      </c>
    </row>
    <row r="832" spans="1:19" x14ac:dyDescent="0.25">
      <c r="A832" s="1" t="s">
        <v>63</v>
      </c>
      <c r="B832" s="1">
        <v>4.4000000000000004</v>
      </c>
      <c r="C832" s="1">
        <v>4.5405530999999986</v>
      </c>
      <c r="D832" s="1">
        <v>1</v>
      </c>
      <c r="E832" s="1">
        <f>IF(AND((10&gt;D832),(D832&gt;C832),(C832&gt;2)),1,0)</f>
        <v>0</v>
      </c>
      <c r="F832" s="1">
        <f>IF(AND((D832&lt;C832),(D832&gt;2),(C832&lt;10)),1,0)</f>
        <v>0</v>
      </c>
      <c r="G832" s="1">
        <f>IF(D832&gt;=10,1,0)</f>
        <v>0</v>
      </c>
      <c r="H832" s="1">
        <f>IF(D832&lt;=2,1,0)</f>
        <v>1</v>
      </c>
      <c r="I832" s="1">
        <f>SUM(E832:H832)</f>
        <v>1</v>
      </c>
      <c r="K832" s="1" t="s">
        <v>74</v>
      </c>
      <c r="L832" s="1">
        <v>4.4000000000000004</v>
      </c>
      <c r="M832" s="1">
        <v>3</v>
      </c>
      <c r="N832" s="1">
        <v>1</v>
      </c>
      <c r="O832" s="1">
        <f>IF(AND((10&gt;N832),(N832&gt;=M832),(M832&gt;=2)),1,0)</f>
        <v>0</v>
      </c>
      <c r="P832" s="1">
        <f>IF(AND((N832&lt;M832),(N832&gt;2),(M832&lt;10)),1,0)</f>
        <v>0</v>
      </c>
      <c r="Q832" s="1">
        <f>IF(N832&lt;=2,1,0)</f>
        <v>1</v>
      </c>
      <c r="R832" s="1">
        <f>IF(N832&gt;=10,1,0)</f>
        <v>0</v>
      </c>
      <c r="S832" s="1">
        <f>SUM(O832:R832)</f>
        <v>1</v>
      </c>
    </row>
    <row r="833" spans="1:19" x14ac:dyDescent="0.25">
      <c r="A833" s="1" t="s">
        <v>69</v>
      </c>
      <c r="B833" s="1">
        <v>4.4000000000000004</v>
      </c>
      <c r="C833" s="1">
        <v>2.9863785800000007</v>
      </c>
      <c r="D833" s="1">
        <v>1</v>
      </c>
      <c r="E833" s="1">
        <f>IF(AND((10&gt;D833),(D833&gt;C833),(C833&gt;2)),1,0)</f>
        <v>0</v>
      </c>
      <c r="F833" s="1">
        <f>IF(AND((D833&lt;C833),(D833&gt;2),(C833&lt;10)),1,0)</f>
        <v>0</v>
      </c>
      <c r="G833" s="1">
        <f>IF(D833&gt;=10,1,0)</f>
        <v>0</v>
      </c>
      <c r="H833" s="1">
        <f>IF(D833&lt;=2,1,0)</f>
        <v>1</v>
      </c>
      <c r="I833" s="1">
        <f>SUM(E833:H833)</f>
        <v>1</v>
      </c>
      <c r="K833" s="1" t="s">
        <v>76</v>
      </c>
      <c r="L833" s="1">
        <v>4.9000000000000004</v>
      </c>
      <c r="M833" s="1">
        <v>2</v>
      </c>
      <c r="N833" s="1">
        <v>1</v>
      </c>
      <c r="O833" s="1">
        <f>IF(AND((10&gt;N833),(N833&gt;=M833),(M833&gt;=2)),1,0)</f>
        <v>0</v>
      </c>
      <c r="P833" s="1">
        <f>IF(AND((N833&lt;M833),(N833&gt;2),(M833&lt;10)),1,0)</f>
        <v>0</v>
      </c>
      <c r="Q833" s="1">
        <f>IF(N833&lt;=2,1,0)</f>
        <v>1</v>
      </c>
      <c r="R833" s="1">
        <f>IF(N833&gt;=10,1,0)</f>
        <v>0</v>
      </c>
      <c r="S833" s="1">
        <f>SUM(O833:R833)</f>
        <v>1</v>
      </c>
    </row>
    <row r="834" spans="1:19" x14ac:dyDescent="0.25">
      <c r="A834" s="1" t="s">
        <v>71</v>
      </c>
      <c r="B834" s="1">
        <v>4.3</v>
      </c>
      <c r="C834" s="1">
        <v>3.3127673199999998</v>
      </c>
      <c r="D834" s="1">
        <v>1</v>
      </c>
      <c r="E834" s="1">
        <f>IF(AND((10&gt;D834),(D834&gt;C834),(C834&gt;2)),1,0)</f>
        <v>0</v>
      </c>
      <c r="F834" s="1">
        <f>IF(AND((D834&lt;C834),(D834&gt;2),(C834&lt;10)),1,0)</f>
        <v>0</v>
      </c>
      <c r="G834" s="1">
        <f>IF(D834&gt;=10,1,0)</f>
        <v>0</v>
      </c>
      <c r="H834" s="1">
        <f>IF(D834&lt;=2,1,0)</f>
        <v>1</v>
      </c>
      <c r="I834" s="1">
        <f>SUM(E834:H834)</f>
        <v>1</v>
      </c>
      <c r="K834" s="1" t="s">
        <v>80</v>
      </c>
      <c r="L834" s="1">
        <v>4.9000000000000004</v>
      </c>
      <c r="M834" s="1">
        <v>4</v>
      </c>
      <c r="N834" s="1">
        <v>1</v>
      </c>
      <c r="O834" s="1">
        <f>IF(AND((10&gt;N834),(N834&gt;=M834),(M834&gt;=2)),1,0)</f>
        <v>0</v>
      </c>
      <c r="P834" s="1">
        <f>IF(AND((N834&lt;M834),(N834&gt;2),(M834&lt;10)),1,0)</f>
        <v>0</v>
      </c>
      <c r="Q834" s="1">
        <f>IF(N834&lt;=2,1,0)</f>
        <v>1</v>
      </c>
      <c r="R834" s="1">
        <f>IF(N834&gt;=10,1,0)</f>
        <v>0</v>
      </c>
      <c r="S834" s="1">
        <f>SUM(O834:R834)</f>
        <v>1</v>
      </c>
    </row>
    <row r="835" spans="1:19" x14ac:dyDescent="0.25">
      <c r="A835" s="1" t="s">
        <v>74</v>
      </c>
      <c r="B835" s="1">
        <v>4.4000000000000004</v>
      </c>
      <c r="C835" s="1">
        <v>3.0866587999999995</v>
      </c>
      <c r="D835" s="1">
        <v>1</v>
      </c>
      <c r="E835" s="1">
        <f>IF(AND((10&gt;D835),(D835&gt;C835),(C835&gt;2)),1,0)</f>
        <v>0</v>
      </c>
      <c r="F835" s="1">
        <f>IF(AND((D835&lt;C835),(D835&gt;2),(C835&lt;10)),1,0)</f>
        <v>0</v>
      </c>
      <c r="G835" s="1">
        <f>IF(D835&gt;=10,1,0)</f>
        <v>0</v>
      </c>
      <c r="H835" s="1">
        <f>IF(D835&lt;=2,1,0)</f>
        <v>1</v>
      </c>
      <c r="I835" s="1">
        <f>SUM(E835:H835)</f>
        <v>1</v>
      </c>
      <c r="K835" s="1" t="s">
        <v>92</v>
      </c>
      <c r="L835" s="1">
        <v>5.4</v>
      </c>
      <c r="M835" s="1">
        <v>4</v>
      </c>
      <c r="N835" s="1">
        <v>1</v>
      </c>
      <c r="O835" s="1">
        <f>IF(AND((10&gt;N835),(N835&gt;=M835),(M835&gt;=2)),1,0)</f>
        <v>0</v>
      </c>
      <c r="P835" s="1">
        <f>IF(AND((N835&lt;M835),(N835&gt;2),(M835&lt;10)),1,0)</f>
        <v>0</v>
      </c>
      <c r="Q835" s="1">
        <f>IF(N835&lt;=2,1,0)</f>
        <v>1</v>
      </c>
      <c r="R835" s="1">
        <f>IF(N835&gt;=10,1,0)</f>
        <v>0</v>
      </c>
      <c r="S835" s="1">
        <f>SUM(O835:R835)</f>
        <v>1</v>
      </c>
    </row>
    <row r="836" spans="1:19" x14ac:dyDescent="0.25">
      <c r="A836" s="1" t="s">
        <v>76</v>
      </c>
      <c r="B836" s="1">
        <v>4.9000000000000004</v>
      </c>
      <c r="C836" s="1">
        <v>2.4377903699999997</v>
      </c>
      <c r="D836" s="1">
        <v>1</v>
      </c>
      <c r="E836" s="1">
        <f>IF(AND((10&gt;D836),(D836&gt;C836),(C836&gt;2)),1,0)</f>
        <v>0</v>
      </c>
      <c r="F836" s="1">
        <f>IF(AND((D836&lt;C836),(D836&gt;2),(C836&lt;10)),1,0)</f>
        <v>0</v>
      </c>
      <c r="G836" s="1">
        <f>IF(D836&gt;=10,1,0)</f>
        <v>0</v>
      </c>
      <c r="H836" s="1">
        <f>IF(D836&lt;=2,1,0)</f>
        <v>1</v>
      </c>
      <c r="I836" s="1">
        <f>SUM(E836:H836)</f>
        <v>1</v>
      </c>
      <c r="K836" s="1" t="s">
        <v>105</v>
      </c>
      <c r="L836" s="1">
        <v>4.4000000000000004</v>
      </c>
      <c r="M836" s="1">
        <v>4</v>
      </c>
      <c r="N836" s="1">
        <v>1</v>
      </c>
      <c r="O836" s="1">
        <f>IF(AND((10&gt;N836),(N836&gt;=M836),(M836&gt;=2)),1,0)</f>
        <v>0</v>
      </c>
      <c r="P836" s="1">
        <f>IF(AND((N836&lt;M836),(N836&gt;2),(M836&lt;10)),1,0)</f>
        <v>0</v>
      </c>
      <c r="Q836" s="1">
        <f>IF(N836&lt;=2,1,0)</f>
        <v>1</v>
      </c>
      <c r="R836" s="1">
        <f>IF(N836&gt;=10,1,0)</f>
        <v>0</v>
      </c>
      <c r="S836" s="1">
        <f>SUM(O836:R836)</f>
        <v>1</v>
      </c>
    </row>
    <row r="837" spans="1:19" x14ac:dyDescent="0.25">
      <c r="A837" s="1" t="s">
        <v>80</v>
      </c>
      <c r="B837" s="1">
        <v>4.9000000000000004</v>
      </c>
      <c r="C837" s="1">
        <v>4.3698578999999995</v>
      </c>
      <c r="D837" s="1">
        <v>1</v>
      </c>
      <c r="E837" s="1">
        <f>IF(AND((10&gt;D837),(D837&gt;C837),(C837&gt;2)),1,0)</f>
        <v>0</v>
      </c>
      <c r="F837" s="1">
        <f>IF(AND((D837&lt;C837),(D837&gt;2),(C837&lt;10)),1,0)</f>
        <v>0</v>
      </c>
      <c r="G837" s="1">
        <f>IF(D837&gt;=10,1,0)</f>
        <v>0</v>
      </c>
      <c r="H837" s="1">
        <f>IF(D837&lt;=2,1,0)</f>
        <v>1</v>
      </c>
      <c r="I837" s="1">
        <f>SUM(E837:H837)</f>
        <v>1</v>
      </c>
      <c r="K837" s="1" t="s">
        <v>112</v>
      </c>
      <c r="L837" s="1">
        <v>4.9000000000000004</v>
      </c>
      <c r="M837" s="1">
        <v>3</v>
      </c>
      <c r="N837" s="1">
        <v>1</v>
      </c>
      <c r="O837" s="1">
        <f>IF(AND((10&gt;N837),(N837&gt;=M837),(M837&gt;=2)),1,0)</f>
        <v>0</v>
      </c>
      <c r="P837" s="1">
        <f>IF(AND((N837&lt;M837),(N837&gt;2),(M837&lt;10)),1,0)</f>
        <v>0</v>
      </c>
      <c r="Q837" s="1">
        <f>IF(N837&lt;=2,1,0)</f>
        <v>1</v>
      </c>
      <c r="R837" s="1">
        <f>IF(N837&gt;=10,1,0)</f>
        <v>0</v>
      </c>
      <c r="S837" s="1">
        <f>SUM(O837:R837)</f>
        <v>1</v>
      </c>
    </row>
    <row r="838" spans="1:19" x14ac:dyDescent="0.25">
      <c r="A838" s="1" t="s">
        <v>92</v>
      </c>
      <c r="B838" s="1">
        <v>5.4</v>
      </c>
      <c r="C838" s="1">
        <v>3.8990230100000001</v>
      </c>
      <c r="D838" s="1">
        <v>1</v>
      </c>
      <c r="E838" s="1">
        <f>IF(AND((10&gt;D838),(D838&gt;C838),(C838&gt;2)),1,0)</f>
        <v>0</v>
      </c>
      <c r="F838" s="1">
        <f>IF(AND((D838&lt;C838),(D838&gt;2),(C838&lt;10)),1,0)</f>
        <v>0</v>
      </c>
      <c r="G838" s="1">
        <f>IF(D838&gt;=10,1,0)</f>
        <v>0</v>
      </c>
      <c r="H838" s="1">
        <f>IF(D838&lt;=2,1,0)</f>
        <v>1</v>
      </c>
      <c r="I838" s="1">
        <f>SUM(E838:H838)</f>
        <v>1</v>
      </c>
      <c r="K838" s="1" t="s">
        <v>123</v>
      </c>
      <c r="L838" s="1">
        <v>4.4000000000000004</v>
      </c>
      <c r="M838" s="1">
        <v>4</v>
      </c>
      <c r="N838" s="1">
        <v>1</v>
      </c>
      <c r="O838" s="1">
        <f>IF(AND((10&gt;N838),(N838&gt;=M838),(M838&gt;=2)),1,0)</f>
        <v>0</v>
      </c>
      <c r="P838" s="1">
        <f>IF(AND((N838&lt;M838),(N838&gt;2),(M838&lt;10)),1,0)</f>
        <v>0</v>
      </c>
      <c r="Q838" s="1">
        <f>IF(N838&lt;=2,1,0)</f>
        <v>1</v>
      </c>
      <c r="R838" s="1">
        <f>IF(N838&gt;=10,1,0)</f>
        <v>0</v>
      </c>
      <c r="S838" s="1">
        <f>SUM(O838:R838)</f>
        <v>1</v>
      </c>
    </row>
    <row r="839" spans="1:19" x14ac:dyDescent="0.25">
      <c r="A839" s="1" t="s">
        <v>105</v>
      </c>
      <c r="B839" s="1">
        <v>4.4000000000000004</v>
      </c>
      <c r="C839" s="1">
        <v>3.6760497199999991</v>
      </c>
      <c r="D839" s="1">
        <v>1</v>
      </c>
      <c r="E839" s="1">
        <f>IF(AND((10&gt;D839),(D839&gt;C839),(C839&gt;2)),1,0)</f>
        <v>0</v>
      </c>
      <c r="F839" s="1">
        <f>IF(AND((D839&lt;C839),(D839&gt;2),(C839&lt;10)),1,0)</f>
        <v>0</v>
      </c>
      <c r="G839" s="1">
        <f>IF(D839&gt;=10,1,0)</f>
        <v>0</v>
      </c>
      <c r="H839" s="1">
        <f>IF(D839&lt;=2,1,0)</f>
        <v>1</v>
      </c>
      <c r="I839" s="1">
        <f>SUM(E839:H839)</f>
        <v>1</v>
      </c>
      <c r="K839" s="1" t="s">
        <v>133</v>
      </c>
      <c r="L839" s="1">
        <v>4.5999999999999996</v>
      </c>
      <c r="M839" s="1">
        <v>2</v>
      </c>
      <c r="N839" s="1">
        <v>1</v>
      </c>
      <c r="O839" s="1">
        <f>IF(AND((10&gt;N839),(N839&gt;=M839),(M839&gt;=2)),1,0)</f>
        <v>0</v>
      </c>
      <c r="P839" s="1">
        <f>IF(AND((N839&lt;M839),(N839&gt;2),(M839&lt;10)),1,0)</f>
        <v>0</v>
      </c>
      <c r="Q839" s="1">
        <f>IF(N839&lt;=2,1,0)</f>
        <v>1</v>
      </c>
      <c r="R839" s="1">
        <f>IF(N839&gt;=10,1,0)</f>
        <v>0</v>
      </c>
      <c r="S839" s="1">
        <f>SUM(O839:R839)</f>
        <v>1</v>
      </c>
    </row>
    <row r="840" spans="1:19" x14ac:dyDescent="0.25">
      <c r="A840" s="1" t="s">
        <v>112</v>
      </c>
      <c r="B840" s="1">
        <v>4.9000000000000004</v>
      </c>
      <c r="C840" s="1">
        <v>3.0252751299999998</v>
      </c>
      <c r="D840" s="1">
        <v>1</v>
      </c>
      <c r="E840" s="1">
        <f>IF(AND((10&gt;D840),(D840&gt;C840),(C840&gt;2)),1,0)</f>
        <v>0</v>
      </c>
      <c r="F840" s="1">
        <f>IF(AND((D840&lt;C840),(D840&gt;2),(C840&lt;10)),1,0)</f>
        <v>0</v>
      </c>
      <c r="G840" s="1">
        <f>IF(D840&gt;=10,1,0)</f>
        <v>0</v>
      </c>
      <c r="H840" s="1">
        <f>IF(D840&lt;=2,1,0)</f>
        <v>1</v>
      </c>
      <c r="I840" s="1">
        <f>SUM(E840:H840)</f>
        <v>1</v>
      </c>
      <c r="K840" s="1" t="s">
        <v>136</v>
      </c>
      <c r="L840" s="1">
        <v>4.2</v>
      </c>
      <c r="M840" s="1">
        <v>3</v>
      </c>
      <c r="N840" s="1">
        <v>1</v>
      </c>
      <c r="O840" s="1">
        <f>IF(AND((10&gt;N840),(N840&gt;=M840),(M840&gt;=2)),1,0)</f>
        <v>0</v>
      </c>
      <c r="P840" s="1">
        <f>IF(AND((N840&lt;M840),(N840&gt;2),(M840&lt;10)),1,0)</f>
        <v>0</v>
      </c>
      <c r="Q840" s="1">
        <f>IF(N840&lt;=2,1,0)</f>
        <v>1</v>
      </c>
      <c r="R840" s="1">
        <f>IF(N840&gt;=10,1,0)</f>
        <v>0</v>
      </c>
      <c r="S840" s="1">
        <f>SUM(O840:R840)</f>
        <v>1</v>
      </c>
    </row>
    <row r="841" spans="1:19" x14ac:dyDescent="0.25">
      <c r="A841" s="1" t="s">
        <v>123</v>
      </c>
      <c r="B841" s="1">
        <v>4.4000000000000004</v>
      </c>
      <c r="C841" s="1">
        <v>3.7014993999999994</v>
      </c>
      <c r="D841" s="1">
        <v>1</v>
      </c>
      <c r="E841" s="1">
        <f>IF(AND((10&gt;D841),(D841&gt;C841),(C841&gt;2)),1,0)</f>
        <v>0</v>
      </c>
      <c r="F841" s="1">
        <f>IF(AND((D841&lt;C841),(D841&gt;2),(C841&lt;10)),1,0)</f>
        <v>0</v>
      </c>
      <c r="G841" s="1">
        <f>IF(D841&gt;=10,1,0)</f>
        <v>0</v>
      </c>
      <c r="H841" s="1">
        <f>IF(D841&lt;=2,1,0)</f>
        <v>1</v>
      </c>
      <c r="I841" s="1">
        <f>SUM(E841:H841)</f>
        <v>1</v>
      </c>
      <c r="K841" s="1" t="s">
        <v>147</v>
      </c>
      <c r="L841" s="1">
        <v>5.0999999999999996</v>
      </c>
      <c r="M841" s="1">
        <v>4</v>
      </c>
      <c r="N841" s="1">
        <v>1</v>
      </c>
      <c r="O841" s="1">
        <f>IF(AND((10&gt;N841),(N841&gt;=M841),(M841&gt;=2)),1,0)</f>
        <v>0</v>
      </c>
      <c r="P841" s="1">
        <f>IF(AND((N841&lt;M841),(N841&gt;2),(M841&lt;10)),1,0)</f>
        <v>0</v>
      </c>
      <c r="Q841" s="1">
        <f>IF(N841&lt;=2,1,0)</f>
        <v>1</v>
      </c>
      <c r="R841" s="1">
        <f>IF(N841&gt;=10,1,0)</f>
        <v>0</v>
      </c>
      <c r="S841" s="1">
        <f>SUM(O841:R841)</f>
        <v>1</v>
      </c>
    </row>
    <row r="842" spans="1:19" x14ac:dyDescent="0.25">
      <c r="A842" s="1" t="s">
        <v>133</v>
      </c>
      <c r="B842" s="1">
        <v>4.5999999999999996</v>
      </c>
      <c r="C842" s="1">
        <v>2.4514442599999997</v>
      </c>
      <c r="D842" s="1">
        <v>1</v>
      </c>
      <c r="E842" s="1">
        <f>IF(AND((10&gt;D842),(D842&gt;C842),(C842&gt;2)),1,0)</f>
        <v>0</v>
      </c>
      <c r="F842" s="1">
        <f>IF(AND((D842&lt;C842),(D842&gt;2),(C842&lt;10)),1,0)</f>
        <v>0</v>
      </c>
      <c r="G842" s="1">
        <f>IF(D842&gt;=10,1,0)</f>
        <v>0</v>
      </c>
      <c r="H842" s="1">
        <f>IF(D842&lt;=2,1,0)</f>
        <v>1</v>
      </c>
      <c r="I842" s="1">
        <f>SUM(E842:H842)</f>
        <v>1</v>
      </c>
      <c r="K842" s="1" t="s">
        <v>151</v>
      </c>
      <c r="L842" s="1">
        <v>4.3</v>
      </c>
      <c r="M842" s="1">
        <v>4</v>
      </c>
      <c r="N842" s="1">
        <v>1</v>
      </c>
      <c r="O842" s="1">
        <f>IF(AND((10&gt;N842),(N842&gt;=M842),(M842&gt;=2)),1,0)</f>
        <v>0</v>
      </c>
      <c r="P842" s="1">
        <f>IF(AND((N842&lt;M842),(N842&gt;2),(M842&lt;10)),1,0)</f>
        <v>0</v>
      </c>
      <c r="Q842" s="1">
        <f>IF(N842&lt;=2,1,0)</f>
        <v>1</v>
      </c>
      <c r="R842" s="1">
        <f>IF(N842&gt;=10,1,0)</f>
        <v>0</v>
      </c>
      <c r="S842" s="1">
        <f>SUM(O842:R842)</f>
        <v>1</v>
      </c>
    </row>
    <row r="843" spans="1:19" x14ac:dyDescent="0.25">
      <c r="A843" s="1" t="s">
        <v>136</v>
      </c>
      <c r="B843" s="1">
        <v>4.2</v>
      </c>
      <c r="C843" s="1">
        <v>3.0290085399999995</v>
      </c>
      <c r="D843" s="1">
        <v>1</v>
      </c>
      <c r="E843" s="1">
        <f>IF(AND((10&gt;D843),(D843&gt;C843),(C843&gt;2)),1,0)</f>
        <v>0</v>
      </c>
      <c r="F843" s="1">
        <f>IF(AND((D843&lt;C843),(D843&gt;2),(C843&lt;10)),1,0)</f>
        <v>0</v>
      </c>
      <c r="G843" s="1">
        <f>IF(D843&gt;=10,1,0)</f>
        <v>0</v>
      </c>
      <c r="H843" s="1">
        <f>IF(D843&lt;=2,1,0)</f>
        <v>1</v>
      </c>
      <c r="I843" s="1">
        <f>SUM(E843:H843)</f>
        <v>1</v>
      </c>
      <c r="K843" s="1" t="s">
        <v>157</v>
      </c>
      <c r="L843" s="1">
        <v>4.4000000000000004</v>
      </c>
      <c r="M843" s="1">
        <v>4</v>
      </c>
      <c r="N843" s="1">
        <v>1</v>
      </c>
      <c r="O843" s="1">
        <f>IF(AND((10&gt;N843),(N843&gt;=M843),(M843&gt;=2)),1,0)</f>
        <v>0</v>
      </c>
      <c r="P843" s="1">
        <f>IF(AND((N843&lt;M843),(N843&gt;2),(M843&lt;10)),1,0)</f>
        <v>0</v>
      </c>
      <c r="Q843" s="1">
        <f>IF(N843&lt;=2,1,0)</f>
        <v>1</v>
      </c>
      <c r="R843" s="1">
        <f>IF(N843&gt;=10,1,0)</f>
        <v>0</v>
      </c>
      <c r="S843" s="1">
        <f>SUM(O843:R843)</f>
        <v>1</v>
      </c>
    </row>
    <row r="844" spans="1:19" x14ac:dyDescent="0.25">
      <c r="A844" s="1" t="s">
        <v>147</v>
      </c>
      <c r="B844" s="1">
        <v>5.0999999999999996</v>
      </c>
      <c r="C844" s="1">
        <v>3.6116046099999997</v>
      </c>
      <c r="D844" s="1">
        <v>1</v>
      </c>
      <c r="E844" s="1">
        <f>IF(AND((10&gt;D844),(D844&gt;C844),(C844&gt;2)),1,0)</f>
        <v>0</v>
      </c>
      <c r="F844" s="1">
        <f>IF(AND((D844&lt;C844),(D844&gt;2),(C844&lt;10)),1,0)</f>
        <v>0</v>
      </c>
      <c r="G844" s="1">
        <f>IF(D844&gt;=10,1,0)</f>
        <v>0</v>
      </c>
      <c r="H844" s="1">
        <f>IF(D844&lt;=2,1,0)</f>
        <v>1</v>
      </c>
      <c r="I844" s="1">
        <f>SUM(E844:H844)</f>
        <v>1</v>
      </c>
      <c r="K844" s="1" t="s">
        <v>159</v>
      </c>
      <c r="L844" s="1">
        <v>4.3</v>
      </c>
      <c r="M844" s="1">
        <v>4</v>
      </c>
      <c r="N844" s="1">
        <v>1</v>
      </c>
      <c r="O844" s="1">
        <f>IF(AND((10&gt;N844),(N844&gt;=M844),(M844&gt;=2)),1,0)</f>
        <v>0</v>
      </c>
      <c r="P844" s="1">
        <f>IF(AND((N844&lt;M844),(N844&gt;2),(M844&lt;10)),1,0)</f>
        <v>0</v>
      </c>
      <c r="Q844" s="1">
        <f>IF(N844&lt;=2,1,0)</f>
        <v>1</v>
      </c>
      <c r="R844" s="1">
        <f>IF(N844&gt;=10,1,0)</f>
        <v>0</v>
      </c>
      <c r="S844" s="1">
        <f>SUM(O844:R844)</f>
        <v>1</v>
      </c>
    </row>
    <row r="845" spans="1:19" x14ac:dyDescent="0.25">
      <c r="A845" s="1" t="s">
        <v>151</v>
      </c>
      <c r="B845" s="1">
        <v>4.3</v>
      </c>
      <c r="C845" s="1">
        <v>3.5334261699999989</v>
      </c>
      <c r="D845" s="1">
        <v>1</v>
      </c>
      <c r="E845" s="1">
        <f>IF(AND((10&gt;D845),(D845&gt;C845),(C845&gt;2)),1,0)</f>
        <v>0</v>
      </c>
      <c r="F845" s="1">
        <f>IF(AND((D845&lt;C845),(D845&gt;2),(C845&lt;10)),1,0)</f>
        <v>0</v>
      </c>
      <c r="G845" s="1">
        <f>IF(D845&gt;=10,1,0)</f>
        <v>0</v>
      </c>
      <c r="H845" s="1">
        <f>IF(D845&lt;=2,1,0)</f>
        <v>1</v>
      </c>
      <c r="I845" s="1">
        <f>SUM(E845:H845)</f>
        <v>1</v>
      </c>
      <c r="K845" s="1" t="s">
        <v>61</v>
      </c>
      <c r="L845" s="1">
        <v>4.7</v>
      </c>
      <c r="M845" s="1">
        <v>3</v>
      </c>
      <c r="N845" s="1">
        <v>1</v>
      </c>
      <c r="O845" s="1">
        <f>IF(AND((10&gt;N845),(N845&gt;=M845),(M845&gt;=2)),1,0)</f>
        <v>0</v>
      </c>
      <c r="P845" s="1">
        <f>IF(AND((N845&lt;M845),(N845&gt;2),(M845&lt;10)),1,0)</f>
        <v>0</v>
      </c>
      <c r="Q845" s="1">
        <f>IF(N845&lt;=2,1,0)</f>
        <v>1</v>
      </c>
      <c r="R845" s="1">
        <f>IF(N845&gt;=10,1,0)</f>
        <v>0</v>
      </c>
      <c r="S845" s="1">
        <f>SUM(O845:R845)</f>
        <v>1</v>
      </c>
    </row>
    <row r="846" spans="1:19" x14ac:dyDescent="0.25">
      <c r="A846" s="1" t="s">
        <v>157</v>
      </c>
      <c r="B846" s="1">
        <v>4.4000000000000004</v>
      </c>
      <c r="C846" s="1">
        <v>4.04894234</v>
      </c>
      <c r="D846" s="1">
        <v>1</v>
      </c>
      <c r="E846" s="1">
        <f>IF(AND((10&gt;D846),(D846&gt;C846),(C846&gt;2)),1,0)</f>
        <v>0</v>
      </c>
      <c r="F846" s="1">
        <f>IF(AND((D846&lt;C846),(D846&gt;2),(C846&lt;10)),1,0)</f>
        <v>0</v>
      </c>
      <c r="G846" s="1">
        <f>IF(D846&gt;=10,1,0)</f>
        <v>0</v>
      </c>
      <c r="H846" s="1">
        <f>IF(D846&lt;=2,1,0)</f>
        <v>1</v>
      </c>
      <c r="I846" s="1">
        <f>SUM(E846:H846)</f>
        <v>1</v>
      </c>
      <c r="K846" s="1" t="s">
        <v>68</v>
      </c>
      <c r="L846" s="1">
        <v>4.7</v>
      </c>
      <c r="M846" s="1">
        <v>3</v>
      </c>
      <c r="N846" s="1">
        <v>1</v>
      </c>
      <c r="O846" s="1">
        <f>IF(AND((10&gt;N846),(N846&gt;=M846),(M846&gt;=2)),1,0)</f>
        <v>0</v>
      </c>
      <c r="P846" s="1">
        <f>IF(AND((N846&lt;M846),(N846&gt;2),(M846&lt;10)),1,0)</f>
        <v>0</v>
      </c>
      <c r="Q846" s="1">
        <f>IF(N846&lt;=2,1,0)</f>
        <v>1</v>
      </c>
      <c r="R846" s="1">
        <f>IF(N846&gt;=10,1,0)</f>
        <v>0</v>
      </c>
      <c r="S846" s="1">
        <f>SUM(O846:R846)</f>
        <v>1</v>
      </c>
    </row>
    <row r="847" spans="1:19" x14ac:dyDescent="0.25">
      <c r="A847" s="1" t="s">
        <v>159</v>
      </c>
      <c r="B847" s="1">
        <v>4.3</v>
      </c>
      <c r="C847" s="1">
        <v>3.7770728199999994</v>
      </c>
      <c r="D847" s="1">
        <v>1</v>
      </c>
      <c r="E847" s="1">
        <f>IF(AND((10&gt;D847),(D847&gt;C847),(C847&gt;2)),1,0)</f>
        <v>0</v>
      </c>
      <c r="F847" s="1">
        <f>IF(AND((D847&lt;C847),(D847&gt;2),(C847&lt;10)),1,0)</f>
        <v>0</v>
      </c>
      <c r="G847" s="1">
        <f>IF(D847&gt;=10,1,0)</f>
        <v>0</v>
      </c>
      <c r="H847" s="1">
        <f>IF(D847&lt;=2,1,0)</f>
        <v>1</v>
      </c>
      <c r="I847" s="1">
        <f>SUM(E847:H847)</f>
        <v>1</v>
      </c>
      <c r="K847" s="1" t="s">
        <v>81</v>
      </c>
      <c r="L847" s="1">
        <v>4.5999999999999996</v>
      </c>
      <c r="M847" s="1">
        <v>4</v>
      </c>
      <c r="N847" s="1">
        <v>1</v>
      </c>
      <c r="O847" s="1">
        <f>IF(AND((10&gt;N847),(N847&gt;=M847),(M847&gt;=2)),1,0)</f>
        <v>0</v>
      </c>
      <c r="P847" s="1">
        <f>IF(AND((N847&lt;M847),(N847&gt;2),(M847&lt;10)),1,0)</f>
        <v>0</v>
      </c>
      <c r="Q847" s="1">
        <f>IF(N847&lt;=2,1,0)</f>
        <v>1</v>
      </c>
      <c r="R847" s="1">
        <f>IF(N847&gt;=10,1,0)</f>
        <v>0</v>
      </c>
      <c r="S847" s="1">
        <f>SUM(O847:R847)</f>
        <v>1</v>
      </c>
    </row>
    <row r="848" spans="1:19" x14ac:dyDescent="0.25">
      <c r="A848" s="1" t="s">
        <v>61</v>
      </c>
      <c r="B848" s="1">
        <v>4.7</v>
      </c>
      <c r="C848" s="1">
        <v>3.2809470000000003</v>
      </c>
      <c r="D848" s="1">
        <v>1</v>
      </c>
      <c r="E848" s="1">
        <f>IF(AND((10&gt;D848),(D848&gt;C848),(C848&gt;2)),1,0)</f>
        <v>0</v>
      </c>
      <c r="F848" s="1">
        <f>IF(AND((D848&lt;C848),(D848&gt;2),(C848&lt;10)),1,0)</f>
        <v>0</v>
      </c>
      <c r="G848" s="1">
        <f>IF(D848&gt;=10,1,0)</f>
        <v>0</v>
      </c>
      <c r="H848" s="1">
        <f>IF(D848&lt;=2,1,0)</f>
        <v>1</v>
      </c>
      <c r="I848" s="1">
        <f>SUM(E848:H848)</f>
        <v>1</v>
      </c>
      <c r="K848" s="1" t="s">
        <v>173</v>
      </c>
      <c r="L848" s="1">
        <v>4.3</v>
      </c>
      <c r="M848" s="1">
        <v>4</v>
      </c>
      <c r="N848" s="1">
        <v>1</v>
      </c>
      <c r="O848" s="1">
        <f>IF(AND((10&gt;N848),(N848&gt;=M848),(M848&gt;=2)),1,0)</f>
        <v>0</v>
      </c>
      <c r="P848" s="1">
        <f>IF(AND((N848&lt;M848),(N848&gt;2),(M848&lt;10)),1,0)</f>
        <v>0</v>
      </c>
      <c r="Q848" s="1">
        <f>IF(N848&lt;=2,1,0)</f>
        <v>1</v>
      </c>
      <c r="R848" s="1">
        <f>IF(N848&gt;=10,1,0)</f>
        <v>0</v>
      </c>
      <c r="S848" s="1">
        <f>SUM(O848:R848)</f>
        <v>1</v>
      </c>
    </row>
    <row r="849" spans="1:19" x14ac:dyDescent="0.25">
      <c r="A849" s="1" t="s">
        <v>68</v>
      </c>
      <c r="B849" s="1">
        <v>4.7</v>
      </c>
      <c r="C849" s="1">
        <v>3.4143248999999996</v>
      </c>
      <c r="D849" s="1">
        <v>1</v>
      </c>
      <c r="E849" s="1">
        <f>IF(AND((10&gt;D849),(D849&gt;C849),(C849&gt;2)),1,0)</f>
        <v>0</v>
      </c>
      <c r="F849" s="1">
        <f>IF(AND((D849&lt;C849),(D849&gt;2),(C849&lt;10)),1,0)</f>
        <v>0</v>
      </c>
      <c r="G849" s="1">
        <f>IF(D849&gt;=10,1,0)</f>
        <v>0</v>
      </c>
      <c r="H849" s="1">
        <f>IF(D849&lt;=2,1,0)</f>
        <v>1</v>
      </c>
      <c r="I849" s="1">
        <f>SUM(E849:H849)</f>
        <v>1</v>
      </c>
      <c r="K849" s="1" t="s">
        <v>94</v>
      </c>
      <c r="L849" s="1">
        <v>4.8</v>
      </c>
      <c r="M849" s="1">
        <v>3</v>
      </c>
      <c r="N849" s="1">
        <v>1</v>
      </c>
      <c r="O849" s="1">
        <f>IF(AND((10&gt;N849),(N849&gt;=M849),(M849&gt;=2)),1,0)</f>
        <v>0</v>
      </c>
      <c r="P849" s="1">
        <f>IF(AND((N849&lt;M849),(N849&gt;2),(M849&lt;10)),1,0)</f>
        <v>0</v>
      </c>
      <c r="Q849" s="1">
        <f>IF(N849&lt;=2,1,0)</f>
        <v>1</v>
      </c>
      <c r="R849" s="1">
        <f>IF(N849&gt;=10,1,0)</f>
        <v>0</v>
      </c>
      <c r="S849" s="1">
        <f>SUM(O849:R849)</f>
        <v>1</v>
      </c>
    </row>
    <row r="850" spans="1:19" x14ac:dyDescent="0.25">
      <c r="A850" s="1" t="s">
        <v>81</v>
      </c>
      <c r="B850" s="1">
        <v>4.5999999999999996</v>
      </c>
      <c r="C850" s="1">
        <v>3.6934466600000002</v>
      </c>
      <c r="D850" s="1">
        <v>1</v>
      </c>
      <c r="E850" s="1">
        <f>IF(AND((10&gt;D850),(D850&gt;C850),(C850&gt;2)),1,0)</f>
        <v>0</v>
      </c>
      <c r="F850" s="1">
        <f>IF(AND((D850&lt;C850),(D850&gt;2),(C850&lt;10)),1,0)</f>
        <v>0</v>
      </c>
      <c r="G850" s="1">
        <f>IF(D850&gt;=10,1,0)</f>
        <v>0</v>
      </c>
      <c r="H850" s="1">
        <f>IF(D850&lt;=2,1,0)</f>
        <v>1</v>
      </c>
      <c r="I850" s="1">
        <f>SUM(E850:H850)</f>
        <v>1</v>
      </c>
      <c r="K850" s="1" t="s">
        <v>95</v>
      </c>
      <c r="L850" s="1">
        <v>5.2</v>
      </c>
      <c r="M850" s="1">
        <v>3</v>
      </c>
      <c r="N850" s="1">
        <v>1</v>
      </c>
      <c r="O850" s="1">
        <f>IF(AND((10&gt;N850),(N850&gt;=M850),(M850&gt;=2)),1,0)</f>
        <v>0</v>
      </c>
      <c r="P850" s="1">
        <f>IF(AND((N850&lt;M850),(N850&gt;2),(M850&lt;10)),1,0)</f>
        <v>0</v>
      </c>
      <c r="Q850" s="1">
        <f>IF(N850&lt;=2,1,0)</f>
        <v>1</v>
      </c>
      <c r="R850" s="1">
        <f>IF(N850&gt;=10,1,0)</f>
        <v>0</v>
      </c>
      <c r="S850" s="1">
        <f>SUM(O850:R850)</f>
        <v>1</v>
      </c>
    </row>
    <row r="851" spans="1:19" x14ac:dyDescent="0.25">
      <c r="A851" s="1" t="s">
        <v>173</v>
      </c>
      <c r="B851" s="1">
        <v>4.3</v>
      </c>
      <c r="C851" s="1">
        <v>3.7981723999999999</v>
      </c>
      <c r="D851" s="1">
        <v>1</v>
      </c>
      <c r="E851" s="1">
        <f>IF(AND((10&gt;D851),(D851&gt;C851),(C851&gt;2)),1,0)</f>
        <v>0</v>
      </c>
      <c r="F851" s="1">
        <f>IF(AND((D851&lt;C851),(D851&gt;2),(C851&lt;10)),1,0)</f>
        <v>0</v>
      </c>
      <c r="G851" s="1">
        <f>IF(D851&gt;=10,1,0)</f>
        <v>0</v>
      </c>
      <c r="H851" s="1">
        <f>IF(D851&lt;=2,1,0)</f>
        <v>1</v>
      </c>
      <c r="I851" s="1">
        <f>SUM(E851:H851)</f>
        <v>1</v>
      </c>
      <c r="K851" s="1" t="s">
        <v>99</v>
      </c>
      <c r="L851" s="1">
        <v>4.9000000000000004</v>
      </c>
      <c r="M851" s="1">
        <v>3</v>
      </c>
      <c r="N851" s="1">
        <v>1</v>
      </c>
      <c r="O851" s="1">
        <f>IF(AND((10&gt;N851),(N851&gt;=M851),(M851&gt;=2)),1,0)</f>
        <v>0</v>
      </c>
      <c r="P851" s="1">
        <f>IF(AND((N851&lt;M851),(N851&gt;2),(M851&lt;10)),1,0)</f>
        <v>0</v>
      </c>
      <c r="Q851" s="1">
        <f>IF(N851&lt;=2,1,0)</f>
        <v>1</v>
      </c>
      <c r="R851" s="1">
        <f>IF(N851&gt;=10,1,0)</f>
        <v>0</v>
      </c>
      <c r="S851" s="1">
        <f>SUM(O851:R851)</f>
        <v>1</v>
      </c>
    </row>
    <row r="852" spans="1:19" x14ac:dyDescent="0.25">
      <c r="A852" s="1" t="s">
        <v>94</v>
      </c>
      <c r="B852" s="1">
        <v>4.8</v>
      </c>
      <c r="C852" s="1">
        <v>3.4937000599999979</v>
      </c>
      <c r="D852" s="1">
        <v>1</v>
      </c>
      <c r="E852" s="1">
        <f>IF(AND((10&gt;D852),(D852&gt;C852),(C852&gt;2)),1,0)</f>
        <v>0</v>
      </c>
      <c r="F852" s="1">
        <f>IF(AND((D852&lt;C852),(D852&gt;2),(C852&lt;10)),1,0)</f>
        <v>0</v>
      </c>
      <c r="G852" s="1">
        <f>IF(D852&gt;=10,1,0)</f>
        <v>0</v>
      </c>
      <c r="H852" s="1">
        <f>IF(D852&lt;=2,1,0)</f>
        <v>1</v>
      </c>
      <c r="I852" s="1">
        <f>SUM(E852:H852)</f>
        <v>1</v>
      </c>
      <c r="K852" s="1" t="s">
        <v>127</v>
      </c>
      <c r="L852" s="1">
        <v>4.7</v>
      </c>
      <c r="M852" s="1">
        <v>4</v>
      </c>
      <c r="N852" s="1">
        <v>1</v>
      </c>
      <c r="O852" s="1">
        <f>IF(AND((10&gt;N852),(N852&gt;=M852),(M852&gt;=2)),1,0)</f>
        <v>0</v>
      </c>
      <c r="P852" s="1">
        <f>IF(AND((N852&lt;M852),(N852&gt;2),(M852&lt;10)),1,0)</f>
        <v>0</v>
      </c>
      <c r="Q852" s="1">
        <f>IF(N852&lt;=2,1,0)</f>
        <v>1</v>
      </c>
      <c r="R852" s="1">
        <f>IF(N852&gt;=10,1,0)</f>
        <v>0</v>
      </c>
      <c r="S852" s="1">
        <f>SUM(O852:R852)</f>
        <v>1</v>
      </c>
    </row>
    <row r="853" spans="1:19" x14ac:dyDescent="0.25">
      <c r="A853" s="1" t="s">
        <v>95</v>
      </c>
      <c r="B853" s="1">
        <v>5.2</v>
      </c>
      <c r="C853" s="1">
        <v>3.4379347599999992</v>
      </c>
      <c r="D853" s="1">
        <v>1</v>
      </c>
      <c r="E853" s="1">
        <f>IF(AND((10&gt;D853),(D853&gt;C853),(C853&gt;2)),1,0)</f>
        <v>0</v>
      </c>
      <c r="F853" s="1">
        <f>IF(AND((D853&lt;C853),(D853&gt;2),(C853&lt;10)),1,0)</f>
        <v>0</v>
      </c>
      <c r="G853" s="1">
        <f>IF(D853&gt;=10,1,0)</f>
        <v>0</v>
      </c>
      <c r="H853" s="1">
        <f>IF(D853&lt;=2,1,0)</f>
        <v>1</v>
      </c>
      <c r="I853" s="1">
        <f>SUM(E853:H853)</f>
        <v>1</v>
      </c>
      <c r="K853" s="1" t="s">
        <v>180</v>
      </c>
      <c r="L853" s="1">
        <v>5</v>
      </c>
      <c r="M853" s="1">
        <v>4</v>
      </c>
      <c r="N853" s="1">
        <v>1</v>
      </c>
      <c r="O853" s="1">
        <f>IF(AND((10&gt;N853),(N853&gt;=M853),(M853&gt;=2)),1,0)</f>
        <v>0</v>
      </c>
      <c r="P853" s="1">
        <f>IF(AND((N853&lt;M853),(N853&gt;2),(M853&lt;10)),1,0)</f>
        <v>0</v>
      </c>
      <c r="Q853" s="1">
        <f>IF(N853&lt;=2,1,0)</f>
        <v>1</v>
      </c>
      <c r="R853" s="1">
        <f>IF(N853&gt;=10,1,0)</f>
        <v>0</v>
      </c>
      <c r="S853" s="1">
        <f>SUM(O853:R853)</f>
        <v>1</v>
      </c>
    </row>
    <row r="854" spans="1:19" x14ac:dyDescent="0.25">
      <c r="A854" s="1" t="s">
        <v>99</v>
      </c>
      <c r="B854" s="1">
        <v>4.9000000000000004</v>
      </c>
      <c r="C854" s="1">
        <v>3.3512271399999993</v>
      </c>
      <c r="D854" s="1">
        <v>1</v>
      </c>
      <c r="E854" s="1">
        <f>IF(AND((10&gt;D854),(D854&gt;C854),(C854&gt;2)),1,0)</f>
        <v>0</v>
      </c>
      <c r="F854" s="1">
        <f>IF(AND((D854&lt;C854),(D854&gt;2),(C854&lt;10)),1,0)</f>
        <v>0</v>
      </c>
      <c r="G854" s="1">
        <f>IF(D854&gt;=10,1,0)</f>
        <v>0</v>
      </c>
      <c r="H854" s="1">
        <f>IF(D854&lt;=2,1,0)</f>
        <v>1</v>
      </c>
      <c r="I854" s="1">
        <f>SUM(E854:H854)</f>
        <v>1</v>
      </c>
      <c r="K854" s="1" t="s">
        <v>146</v>
      </c>
      <c r="L854" s="1">
        <v>4.3</v>
      </c>
      <c r="M854" s="1">
        <v>3</v>
      </c>
      <c r="N854" s="1">
        <v>1</v>
      </c>
      <c r="O854" s="1">
        <f>IF(AND((10&gt;N854),(N854&gt;=M854),(M854&gt;=2)),1,0)</f>
        <v>0</v>
      </c>
      <c r="P854" s="1">
        <f>IF(AND((N854&lt;M854),(N854&gt;2),(M854&lt;10)),1,0)</f>
        <v>0</v>
      </c>
      <c r="Q854" s="1">
        <f>IF(N854&lt;=2,1,0)</f>
        <v>1</v>
      </c>
      <c r="R854" s="1">
        <f>IF(N854&gt;=10,1,0)</f>
        <v>0</v>
      </c>
      <c r="S854" s="1">
        <f>SUM(O854:R854)</f>
        <v>1</v>
      </c>
    </row>
    <row r="855" spans="1:19" x14ac:dyDescent="0.25">
      <c r="A855" s="1" t="s">
        <v>127</v>
      </c>
      <c r="B855" s="1">
        <v>4.7</v>
      </c>
      <c r="C855" s="1">
        <v>3.6706433699999992</v>
      </c>
      <c r="D855" s="1">
        <v>1</v>
      </c>
      <c r="E855" s="1">
        <f>IF(AND((10&gt;D855),(D855&gt;C855),(C855&gt;2)),1,0)</f>
        <v>0</v>
      </c>
      <c r="F855" s="1">
        <f>IF(AND((D855&lt;C855),(D855&gt;2),(C855&lt;10)),1,0)</f>
        <v>0</v>
      </c>
      <c r="G855" s="1">
        <f>IF(D855&gt;=10,1,0)</f>
        <v>0</v>
      </c>
      <c r="H855" s="1">
        <f>IF(D855&lt;=2,1,0)</f>
        <v>1</v>
      </c>
      <c r="I855" s="1">
        <f>SUM(E855:H855)</f>
        <v>1</v>
      </c>
      <c r="K855" s="1" t="s">
        <v>183</v>
      </c>
      <c r="L855" s="1">
        <v>4.5999999999999996</v>
      </c>
      <c r="M855" s="1">
        <v>3</v>
      </c>
      <c r="N855" s="1">
        <v>1</v>
      </c>
      <c r="O855" s="1">
        <f>IF(AND((10&gt;N855),(N855&gt;=M855),(M855&gt;=2)),1,0)</f>
        <v>0</v>
      </c>
      <c r="P855" s="1">
        <f>IF(AND((N855&lt;M855),(N855&gt;2),(M855&lt;10)),1,0)</f>
        <v>0</v>
      </c>
      <c r="Q855" s="1">
        <f>IF(N855&lt;=2,1,0)</f>
        <v>1</v>
      </c>
      <c r="R855" s="1">
        <f>IF(N855&gt;=10,1,0)</f>
        <v>0</v>
      </c>
      <c r="S855" s="1">
        <f>SUM(O855:R855)</f>
        <v>1</v>
      </c>
    </row>
    <row r="856" spans="1:19" x14ac:dyDescent="0.25">
      <c r="A856" s="1" t="s">
        <v>180</v>
      </c>
      <c r="B856" s="1">
        <v>5</v>
      </c>
      <c r="C856" s="1">
        <v>4.1192361999999987</v>
      </c>
      <c r="D856" s="1">
        <v>1</v>
      </c>
      <c r="E856" s="1">
        <f>IF(AND((10&gt;D856),(D856&gt;C856),(C856&gt;2)),1,0)</f>
        <v>0</v>
      </c>
      <c r="F856" s="1">
        <f>IF(AND((D856&lt;C856),(D856&gt;2),(C856&lt;10)),1,0)</f>
        <v>0</v>
      </c>
      <c r="G856" s="1">
        <f>IF(D856&gt;=10,1,0)</f>
        <v>0</v>
      </c>
      <c r="H856" s="1">
        <f>IF(D856&lt;=2,1,0)</f>
        <v>1</v>
      </c>
      <c r="I856" s="1">
        <f>SUM(E856:H856)</f>
        <v>1</v>
      </c>
      <c r="K856" s="1" t="s">
        <v>161</v>
      </c>
      <c r="L856" s="1">
        <v>4.2</v>
      </c>
      <c r="M856" s="1">
        <v>4</v>
      </c>
      <c r="N856" s="1">
        <v>1</v>
      </c>
      <c r="O856" s="1">
        <f>IF(AND((10&gt;N856),(N856&gt;=M856),(M856&gt;=2)),1,0)</f>
        <v>0</v>
      </c>
      <c r="P856" s="1">
        <f>IF(AND((N856&lt;M856),(N856&gt;2),(M856&lt;10)),1,0)</f>
        <v>0</v>
      </c>
      <c r="Q856" s="1">
        <f>IF(N856&lt;=2,1,0)</f>
        <v>1</v>
      </c>
      <c r="R856" s="1">
        <f>IF(N856&gt;=10,1,0)</f>
        <v>0</v>
      </c>
      <c r="S856" s="1">
        <f>SUM(O856:R856)</f>
        <v>1</v>
      </c>
    </row>
    <row r="857" spans="1:19" x14ac:dyDescent="0.25">
      <c r="A857" s="1" t="s">
        <v>146</v>
      </c>
      <c r="B857" s="1">
        <v>4.3</v>
      </c>
      <c r="C857" s="1">
        <v>2.5697363999999987</v>
      </c>
      <c r="D857" s="1">
        <v>1</v>
      </c>
      <c r="E857" s="1">
        <f>IF(AND((10&gt;D857),(D857&gt;C857),(C857&gt;2)),1,0)</f>
        <v>0</v>
      </c>
      <c r="F857" s="1">
        <f>IF(AND((D857&lt;C857),(D857&gt;2),(C857&lt;10)),1,0)</f>
        <v>0</v>
      </c>
      <c r="G857" s="1">
        <f>IF(D857&gt;=10,1,0)</f>
        <v>0</v>
      </c>
      <c r="H857" s="1">
        <f>IF(D857&lt;=2,1,0)</f>
        <v>1</v>
      </c>
      <c r="I857" s="1">
        <f>SUM(E857:H857)</f>
        <v>1</v>
      </c>
      <c r="K857" s="1" t="s">
        <v>80</v>
      </c>
      <c r="L857" s="1">
        <v>4.9000000000000004</v>
      </c>
      <c r="M857" s="1">
        <v>4</v>
      </c>
      <c r="N857" s="1">
        <v>1</v>
      </c>
      <c r="O857" s="1">
        <f>IF(AND((10&gt;N857),(N857&gt;=M857),(M857&gt;=2)),1,0)</f>
        <v>0</v>
      </c>
      <c r="P857" s="1">
        <f>IF(AND((N857&lt;M857),(N857&gt;2),(M857&lt;10)),1,0)</f>
        <v>0</v>
      </c>
      <c r="Q857" s="1">
        <f>IF(N857&lt;=2,1,0)</f>
        <v>1</v>
      </c>
      <c r="R857" s="1">
        <f>IF(N857&gt;=10,1,0)</f>
        <v>0</v>
      </c>
      <c r="S857" s="1">
        <f>SUM(O857:R857)</f>
        <v>1</v>
      </c>
    </row>
    <row r="858" spans="1:19" x14ac:dyDescent="0.25">
      <c r="A858" s="1" t="s">
        <v>183</v>
      </c>
      <c r="B858" s="1">
        <v>4.5999999999999996</v>
      </c>
      <c r="C858" s="1">
        <v>2.8275233999999991</v>
      </c>
      <c r="D858" s="1">
        <v>1</v>
      </c>
      <c r="E858" s="1">
        <f>IF(AND((10&gt;D858),(D858&gt;C858),(C858&gt;2)),1,0)</f>
        <v>0</v>
      </c>
      <c r="F858" s="1">
        <f>IF(AND((D858&lt;C858),(D858&gt;2),(C858&lt;10)),1,0)</f>
        <v>0</v>
      </c>
      <c r="G858" s="1">
        <f>IF(D858&gt;=10,1,0)</f>
        <v>0</v>
      </c>
      <c r="H858" s="1">
        <f>IF(D858&lt;=2,1,0)</f>
        <v>1</v>
      </c>
      <c r="I858" s="1">
        <f>SUM(E858:H858)</f>
        <v>1</v>
      </c>
      <c r="K858" s="1" t="s">
        <v>83</v>
      </c>
      <c r="L858" s="1">
        <v>4.4000000000000004</v>
      </c>
      <c r="M858" s="1">
        <v>3</v>
      </c>
      <c r="N858" s="1">
        <v>1</v>
      </c>
      <c r="O858" s="1">
        <f>IF(AND((10&gt;N858),(N858&gt;=M858),(M858&gt;=2)),1,0)</f>
        <v>0</v>
      </c>
      <c r="P858" s="1">
        <f>IF(AND((N858&lt;M858),(N858&gt;2),(M858&lt;10)),1,0)</f>
        <v>0</v>
      </c>
      <c r="Q858" s="1">
        <f>IF(N858&lt;=2,1,0)</f>
        <v>1</v>
      </c>
      <c r="R858" s="1">
        <f>IF(N858&gt;=10,1,0)</f>
        <v>0</v>
      </c>
      <c r="S858" s="1">
        <f>SUM(O858:R858)</f>
        <v>1</v>
      </c>
    </row>
    <row r="859" spans="1:19" x14ac:dyDescent="0.25">
      <c r="A859" s="1" t="s">
        <v>161</v>
      </c>
      <c r="B859" s="1">
        <v>4.2</v>
      </c>
      <c r="C859" s="1">
        <v>3.9603523799999989</v>
      </c>
      <c r="D859" s="1">
        <v>1</v>
      </c>
      <c r="E859" s="1">
        <f>IF(AND((10&gt;D859),(D859&gt;C859),(C859&gt;2)),1,0)</f>
        <v>0</v>
      </c>
      <c r="F859" s="1">
        <f>IF(AND((D859&lt;C859),(D859&gt;2),(C859&lt;10)),1,0)</f>
        <v>0</v>
      </c>
      <c r="G859" s="1">
        <f>IF(D859&gt;=10,1,0)</f>
        <v>0</v>
      </c>
      <c r="H859" s="1">
        <f>IF(D859&lt;=2,1,0)</f>
        <v>1</v>
      </c>
      <c r="I859" s="1">
        <f>SUM(E859:H859)</f>
        <v>1</v>
      </c>
      <c r="K859" s="1" t="s">
        <v>85</v>
      </c>
      <c r="L859" s="1">
        <v>4.8</v>
      </c>
      <c r="M859" s="1">
        <v>5</v>
      </c>
      <c r="N859" s="1">
        <v>1</v>
      </c>
      <c r="O859" s="1">
        <f>IF(AND((10&gt;N859),(N859&gt;=M859),(M859&gt;=2)),1,0)</f>
        <v>0</v>
      </c>
      <c r="P859" s="1">
        <f>IF(AND((N859&lt;M859),(N859&gt;2),(M859&lt;10)),1,0)</f>
        <v>0</v>
      </c>
      <c r="Q859" s="1">
        <f>IF(N859&lt;=2,1,0)</f>
        <v>1</v>
      </c>
      <c r="R859" s="1">
        <f>IF(N859&gt;=10,1,0)</f>
        <v>0</v>
      </c>
      <c r="S859" s="1">
        <f>SUM(O859:R859)</f>
        <v>1</v>
      </c>
    </row>
    <row r="860" spans="1:19" x14ac:dyDescent="0.25">
      <c r="A860" s="1" t="s">
        <v>80</v>
      </c>
      <c r="B860" s="1">
        <v>4.9000000000000004</v>
      </c>
      <c r="C860" s="1">
        <v>3.7736200999999991</v>
      </c>
      <c r="D860" s="1">
        <v>1</v>
      </c>
      <c r="E860" s="1">
        <f>IF(AND((10&gt;D860),(D860&gt;C860),(C860&gt;2)),1,0)</f>
        <v>0</v>
      </c>
      <c r="F860" s="1">
        <f>IF(AND((D860&lt;C860),(D860&gt;2),(C860&lt;10)),1,0)</f>
        <v>0</v>
      </c>
      <c r="G860" s="1">
        <f>IF(D860&gt;=10,1,0)</f>
        <v>0</v>
      </c>
      <c r="H860" s="1">
        <f>IF(D860&lt;=2,1,0)</f>
        <v>1</v>
      </c>
      <c r="I860" s="1">
        <f>SUM(E860:H860)</f>
        <v>1</v>
      </c>
      <c r="K860" s="1" t="s">
        <v>88</v>
      </c>
      <c r="L860" s="1">
        <v>4.5</v>
      </c>
      <c r="M860" s="1">
        <v>3</v>
      </c>
      <c r="N860" s="1">
        <v>1</v>
      </c>
      <c r="O860" s="1">
        <f>IF(AND((10&gt;N860),(N860&gt;=M860),(M860&gt;=2)),1,0)</f>
        <v>0</v>
      </c>
      <c r="P860" s="1">
        <f>IF(AND((N860&lt;M860),(N860&gt;2),(M860&lt;10)),1,0)</f>
        <v>0</v>
      </c>
      <c r="Q860" s="1">
        <f>IF(N860&lt;=2,1,0)</f>
        <v>1</v>
      </c>
      <c r="R860" s="1">
        <f>IF(N860&gt;=10,1,0)</f>
        <v>0</v>
      </c>
      <c r="S860" s="1">
        <f>SUM(O860:R860)</f>
        <v>1</v>
      </c>
    </row>
    <row r="861" spans="1:19" x14ac:dyDescent="0.25">
      <c r="A861" s="1" t="s">
        <v>83</v>
      </c>
      <c r="B861" s="1">
        <v>4.4000000000000004</v>
      </c>
      <c r="C861" s="1">
        <v>3.0241489199999991</v>
      </c>
      <c r="D861" s="1">
        <v>1</v>
      </c>
      <c r="E861" s="1">
        <f>IF(AND((10&gt;D861),(D861&gt;C861),(C861&gt;2)),1,0)</f>
        <v>0</v>
      </c>
      <c r="F861" s="1">
        <f>IF(AND((D861&lt;C861),(D861&gt;2),(C861&lt;10)),1,0)</f>
        <v>0</v>
      </c>
      <c r="G861" s="1">
        <f>IF(D861&gt;=10,1,0)</f>
        <v>0</v>
      </c>
      <c r="H861" s="1">
        <f>IF(D861&lt;=2,1,0)</f>
        <v>1</v>
      </c>
      <c r="I861" s="1">
        <f>SUM(E861:H861)</f>
        <v>1</v>
      </c>
      <c r="K861" s="1" t="s">
        <v>91</v>
      </c>
      <c r="L861" s="1">
        <v>4.9000000000000004</v>
      </c>
      <c r="M861" s="1">
        <v>5</v>
      </c>
      <c r="N861" s="1">
        <v>1</v>
      </c>
      <c r="O861" s="1">
        <f>IF(AND((10&gt;N861),(N861&gt;=M861),(M861&gt;=2)),1,0)</f>
        <v>0</v>
      </c>
      <c r="P861" s="1">
        <f>IF(AND((N861&lt;M861),(N861&gt;2),(M861&lt;10)),1,0)</f>
        <v>0</v>
      </c>
      <c r="Q861" s="1">
        <f>IF(N861&lt;=2,1,0)</f>
        <v>1</v>
      </c>
      <c r="R861" s="1">
        <f>IF(N861&gt;=10,1,0)</f>
        <v>0</v>
      </c>
      <c r="S861" s="1">
        <f>SUM(O861:R861)</f>
        <v>1</v>
      </c>
    </row>
    <row r="862" spans="1:19" x14ac:dyDescent="0.25">
      <c r="A862" s="1" t="s">
        <v>85</v>
      </c>
      <c r="B862" s="1">
        <v>4.8</v>
      </c>
      <c r="C862" s="1">
        <v>4.6170634700000006</v>
      </c>
      <c r="D862" s="1">
        <v>1</v>
      </c>
      <c r="E862" s="1">
        <f>IF(AND((10&gt;D862),(D862&gt;C862),(C862&gt;2)),1,0)</f>
        <v>0</v>
      </c>
      <c r="F862" s="1">
        <f>IF(AND((D862&lt;C862),(D862&gt;2),(C862&lt;10)),1,0)</f>
        <v>0</v>
      </c>
      <c r="G862" s="1">
        <f>IF(D862&gt;=10,1,0)</f>
        <v>0</v>
      </c>
      <c r="H862" s="1">
        <f>IF(D862&lt;=2,1,0)</f>
        <v>1</v>
      </c>
      <c r="I862" s="1">
        <f>SUM(E862:H862)</f>
        <v>1</v>
      </c>
      <c r="K862" s="1" t="s">
        <v>92</v>
      </c>
      <c r="L862" s="1">
        <v>5.4</v>
      </c>
      <c r="M862" s="1">
        <v>3</v>
      </c>
      <c r="N862" s="1">
        <v>1</v>
      </c>
      <c r="O862" s="1">
        <f>IF(AND((10&gt;N862),(N862&gt;=M862),(M862&gt;=2)),1,0)</f>
        <v>0</v>
      </c>
      <c r="P862" s="1">
        <f>IF(AND((N862&lt;M862),(N862&gt;2),(M862&lt;10)),1,0)</f>
        <v>0</v>
      </c>
      <c r="Q862" s="1">
        <f>IF(N862&lt;=2,1,0)</f>
        <v>1</v>
      </c>
      <c r="R862" s="1">
        <f>IF(N862&gt;=10,1,0)</f>
        <v>0</v>
      </c>
      <c r="S862" s="1">
        <f>SUM(O862:R862)</f>
        <v>1</v>
      </c>
    </row>
    <row r="863" spans="1:19" x14ac:dyDescent="0.25">
      <c r="A863" s="1" t="s">
        <v>88</v>
      </c>
      <c r="B863" s="1">
        <v>4.5</v>
      </c>
      <c r="C863" s="1">
        <v>3.4805905199999989</v>
      </c>
      <c r="D863" s="1">
        <v>1</v>
      </c>
      <c r="E863" s="1">
        <f>IF(AND((10&gt;D863),(D863&gt;C863),(C863&gt;2)),1,0)</f>
        <v>0</v>
      </c>
      <c r="F863" s="1">
        <f>IF(AND((D863&lt;C863),(D863&gt;2),(C863&lt;10)),1,0)</f>
        <v>0</v>
      </c>
      <c r="G863" s="1">
        <f>IF(D863&gt;=10,1,0)</f>
        <v>0</v>
      </c>
      <c r="H863" s="1">
        <f>IF(D863&lt;=2,1,0)</f>
        <v>1</v>
      </c>
      <c r="I863" s="1">
        <f>SUM(E863:H863)</f>
        <v>1</v>
      </c>
      <c r="K863" s="1" t="s">
        <v>96</v>
      </c>
      <c r="L863" s="1">
        <v>4.9000000000000004</v>
      </c>
      <c r="M863" s="1">
        <v>3</v>
      </c>
      <c r="N863" s="1">
        <v>1</v>
      </c>
      <c r="O863" s="1">
        <f>IF(AND((10&gt;N863),(N863&gt;=M863),(M863&gt;=2)),1,0)</f>
        <v>0</v>
      </c>
      <c r="P863" s="1">
        <f>IF(AND((N863&lt;M863),(N863&gt;2),(M863&lt;10)),1,0)</f>
        <v>0</v>
      </c>
      <c r="Q863" s="1">
        <f>IF(N863&lt;=2,1,0)</f>
        <v>1</v>
      </c>
      <c r="R863" s="1">
        <f>IF(N863&gt;=10,1,0)</f>
        <v>0</v>
      </c>
      <c r="S863" s="1">
        <f>SUM(O863:R863)</f>
        <v>1</v>
      </c>
    </row>
    <row r="864" spans="1:19" x14ac:dyDescent="0.25">
      <c r="A864" s="1" t="s">
        <v>91</v>
      </c>
      <c r="B864" s="1">
        <v>4.9000000000000004</v>
      </c>
      <c r="C864" s="1">
        <v>4.5331943199999989</v>
      </c>
      <c r="D864" s="1">
        <v>1</v>
      </c>
      <c r="E864" s="1">
        <f>IF(AND((10&gt;D864),(D864&gt;C864),(C864&gt;2)),1,0)</f>
        <v>0</v>
      </c>
      <c r="F864" s="1">
        <f>IF(AND((D864&lt;C864),(D864&gt;2),(C864&lt;10)),1,0)</f>
        <v>0</v>
      </c>
      <c r="G864" s="1">
        <f>IF(D864&gt;=10,1,0)</f>
        <v>0</v>
      </c>
      <c r="H864" s="1">
        <f>IF(D864&lt;=2,1,0)</f>
        <v>1</v>
      </c>
      <c r="I864" s="1">
        <f>SUM(E864:H864)</f>
        <v>1</v>
      </c>
      <c r="K864" s="1" t="s">
        <v>166</v>
      </c>
      <c r="L864" s="1">
        <v>4.3</v>
      </c>
      <c r="M864" s="1">
        <v>3</v>
      </c>
      <c r="N864" s="1">
        <v>1</v>
      </c>
      <c r="O864" s="1">
        <f>IF(AND((10&gt;N864),(N864&gt;=M864),(M864&gt;=2)),1,0)</f>
        <v>0</v>
      </c>
      <c r="P864" s="1">
        <f>IF(AND((N864&lt;M864),(N864&gt;2),(M864&lt;10)),1,0)</f>
        <v>0</v>
      </c>
      <c r="Q864" s="1">
        <f>IF(N864&lt;=2,1,0)</f>
        <v>1</v>
      </c>
      <c r="R864" s="1">
        <f>IF(N864&gt;=10,1,0)</f>
        <v>0</v>
      </c>
      <c r="S864" s="1">
        <f>SUM(O864:R864)</f>
        <v>1</v>
      </c>
    </row>
    <row r="865" spans="1:19" x14ac:dyDescent="0.25">
      <c r="A865" s="1" t="s">
        <v>92</v>
      </c>
      <c r="B865" s="1">
        <v>5.4</v>
      </c>
      <c r="C865" s="1">
        <v>2.8871238099999994</v>
      </c>
      <c r="D865" s="1">
        <v>1</v>
      </c>
      <c r="E865" s="1">
        <f>IF(AND((10&gt;D865),(D865&gt;C865),(C865&gt;2)),1,0)</f>
        <v>0</v>
      </c>
      <c r="F865" s="1">
        <f>IF(AND((D865&lt;C865),(D865&gt;2),(C865&lt;10)),1,0)</f>
        <v>0</v>
      </c>
      <c r="G865" s="1">
        <f>IF(D865&gt;=10,1,0)</f>
        <v>0</v>
      </c>
      <c r="H865" s="1">
        <f>IF(D865&lt;=2,1,0)</f>
        <v>1</v>
      </c>
      <c r="I865" s="1">
        <f>SUM(E865:H865)</f>
        <v>1</v>
      </c>
      <c r="K865" s="1" t="s">
        <v>97</v>
      </c>
      <c r="L865" s="1">
        <v>4.5</v>
      </c>
      <c r="M865" s="1">
        <v>4</v>
      </c>
      <c r="N865" s="1">
        <v>1</v>
      </c>
      <c r="O865" s="1">
        <f>IF(AND((10&gt;N865),(N865&gt;=M865),(M865&gt;=2)),1,0)</f>
        <v>0</v>
      </c>
      <c r="P865" s="1">
        <f>IF(AND((N865&lt;M865),(N865&gt;2),(M865&lt;10)),1,0)</f>
        <v>0</v>
      </c>
      <c r="Q865" s="1">
        <f>IF(N865&lt;=2,1,0)</f>
        <v>1</v>
      </c>
      <c r="R865" s="1">
        <f>IF(N865&gt;=10,1,0)</f>
        <v>0</v>
      </c>
      <c r="S865" s="1">
        <f>SUM(O865:R865)</f>
        <v>1</v>
      </c>
    </row>
    <row r="866" spans="1:19" x14ac:dyDescent="0.25">
      <c r="A866" s="1" t="s">
        <v>96</v>
      </c>
      <c r="B866" s="1">
        <v>4.9000000000000004</v>
      </c>
      <c r="C866" s="1">
        <v>2.7685049999999984</v>
      </c>
      <c r="D866" s="1">
        <v>1</v>
      </c>
      <c r="E866" s="1">
        <f>IF(AND((10&gt;D866),(D866&gt;C866),(C866&gt;2)),1,0)</f>
        <v>0</v>
      </c>
      <c r="F866" s="1">
        <f>IF(AND((D866&lt;C866),(D866&gt;2),(C866&lt;10)),1,0)</f>
        <v>0</v>
      </c>
      <c r="G866" s="1">
        <f>IF(D866&gt;=10,1,0)</f>
        <v>0</v>
      </c>
      <c r="H866" s="1">
        <f>IF(D866&lt;=2,1,0)</f>
        <v>1</v>
      </c>
      <c r="I866" s="1">
        <f>SUM(E866:H866)</f>
        <v>1</v>
      </c>
      <c r="K866" s="1" t="s">
        <v>103</v>
      </c>
      <c r="L866" s="1">
        <v>4.2</v>
      </c>
      <c r="M866" s="1">
        <v>5</v>
      </c>
      <c r="N866" s="1">
        <v>1</v>
      </c>
      <c r="O866" s="1">
        <f>IF(AND((10&gt;N866),(N866&gt;=M866),(M866&gt;=2)),1,0)</f>
        <v>0</v>
      </c>
      <c r="P866" s="1">
        <f>IF(AND((N866&lt;M866),(N866&gt;2),(M866&lt;10)),1,0)</f>
        <v>0</v>
      </c>
      <c r="Q866" s="1">
        <f>IF(N866&lt;=2,1,0)</f>
        <v>1</v>
      </c>
      <c r="R866" s="1">
        <f>IF(N866&gt;=10,1,0)</f>
        <v>0</v>
      </c>
      <c r="S866" s="1">
        <f>SUM(O866:R866)</f>
        <v>1</v>
      </c>
    </row>
    <row r="867" spans="1:19" x14ac:dyDescent="0.25">
      <c r="A867" s="1" t="s">
        <v>166</v>
      </c>
      <c r="B867" s="1">
        <v>4.3</v>
      </c>
      <c r="C867" s="1">
        <v>3.2993551999999995</v>
      </c>
      <c r="D867" s="1">
        <v>1</v>
      </c>
      <c r="E867" s="1">
        <f>IF(AND((10&gt;D867),(D867&gt;C867),(C867&gt;2)),1,0)</f>
        <v>0</v>
      </c>
      <c r="F867" s="1">
        <f>IF(AND((D867&lt;C867),(D867&gt;2),(C867&lt;10)),1,0)</f>
        <v>0</v>
      </c>
      <c r="G867" s="1">
        <f>IF(D867&gt;=10,1,0)</f>
        <v>0</v>
      </c>
      <c r="H867" s="1">
        <f>IF(D867&lt;=2,1,0)</f>
        <v>1</v>
      </c>
      <c r="I867" s="1">
        <f>SUM(E867:H867)</f>
        <v>1</v>
      </c>
      <c r="K867" s="1" t="s">
        <v>111</v>
      </c>
      <c r="L867" s="1">
        <v>4.5</v>
      </c>
      <c r="M867" s="1">
        <v>3</v>
      </c>
      <c r="N867" s="1">
        <v>1</v>
      </c>
      <c r="O867" s="1">
        <f>IF(AND((10&gt;N867),(N867&gt;=M867),(M867&gt;=2)),1,0)</f>
        <v>0</v>
      </c>
      <c r="P867" s="1">
        <f>IF(AND((N867&lt;M867),(N867&gt;2),(M867&lt;10)),1,0)</f>
        <v>0</v>
      </c>
      <c r="Q867" s="1">
        <f>IF(N867&lt;=2,1,0)</f>
        <v>1</v>
      </c>
      <c r="R867" s="1">
        <f>IF(N867&gt;=10,1,0)</f>
        <v>0</v>
      </c>
      <c r="S867" s="1">
        <f>SUM(O867:R867)</f>
        <v>1</v>
      </c>
    </row>
    <row r="868" spans="1:19" x14ac:dyDescent="0.25">
      <c r="A868" s="1" t="s">
        <v>97</v>
      </c>
      <c r="B868" s="1">
        <v>4.5</v>
      </c>
      <c r="C868" s="1">
        <v>3.7438117199999983</v>
      </c>
      <c r="D868" s="1">
        <v>1</v>
      </c>
      <c r="E868" s="1">
        <f>IF(AND((10&gt;D868),(D868&gt;C868),(C868&gt;2)),1,0)</f>
        <v>0</v>
      </c>
      <c r="F868" s="1">
        <f>IF(AND((D868&lt;C868),(D868&gt;2),(C868&lt;10)),1,0)</f>
        <v>0</v>
      </c>
      <c r="G868" s="1">
        <f>IF(D868&gt;=10,1,0)</f>
        <v>0</v>
      </c>
      <c r="H868" s="1">
        <f>IF(D868&lt;=2,1,0)</f>
        <v>1</v>
      </c>
      <c r="I868" s="1">
        <f>SUM(E868:H868)</f>
        <v>1</v>
      </c>
      <c r="K868" s="1" t="s">
        <v>114</v>
      </c>
      <c r="L868" s="1">
        <v>4.5</v>
      </c>
      <c r="M868" s="1">
        <v>4</v>
      </c>
      <c r="N868" s="1">
        <v>1</v>
      </c>
      <c r="O868" s="1">
        <f>IF(AND((10&gt;N868),(N868&gt;=M868),(M868&gt;=2)),1,0)</f>
        <v>0</v>
      </c>
      <c r="P868" s="1">
        <f>IF(AND((N868&lt;M868),(N868&gt;2),(M868&lt;10)),1,0)</f>
        <v>0</v>
      </c>
      <c r="Q868" s="1">
        <f>IF(N868&lt;=2,1,0)</f>
        <v>1</v>
      </c>
      <c r="R868" s="1">
        <f>IF(N868&gt;=10,1,0)</f>
        <v>0</v>
      </c>
      <c r="S868" s="1">
        <f>SUM(O868:R868)</f>
        <v>1</v>
      </c>
    </row>
    <row r="869" spans="1:19" x14ac:dyDescent="0.25">
      <c r="A869" s="1" t="s">
        <v>103</v>
      </c>
      <c r="B869" s="1">
        <v>4.2</v>
      </c>
      <c r="C869" s="1">
        <v>5.4613129200000001</v>
      </c>
      <c r="D869" s="1">
        <v>1</v>
      </c>
      <c r="E869" s="1">
        <f>IF(AND((10&gt;D869),(D869&gt;C869),(C869&gt;2)),1,0)</f>
        <v>0</v>
      </c>
      <c r="F869" s="1">
        <f>IF(AND((D869&lt;C869),(D869&gt;2),(C869&lt;10)),1,0)</f>
        <v>0</v>
      </c>
      <c r="G869" s="1">
        <f>IF(D869&gt;=10,1,0)</f>
        <v>0</v>
      </c>
      <c r="H869" s="1">
        <f>IF(D869&lt;=2,1,0)</f>
        <v>1</v>
      </c>
      <c r="I869" s="1">
        <f>SUM(E869:H869)</f>
        <v>1</v>
      </c>
      <c r="K869" s="1" t="s">
        <v>115</v>
      </c>
      <c r="L869" s="1">
        <v>4.9000000000000004</v>
      </c>
      <c r="M869" s="1">
        <v>2</v>
      </c>
      <c r="N869" s="1">
        <v>1</v>
      </c>
      <c r="O869" s="1">
        <f>IF(AND((10&gt;N869),(N869&gt;=M869),(M869&gt;=2)),1,0)</f>
        <v>0</v>
      </c>
      <c r="P869" s="1">
        <f>IF(AND((N869&lt;M869),(N869&gt;2),(M869&lt;10)),1,0)</f>
        <v>0</v>
      </c>
      <c r="Q869" s="1">
        <f>IF(N869&lt;=2,1,0)</f>
        <v>1</v>
      </c>
      <c r="R869" s="1">
        <f>IF(N869&gt;=10,1,0)</f>
        <v>0</v>
      </c>
      <c r="S869" s="1">
        <f>SUM(O869:R869)</f>
        <v>1</v>
      </c>
    </row>
    <row r="870" spans="1:19" x14ac:dyDescent="0.25">
      <c r="A870" s="1" t="s">
        <v>111</v>
      </c>
      <c r="B870" s="1">
        <v>4.5</v>
      </c>
      <c r="C870" s="1">
        <v>3.4463613599999978</v>
      </c>
      <c r="D870" s="1">
        <v>1</v>
      </c>
      <c r="E870" s="1">
        <f>IF(AND((10&gt;D870),(D870&gt;C870),(C870&gt;2)),1,0)</f>
        <v>0</v>
      </c>
      <c r="F870" s="1">
        <f>IF(AND((D870&lt;C870),(D870&gt;2),(C870&lt;10)),1,0)</f>
        <v>0</v>
      </c>
      <c r="G870" s="1">
        <f>IF(D870&gt;=10,1,0)</f>
        <v>0</v>
      </c>
      <c r="H870" s="1">
        <f>IF(D870&lt;=2,1,0)</f>
        <v>1</v>
      </c>
      <c r="I870" s="1">
        <f>SUM(E870:H870)</f>
        <v>1</v>
      </c>
      <c r="K870" s="1" t="s">
        <v>123</v>
      </c>
      <c r="L870" s="1">
        <v>4.4000000000000004</v>
      </c>
      <c r="M870" s="1">
        <v>3</v>
      </c>
      <c r="N870" s="1">
        <v>1</v>
      </c>
      <c r="O870" s="1">
        <f>IF(AND((10&gt;N870),(N870&gt;=M870),(M870&gt;=2)),1,0)</f>
        <v>0</v>
      </c>
      <c r="P870" s="1">
        <f>IF(AND((N870&lt;M870),(N870&gt;2),(M870&lt;10)),1,0)</f>
        <v>0</v>
      </c>
      <c r="Q870" s="1">
        <f>IF(N870&lt;=2,1,0)</f>
        <v>1</v>
      </c>
      <c r="R870" s="1">
        <f>IF(N870&gt;=10,1,0)</f>
        <v>0</v>
      </c>
      <c r="S870" s="1">
        <f>SUM(O870:R870)</f>
        <v>1</v>
      </c>
    </row>
    <row r="871" spans="1:19" x14ac:dyDescent="0.25">
      <c r="A871" s="1" t="s">
        <v>114</v>
      </c>
      <c r="B871" s="1">
        <v>4.5</v>
      </c>
      <c r="C871" s="1">
        <v>3.5183848999999991</v>
      </c>
      <c r="D871" s="1">
        <v>1</v>
      </c>
      <c r="E871" s="1">
        <f>IF(AND((10&gt;D871),(D871&gt;C871),(C871&gt;2)),1,0)</f>
        <v>0</v>
      </c>
      <c r="F871" s="1">
        <f>IF(AND((D871&lt;C871),(D871&gt;2),(C871&lt;10)),1,0)</f>
        <v>0</v>
      </c>
      <c r="G871" s="1">
        <f>IF(D871&gt;=10,1,0)</f>
        <v>0</v>
      </c>
      <c r="H871" s="1">
        <f>IF(D871&lt;=2,1,0)</f>
        <v>1</v>
      </c>
      <c r="I871" s="1">
        <f>SUM(E871:H871)</f>
        <v>1</v>
      </c>
      <c r="K871" s="1" t="s">
        <v>124</v>
      </c>
      <c r="L871" s="1">
        <v>4.5</v>
      </c>
      <c r="M871" s="1">
        <v>4</v>
      </c>
      <c r="N871" s="1">
        <v>1</v>
      </c>
      <c r="O871" s="1">
        <f>IF(AND((10&gt;N871),(N871&gt;=M871),(M871&gt;=2)),1,0)</f>
        <v>0</v>
      </c>
      <c r="P871" s="1">
        <f>IF(AND((N871&lt;M871),(N871&gt;2),(M871&lt;10)),1,0)</f>
        <v>0</v>
      </c>
      <c r="Q871" s="1">
        <f>IF(N871&lt;=2,1,0)</f>
        <v>1</v>
      </c>
      <c r="R871" s="1">
        <f>IF(N871&gt;=10,1,0)</f>
        <v>0</v>
      </c>
      <c r="S871" s="1">
        <f>SUM(O871:R871)</f>
        <v>1</v>
      </c>
    </row>
    <row r="872" spans="1:19" x14ac:dyDescent="0.25">
      <c r="A872" s="1" t="s">
        <v>115</v>
      </c>
      <c r="B872" s="1">
        <v>4.9000000000000004</v>
      </c>
      <c r="C872" s="1">
        <v>1.7160364399999994</v>
      </c>
      <c r="D872" s="1">
        <v>1</v>
      </c>
      <c r="E872" s="1">
        <f>IF(AND((10&gt;D872),(D872&gt;C872),(C872&gt;2)),1,0)</f>
        <v>0</v>
      </c>
      <c r="F872" s="1">
        <f>IF(AND((D872&lt;C872),(D872&gt;2),(C872&lt;10)),1,0)</f>
        <v>0</v>
      </c>
      <c r="G872" s="1">
        <f>IF(D872&gt;=10,1,0)</f>
        <v>0</v>
      </c>
      <c r="H872" s="1">
        <f>IF(D872&lt;=2,1,0)</f>
        <v>1</v>
      </c>
      <c r="I872" s="1">
        <f>SUM(E872:H872)</f>
        <v>1</v>
      </c>
      <c r="K872" s="1" t="s">
        <v>133</v>
      </c>
      <c r="L872" s="1">
        <v>4.5999999999999996</v>
      </c>
      <c r="M872" s="1">
        <v>2</v>
      </c>
      <c r="N872" s="1">
        <v>1</v>
      </c>
      <c r="O872" s="1">
        <f>IF(AND((10&gt;N872),(N872&gt;=M872),(M872&gt;=2)),1,0)</f>
        <v>0</v>
      </c>
      <c r="P872" s="1">
        <f>IF(AND((N872&lt;M872),(N872&gt;2),(M872&lt;10)),1,0)</f>
        <v>0</v>
      </c>
      <c r="Q872" s="1">
        <f>IF(N872&lt;=2,1,0)</f>
        <v>1</v>
      </c>
      <c r="R872" s="1">
        <f>IF(N872&gt;=10,1,0)</f>
        <v>0</v>
      </c>
      <c r="S872" s="1">
        <f>SUM(O872:R872)</f>
        <v>1</v>
      </c>
    </row>
    <row r="873" spans="1:19" x14ac:dyDescent="0.25">
      <c r="A873" s="1" t="s">
        <v>123</v>
      </c>
      <c r="B873" s="1">
        <v>4.4000000000000004</v>
      </c>
      <c r="C873" s="1">
        <v>3.1584852199999989</v>
      </c>
      <c r="D873" s="1">
        <v>1</v>
      </c>
      <c r="E873" s="1">
        <f>IF(AND((10&gt;D873),(D873&gt;C873),(C873&gt;2)),1,0)</f>
        <v>0</v>
      </c>
      <c r="F873" s="1">
        <f>IF(AND((D873&lt;C873),(D873&gt;2),(C873&lt;10)),1,0)</f>
        <v>0</v>
      </c>
      <c r="G873" s="1">
        <f>IF(D873&gt;=10,1,0)</f>
        <v>0</v>
      </c>
      <c r="H873" s="1">
        <f>IF(D873&lt;=2,1,0)</f>
        <v>1</v>
      </c>
      <c r="I873" s="1">
        <f>SUM(E873:H873)</f>
        <v>1</v>
      </c>
      <c r="K873" s="1" t="s">
        <v>137</v>
      </c>
      <c r="L873" s="1">
        <v>5.3</v>
      </c>
      <c r="M873" s="1">
        <v>3</v>
      </c>
      <c r="N873" s="1">
        <v>1</v>
      </c>
      <c r="O873" s="1">
        <f>IF(AND((10&gt;N873),(N873&gt;=M873),(M873&gt;=2)),1,0)</f>
        <v>0</v>
      </c>
      <c r="P873" s="1">
        <f>IF(AND((N873&lt;M873),(N873&gt;2),(M873&lt;10)),1,0)</f>
        <v>0</v>
      </c>
      <c r="Q873" s="1">
        <f>IF(N873&lt;=2,1,0)</f>
        <v>1</v>
      </c>
      <c r="R873" s="1">
        <f>IF(N873&gt;=10,1,0)</f>
        <v>0</v>
      </c>
      <c r="S873" s="1">
        <f>SUM(O873:R873)</f>
        <v>1</v>
      </c>
    </row>
    <row r="874" spans="1:19" x14ac:dyDescent="0.25">
      <c r="A874" s="1" t="s">
        <v>124</v>
      </c>
      <c r="B874" s="1">
        <v>4.5</v>
      </c>
      <c r="C874" s="1">
        <v>4.2731162300000003</v>
      </c>
      <c r="D874" s="1">
        <v>1</v>
      </c>
      <c r="E874" s="1">
        <f>IF(AND((10&gt;D874),(D874&gt;C874),(C874&gt;2)),1,0)</f>
        <v>0</v>
      </c>
      <c r="F874" s="1">
        <f>IF(AND((D874&lt;C874),(D874&gt;2),(C874&lt;10)),1,0)</f>
        <v>0</v>
      </c>
      <c r="G874" s="1">
        <f>IF(D874&gt;=10,1,0)</f>
        <v>0</v>
      </c>
      <c r="H874" s="1">
        <f>IF(D874&lt;=2,1,0)</f>
        <v>1</v>
      </c>
      <c r="I874" s="1">
        <f>SUM(E874:H874)</f>
        <v>1</v>
      </c>
      <c r="K874" s="1" t="s">
        <v>138</v>
      </c>
      <c r="L874" s="1">
        <v>4.7</v>
      </c>
      <c r="M874" s="1">
        <v>4</v>
      </c>
      <c r="N874" s="1">
        <v>1</v>
      </c>
      <c r="O874" s="1">
        <f>IF(AND((10&gt;N874),(N874&gt;=M874),(M874&gt;=2)),1,0)</f>
        <v>0</v>
      </c>
      <c r="P874" s="1">
        <f>IF(AND((N874&lt;M874),(N874&gt;2),(M874&lt;10)),1,0)</f>
        <v>0</v>
      </c>
      <c r="Q874" s="1">
        <f>IF(N874&lt;=2,1,0)</f>
        <v>1</v>
      </c>
      <c r="R874" s="1">
        <f>IF(N874&gt;=10,1,0)</f>
        <v>0</v>
      </c>
      <c r="S874" s="1">
        <f>SUM(O874:R874)</f>
        <v>1</v>
      </c>
    </row>
    <row r="875" spans="1:19" x14ac:dyDescent="0.25">
      <c r="A875" s="1" t="s">
        <v>133</v>
      </c>
      <c r="B875" s="1">
        <v>4.5999999999999996</v>
      </c>
      <c r="C875" s="1">
        <v>2.4826891299999989</v>
      </c>
      <c r="D875" s="1">
        <v>1</v>
      </c>
      <c r="E875" s="1">
        <f>IF(AND((10&gt;D875),(D875&gt;C875),(C875&gt;2)),1,0)</f>
        <v>0</v>
      </c>
      <c r="F875" s="1">
        <f>IF(AND((D875&lt;C875),(D875&gt;2),(C875&lt;10)),1,0)</f>
        <v>0</v>
      </c>
      <c r="G875" s="1">
        <f>IF(D875&gt;=10,1,0)</f>
        <v>0</v>
      </c>
      <c r="H875" s="1">
        <f>IF(D875&lt;=2,1,0)</f>
        <v>1</v>
      </c>
      <c r="I875" s="1">
        <f>SUM(E875:H875)</f>
        <v>1</v>
      </c>
      <c r="K875" s="1" t="s">
        <v>170</v>
      </c>
      <c r="L875" s="1">
        <v>5.3</v>
      </c>
      <c r="M875" s="1">
        <v>3</v>
      </c>
      <c r="N875" s="1">
        <v>1</v>
      </c>
      <c r="O875" s="1">
        <f>IF(AND((10&gt;N875),(N875&gt;=M875),(M875&gt;=2)),1,0)</f>
        <v>0</v>
      </c>
      <c r="P875" s="1">
        <f>IF(AND((N875&lt;M875),(N875&gt;2),(M875&lt;10)),1,0)</f>
        <v>0</v>
      </c>
      <c r="Q875" s="1">
        <f>IF(N875&lt;=2,1,0)</f>
        <v>1</v>
      </c>
      <c r="R875" s="1">
        <f>IF(N875&gt;=10,1,0)</f>
        <v>0</v>
      </c>
      <c r="S875" s="1">
        <f>SUM(O875:R875)</f>
        <v>1</v>
      </c>
    </row>
    <row r="876" spans="1:19" x14ac:dyDescent="0.25">
      <c r="A876" s="1" t="s">
        <v>137</v>
      </c>
      <c r="B876" s="1">
        <v>5.3</v>
      </c>
      <c r="C876" s="1">
        <v>3.2309275100000003</v>
      </c>
      <c r="D876" s="1">
        <v>1</v>
      </c>
      <c r="E876" s="1">
        <f>IF(AND((10&gt;D876),(D876&gt;C876),(C876&gt;2)),1,0)</f>
        <v>0</v>
      </c>
      <c r="F876" s="1">
        <f>IF(AND((D876&lt;C876),(D876&gt;2),(C876&lt;10)),1,0)</f>
        <v>0</v>
      </c>
      <c r="G876" s="1">
        <f>IF(D876&gt;=10,1,0)</f>
        <v>0</v>
      </c>
      <c r="H876" s="1">
        <f>IF(D876&lt;=2,1,0)</f>
        <v>1</v>
      </c>
      <c r="I876" s="1">
        <f>SUM(E876:H876)</f>
        <v>1</v>
      </c>
      <c r="K876" s="1" t="s">
        <v>152</v>
      </c>
      <c r="L876" s="1">
        <v>4.5</v>
      </c>
      <c r="M876" s="1">
        <v>3</v>
      </c>
      <c r="N876" s="1">
        <v>1</v>
      </c>
      <c r="O876" s="1">
        <f>IF(AND((10&gt;N876),(N876&gt;=M876),(M876&gt;=2)),1,0)</f>
        <v>0</v>
      </c>
      <c r="P876" s="1">
        <f>IF(AND((N876&lt;M876),(N876&gt;2),(M876&lt;10)),1,0)</f>
        <v>0</v>
      </c>
      <c r="Q876" s="1">
        <f>IF(N876&lt;=2,1,0)</f>
        <v>1</v>
      </c>
      <c r="R876" s="1">
        <f>IF(N876&gt;=10,1,0)</f>
        <v>0</v>
      </c>
      <c r="S876" s="1">
        <f>SUM(O876:R876)</f>
        <v>1</v>
      </c>
    </row>
    <row r="877" spans="1:19" x14ac:dyDescent="0.25">
      <c r="A877" s="1" t="s">
        <v>138</v>
      </c>
      <c r="B877" s="1">
        <v>4.7</v>
      </c>
      <c r="C877" s="1">
        <v>3.8537198199999989</v>
      </c>
      <c r="D877" s="1">
        <v>1</v>
      </c>
      <c r="E877" s="1">
        <f>IF(AND((10&gt;D877),(D877&gt;C877),(C877&gt;2)),1,0)</f>
        <v>0</v>
      </c>
      <c r="F877" s="1">
        <f>IF(AND((D877&lt;C877),(D877&gt;2),(C877&lt;10)),1,0)</f>
        <v>0</v>
      </c>
      <c r="G877" s="1">
        <f>IF(D877&gt;=10,1,0)</f>
        <v>0</v>
      </c>
      <c r="H877" s="1">
        <f>IF(D877&lt;=2,1,0)</f>
        <v>1</v>
      </c>
      <c r="I877" s="1">
        <f>SUM(E877:H877)</f>
        <v>1</v>
      </c>
      <c r="K877" s="1" t="s">
        <v>159</v>
      </c>
      <c r="L877" s="1">
        <v>4.3</v>
      </c>
      <c r="M877" s="1">
        <v>4</v>
      </c>
      <c r="N877" s="1">
        <v>1</v>
      </c>
      <c r="O877" s="1">
        <f>IF(AND((10&gt;N877),(N877&gt;=M877),(M877&gt;=2)),1,0)</f>
        <v>0</v>
      </c>
      <c r="P877" s="1">
        <f>IF(AND((N877&lt;M877),(N877&gt;2),(M877&lt;10)),1,0)</f>
        <v>0</v>
      </c>
      <c r="Q877" s="1">
        <f>IF(N877&lt;=2,1,0)</f>
        <v>1</v>
      </c>
      <c r="R877" s="1">
        <f>IF(N877&gt;=10,1,0)</f>
        <v>0</v>
      </c>
      <c r="S877" s="1">
        <f>SUM(O877:R877)</f>
        <v>1</v>
      </c>
    </row>
    <row r="878" spans="1:19" x14ac:dyDescent="0.25">
      <c r="A878" s="1" t="s">
        <v>170</v>
      </c>
      <c r="B878" s="1">
        <v>5.3</v>
      </c>
      <c r="C878" s="1">
        <v>3.3935780999999996</v>
      </c>
      <c r="D878" s="1">
        <v>1</v>
      </c>
      <c r="E878" s="1">
        <f>IF(AND((10&gt;D878),(D878&gt;C878),(C878&gt;2)),1,0)</f>
        <v>0</v>
      </c>
      <c r="F878" s="1">
        <f>IF(AND((D878&lt;C878),(D878&gt;2),(C878&lt;10)),1,0)</f>
        <v>0</v>
      </c>
      <c r="G878" s="1">
        <f>IF(D878&gt;=10,1,0)</f>
        <v>0</v>
      </c>
      <c r="H878" s="1">
        <f>IF(D878&lt;=2,1,0)</f>
        <v>1</v>
      </c>
      <c r="I878" s="1">
        <f>SUM(E878:H878)</f>
        <v>1</v>
      </c>
      <c r="K878" s="1" t="s">
        <v>75</v>
      </c>
      <c r="L878" s="1">
        <v>4.3</v>
      </c>
      <c r="M878" s="1">
        <v>3</v>
      </c>
      <c r="N878" s="1">
        <v>1</v>
      </c>
      <c r="O878" s="1">
        <f>IF(AND((10&gt;N878),(N878&gt;=M878),(M878&gt;=2)),1,0)</f>
        <v>0</v>
      </c>
      <c r="P878" s="1">
        <f>IF(AND((N878&lt;M878),(N878&gt;2),(M878&lt;10)),1,0)</f>
        <v>0</v>
      </c>
      <c r="Q878" s="1">
        <f>IF(N878&lt;=2,1,0)</f>
        <v>1</v>
      </c>
      <c r="R878" s="1">
        <f>IF(N878&gt;=10,1,0)</f>
        <v>0</v>
      </c>
      <c r="S878" s="1">
        <f>SUM(O878:R878)</f>
        <v>1</v>
      </c>
    </row>
    <row r="879" spans="1:19" x14ac:dyDescent="0.25">
      <c r="A879" s="1" t="s">
        <v>152</v>
      </c>
      <c r="B879" s="1">
        <v>4.5</v>
      </c>
      <c r="C879" s="1">
        <v>3.4754518199999991</v>
      </c>
      <c r="D879" s="1">
        <v>1</v>
      </c>
      <c r="E879" s="1">
        <f>IF(AND((10&gt;D879),(D879&gt;C879),(C879&gt;2)),1,0)</f>
        <v>0</v>
      </c>
      <c r="F879" s="1">
        <f>IF(AND((D879&lt;C879),(D879&gt;2),(C879&lt;10)),1,0)</f>
        <v>0</v>
      </c>
      <c r="G879" s="1">
        <f>IF(D879&gt;=10,1,0)</f>
        <v>0</v>
      </c>
      <c r="H879" s="1">
        <f>IF(D879&lt;=2,1,0)</f>
        <v>1</v>
      </c>
      <c r="I879" s="1">
        <f>SUM(E879:H879)</f>
        <v>1</v>
      </c>
      <c r="K879" s="1" t="s">
        <v>81</v>
      </c>
      <c r="L879" s="1">
        <v>4.5999999999999996</v>
      </c>
      <c r="M879" s="1">
        <v>3</v>
      </c>
      <c r="N879" s="1">
        <v>1</v>
      </c>
      <c r="O879" s="1">
        <f>IF(AND((10&gt;N879),(N879&gt;=M879),(M879&gt;=2)),1,0)</f>
        <v>0</v>
      </c>
      <c r="P879" s="1">
        <f>IF(AND((N879&lt;M879),(N879&gt;2),(M879&lt;10)),1,0)</f>
        <v>0</v>
      </c>
      <c r="Q879" s="1">
        <f>IF(N879&lt;=2,1,0)</f>
        <v>1</v>
      </c>
      <c r="R879" s="1">
        <f>IF(N879&gt;=10,1,0)</f>
        <v>0</v>
      </c>
      <c r="S879" s="1">
        <f>SUM(O879:R879)</f>
        <v>1</v>
      </c>
    </row>
    <row r="880" spans="1:19" x14ac:dyDescent="0.25">
      <c r="A880" s="1" t="s">
        <v>159</v>
      </c>
      <c r="B880" s="1">
        <v>4.3</v>
      </c>
      <c r="C880" s="1">
        <v>4.029709539999998</v>
      </c>
      <c r="D880" s="1">
        <v>1</v>
      </c>
      <c r="E880" s="1">
        <f>IF(AND((10&gt;D880),(D880&gt;C880),(C880&gt;2)),1,0)</f>
        <v>0</v>
      </c>
      <c r="F880" s="1">
        <f>IF(AND((D880&lt;C880),(D880&gt;2),(C880&lt;10)),1,0)</f>
        <v>0</v>
      </c>
      <c r="G880" s="1">
        <f>IF(D880&gt;=10,1,0)</f>
        <v>0</v>
      </c>
      <c r="H880" s="1">
        <f>IF(D880&lt;=2,1,0)</f>
        <v>1</v>
      </c>
      <c r="I880" s="1">
        <f>SUM(E880:H880)</f>
        <v>1</v>
      </c>
      <c r="K880" s="1" t="s">
        <v>101</v>
      </c>
      <c r="L880" s="1">
        <v>4.9000000000000004</v>
      </c>
      <c r="M880" s="1">
        <v>4</v>
      </c>
      <c r="N880" s="1">
        <v>1</v>
      </c>
      <c r="O880" s="1">
        <f>IF(AND((10&gt;N880),(N880&gt;=M880),(M880&gt;=2)),1,0)</f>
        <v>0</v>
      </c>
      <c r="P880" s="1">
        <f>IF(AND((N880&lt;M880),(N880&gt;2),(M880&lt;10)),1,0)</f>
        <v>0</v>
      </c>
      <c r="Q880" s="1">
        <f>IF(N880&lt;=2,1,0)</f>
        <v>1</v>
      </c>
      <c r="R880" s="1">
        <f>IF(N880&gt;=10,1,0)</f>
        <v>0</v>
      </c>
      <c r="S880" s="1">
        <f>SUM(O880:R880)</f>
        <v>1</v>
      </c>
    </row>
    <row r="881" spans="1:19" x14ac:dyDescent="0.25">
      <c r="A881" s="1" t="s">
        <v>75</v>
      </c>
      <c r="B881" s="1">
        <v>4.3</v>
      </c>
      <c r="C881" s="1">
        <v>2.8363654099999991</v>
      </c>
      <c r="D881" s="1">
        <v>1</v>
      </c>
      <c r="E881" s="1">
        <f>IF(AND((10&gt;D881),(D881&gt;C881),(C881&gt;2)),1,0)</f>
        <v>0</v>
      </c>
      <c r="F881" s="1">
        <f>IF(AND((D881&lt;C881),(D881&gt;2),(C881&lt;10)),1,0)</f>
        <v>0</v>
      </c>
      <c r="G881" s="1">
        <f>IF(D881&gt;=10,1,0)</f>
        <v>0</v>
      </c>
      <c r="H881" s="1">
        <f>IF(D881&lt;=2,1,0)</f>
        <v>1</v>
      </c>
      <c r="I881" s="1">
        <f>SUM(E881:H881)</f>
        <v>1</v>
      </c>
      <c r="K881" s="1" t="s">
        <v>187</v>
      </c>
      <c r="L881" s="1">
        <v>4.4000000000000004</v>
      </c>
      <c r="M881" s="1">
        <v>3</v>
      </c>
      <c r="N881" s="1">
        <v>1</v>
      </c>
      <c r="O881" s="1">
        <f>IF(AND((10&gt;N881),(N881&gt;=M881),(M881&gt;=2)),1,0)</f>
        <v>0</v>
      </c>
      <c r="P881" s="1">
        <f>IF(AND((N881&lt;M881),(N881&gt;2),(M881&lt;10)),1,0)</f>
        <v>0</v>
      </c>
      <c r="Q881" s="1">
        <f>IF(N881&lt;=2,1,0)</f>
        <v>1</v>
      </c>
      <c r="R881" s="1">
        <f>IF(N881&gt;=10,1,0)</f>
        <v>0</v>
      </c>
      <c r="S881" s="1">
        <f>SUM(O881:R881)</f>
        <v>1</v>
      </c>
    </row>
    <row r="882" spans="1:19" x14ac:dyDescent="0.25">
      <c r="A882" s="1" t="s">
        <v>81</v>
      </c>
      <c r="B882" s="1">
        <v>4.5999999999999996</v>
      </c>
      <c r="C882" s="1">
        <v>3.3629385999999992</v>
      </c>
      <c r="D882" s="1">
        <v>1</v>
      </c>
      <c r="E882" s="1">
        <f>IF(AND((10&gt;D882),(D882&gt;C882),(C882&gt;2)),1,0)</f>
        <v>0</v>
      </c>
      <c r="F882" s="1">
        <f>IF(AND((D882&lt;C882),(D882&gt;2),(C882&lt;10)),1,0)</f>
        <v>0</v>
      </c>
      <c r="G882" s="1">
        <f>IF(D882&gt;=10,1,0)</f>
        <v>0</v>
      </c>
      <c r="H882" s="1">
        <f>IF(D882&lt;=2,1,0)</f>
        <v>1</v>
      </c>
      <c r="I882" s="1">
        <f>SUM(E882:H882)</f>
        <v>1</v>
      </c>
      <c r="K882" s="1" t="s">
        <v>135</v>
      </c>
      <c r="L882" s="1">
        <v>4.9000000000000004</v>
      </c>
      <c r="M882" s="1">
        <v>3</v>
      </c>
      <c r="N882" s="1">
        <v>1</v>
      </c>
      <c r="O882" s="1">
        <f>IF(AND((10&gt;N882),(N882&gt;=M882),(M882&gt;=2)),1,0)</f>
        <v>0</v>
      </c>
      <c r="P882" s="1">
        <f>IF(AND((N882&lt;M882),(N882&gt;2),(M882&lt;10)),1,0)</f>
        <v>0</v>
      </c>
      <c r="Q882" s="1">
        <f>IF(N882&lt;=2,1,0)</f>
        <v>1</v>
      </c>
      <c r="R882" s="1">
        <f>IF(N882&gt;=10,1,0)</f>
        <v>0</v>
      </c>
      <c r="S882" s="1">
        <f>SUM(O882:R882)</f>
        <v>1</v>
      </c>
    </row>
    <row r="883" spans="1:19" x14ac:dyDescent="0.25">
      <c r="A883" s="1" t="s">
        <v>101</v>
      </c>
      <c r="B883" s="1">
        <v>4.9000000000000004</v>
      </c>
      <c r="C883" s="1">
        <v>3.6493579399999985</v>
      </c>
      <c r="D883" s="1">
        <v>1</v>
      </c>
      <c r="E883" s="1">
        <f>IF(AND((10&gt;D883),(D883&gt;C883),(C883&gt;2)),1,0)</f>
        <v>0</v>
      </c>
      <c r="F883" s="1">
        <f>IF(AND((D883&lt;C883),(D883&gt;2),(C883&lt;10)),1,0)</f>
        <v>0</v>
      </c>
      <c r="G883" s="1">
        <f>IF(D883&gt;=10,1,0)</f>
        <v>0</v>
      </c>
      <c r="H883" s="1">
        <f>IF(D883&lt;=2,1,0)</f>
        <v>1</v>
      </c>
      <c r="I883" s="1">
        <f>SUM(E883:H883)</f>
        <v>1</v>
      </c>
      <c r="K883" s="1" t="s">
        <v>143</v>
      </c>
      <c r="L883" s="1">
        <v>4.5999999999999996</v>
      </c>
      <c r="M883" s="1">
        <v>4</v>
      </c>
      <c r="N883" s="1">
        <v>1</v>
      </c>
      <c r="O883" s="1">
        <f>IF(AND((10&gt;N883),(N883&gt;=M883),(M883&gt;=2)),1,0)</f>
        <v>0</v>
      </c>
      <c r="P883" s="1">
        <f>IF(AND((N883&lt;M883),(N883&gt;2),(M883&lt;10)),1,0)</f>
        <v>0</v>
      </c>
      <c r="Q883" s="1">
        <f>IF(N883&lt;=2,1,0)</f>
        <v>1</v>
      </c>
      <c r="R883" s="1">
        <f>IF(N883&gt;=10,1,0)</f>
        <v>0</v>
      </c>
      <c r="S883" s="1">
        <f>SUM(O883:R883)</f>
        <v>1</v>
      </c>
    </row>
    <row r="884" spans="1:19" x14ac:dyDescent="0.25">
      <c r="A884" s="1" t="s">
        <v>187</v>
      </c>
      <c r="B884" s="1">
        <v>4.4000000000000004</v>
      </c>
      <c r="C884" s="1">
        <v>3.2867137999999998</v>
      </c>
      <c r="D884" s="1">
        <v>1</v>
      </c>
      <c r="E884" s="1">
        <f>IF(AND((10&gt;D884),(D884&gt;C884),(C884&gt;2)),1,0)</f>
        <v>0</v>
      </c>
      <c r="F884" s="1">
        <f>IF(AND((D884&lt;C884),(D884&gt;2),(C884&lt;10)),1,0)</f>
        <v>0</v>
      </c>
      <c r="G884" s="1">
        <f>IF(D884&gt;=10,1,0)</f>
        <v>0</v>
      </c>
      <c r="H884" s="1">
        <f>IF(D884&lt;=2,1,0)</f>
        <v>1</v>
      </c>
      <c r="I884" s="1">
        <f>SUM(E884:H884)</f>
        <v>1</v>
      </c>
      <c r="K884" s="1" t="s">
        <v>146</v>
      </c>
      <c r="L884" s="1">
        <v>4.3</v>
      </c>
      <c r="M884" s="1">
        <v>4</v>
      </c>
      <c r="N884" s="1">
        <v>1</v>
      </c>
      <c r="O884" s="1">
        <f>IF(AND((10&gt;N884),(N884&gt;=M884),(M884&gt;=2)),1,0)</f>
        <v>0</v>
      </c>
      <c r="P884" s="1">
        <f>IF(AND((N884&lt;M884),(N884&gt;2),(M884&lt;10)),1,0)</f>
        <v>0</v>
      </c>
      <c r="Q884" s="1">
        <f>IF(N884&lt;=2,1,0)</f>
        <v>1</v>
      </c>
      <c r="R884" s="1">
        <f>IF(N884&gt;=10,1,0)</f>
        <v>0</v>
      </c>
      <c r="S884" s="1">
        <f>SUM(O884:R884)</f>
        <v>1</v>
      </c>
    </row>
    <row r="885" spans="1:19" x14ac:dyDescent="0.25">
      <c r="A885" s="1" t="s">
        <v>135</v>
      </c>
      <c r="B885" s="1">
        <v>4.9000000000000004</v>
      </c>
      <c r="C885" s="1">
        <v>2.6994541799999991</v>
      </c>
      <c r="D885" s="1">
        <v>1</v>
      </c>
      <c r="E885" s="1">
        <f>IF(AND((10&gt;D885),(D885&gt;C885),(C885&gt;2)),1,0)</f>
        <v>0</v>
      </c>
      <c r="F885" s="1">
        <f>IF(AND((D885&lt;C885),(D885&gt;2),(C885&lt;10)),1,0)</f>
        <v>0</v>
      </c>
      <c r="G885" s="1">
        <f>IF(D885&gt;=10,1,0)</f>
        <v>0</v>
      </c>
      <c r="H885" s="1">
        <f>IF(D885&lt;=2,1,0)</f>
        <v>1</v>
      </c>
      <c r="I885" s="1">
        <f>SUM(E885:H885)</f>
        <v>1</v>
      </c>
      <c r="K885" s="1" t="s">
        <v>189</v>
      </c>
      <c r="L885" s="1">
        <v>4.4000000000000004</v>
      </c>
      <c r="M885" s="1">
        <v>5</v>
      </c>
      <c r="N885" s="1">
        <v>1</v>
      </c>
      <c r="O885" s="1">
        <f>IF(AND((10&gt;N885),(N885&gt;=M885),(M885&gt;=2)),1,0)</f>
        <v>0</v>
      </c>
      <c r="P885" s="1">
        <f>IF(AND((N885&lt;M885),(N885&gt;2),(M885&lt;10)),1,0)</f>
        <v>0</v>
      </c>
      <c r="Q885" s="1">
        <f>IF(N885&lt;=2,1,0)</f>
        <v>1</v>
      </c>
      <c r="R885" s="1">
        <f>IF(N885&gt;=10,1,0)</f>
        <v>0</v>
      </c>
      <c r="S885" s="1">
        <f>SUM(O885:R885)</f>
        <v>1</v>
      </c>
    </row>
    <row r="886" spans="1:19" x14ac:dyDescent="0.25">
      <c r="A886" s="1" t="s">
        <v>143</v>
      </c>
      <c r="B886" s="1">
        <v>4.5999999999999996</v>
      </c>
      <c r="C886" s="1">
        <v>3.6964007199999998</v>
      </c>
      <c r="D886" s="1">
        <v>1</v>
      </c>
      <c r="E886" s="1">
        <f>IF(AND((10&gt;D886),(D886&gt;C886),(C886&gt;2)),1,0)</f>
        <v>0</v>
      </c>
      <c r="F886" s="1">
        <f>IF(AND((D886&lt;C886),(D886&gt;2),(C886&lt;10)),1,0)</f>
        <v>0</v>
      </c>
      <c r="G886" s="1">
        <f>IF(D886&gt;=10,1,0)</f>
        <v>0</v>
      </c>
      <c r="H886" s="1">
        <f>IF(D886&lt;=2,1,0)</f>
        <v>1</v>
      </c>
      <c r="I886" s="1">
        <f>SUM(E886:H886)</f>
        <v>1</v>
      </c>
      <c r="K886" s="1" t="s">
        <v>155</v>
      </c>
      <c r="L886" s="1">
        <v>8.5</v>
      </c>
      <c r="M886" s="1">
        <v>3</v>
      </c>
      <c r="N886" s="1">
        <v>1</v>
      </c>
      <c r="O886" s="1">
        <f>IF(AND((10&gt;N886),(N886&gt;=M886),(M886&gt;=2)),1,0)</f>
        <v>0</v>
      </c>
      <c r="P886" s="1">
        <f>IF(AND((N886&lt;M886),(N886&gt;2),(M886&lt;10)),1,0)</f>
        <v>0</v>
      </c>
      <c r="Q886" s="1">
        <f>IF(N886&lt;=2,1,0)</f>
        <v>1</v>
      </c>
      <c r="R886" s="1">
        <f>IF(N886&gt;=10,1,0)</f>
        <v>0</v>
      </c>
      <c r="S886" s="1">
        <f>SUM(O886:R886)</f>
        <v>1</v>
      </c>
    </row>
    <row r="887" spans="1:19" x14ac:dyDescent="0.25">
      <c r="A887" s="1" t="s">
        <v>146</v>
      </c>
      <c r="B887" s="1">
        <v>4.3</v>
      </c>
      <c r="C887" s="1">
        <v>3.8325472499999989</v>
      </c>
      <c r="D887" s="1">
        <v>1</v>
      </c>
      <c r="E887" s="1">
        <f>IF(AND((10&gt;D887),(D887&gt;C887),(C887&gt;2)),1,0)</f>
        <v>0</v>
      </c>
      <c r="F887" s="1">
        <f>IF(AND((D887&lt;C887),(D887&gt;2),(C887&lt;10)),1,0)</f>
        <v>0</v>
      </c>
      <c r="G887" s="1">
        <f>IF(D887&gt;=10,1,0)</f>
        <v>0</v>
      </c>
      <c r="H887" s="1">
        <f>IF(D887&lt;=2,1,0)</f>
        <v>1</v>
      </c>
      <c r="I887" s="1">
        <f>SUM(E887:H887)</f>
        <v>1</v>
      </c>
      <c r="K887" s="1" t="s">
        <v>59</v>
      </c>
      <c r="L887" s="1">
        <v>6.7</v>
      </c>
      <c r="M887" s="1">
        <v>4</v>
      </c>
      <c r="N887" s="1">
        <v>1</v>
      </c>
      <c r="O887" s="1">
        <f>IF(AND((10&gt;N887),(N887&gt;=M887),(M887&gt;=2)),1,0)</f>
        <v>0</v>
      </c>
      <c r="P887" s="1">
        <f>IF(AND((N887&lt;M887),(N887&gt;2),(M887&lt;10)),1,0)</f>
        <v>0</v>
      </c>
      <c r="Q887" s="1">
        <f>IF(N887&lt;=2,1,0)</f>
        <v>1</v>
      </c>
      <c r="R887" s="1">
        <f>IF(N887&gt;=10,1,0)</f>
        <v>0</v>
      </c>
      <c r="S887" s="1">
        <f>SUM(O887:R887)</f>
        <v>1</v>
      </c>
    </row>
    <row r="888" spans="1:19" x14ac:dyDescent="0.25">
      <c r="A888" s="1" t="s">
        <v>189</v>
      </c>
      <c r="B888" s="1">
        <v>4.4000000000000004</v>
      </c>
      <c r="C888" s="1">
        <v>4.530061400000001</v>
      </c>
      <c r="D888" s="1">
        <v>1</v>
      </c>
      <c r="E888" s="1">
        <f>IF(AND((10&gt;D888),(D888&gt;C888),(C888&gt;2)),1,0)</f>
        <v>0</v>
      </c>
      <c r="F888" s="1">
        <f>IF(AND((D888&lt;C888),(D888&gt;2),(C888&lt;10)),1,0)</f>
        <v>0</v>
      </c>
      <c r="G888" s="1">
        <f>IF(D888&gt;=10,1,0)</f>
        <v>0</v>
      </c>
      <c r="H888" s="1">
        <f>IF(D888&lt;=2,1,0)</f>
        <v>1</v>
      </c>
      <c r="I888" s="1">
        <f>SUM(E888:H888)</f>
        <v>1</v>
      </c>
      <c r="K888" s="1" t="s">
        <v>71</v>
      </c>
      <c r="L888" s="1">
        <v>4.3</v>
      </c>
      <c r="M888" s="1">
        <v>3</v>
      </c>
      <c r="N888" s="1">
        <v>1</v>
      </c>
      <c r="O888" s="1">
        <f>IF(AND((10&gt;N888),(N888&gt;=M888),(M888&gt;=2)),1,0)</f>
        <v>0</v>
      </c>
      <c r="P888" s="1">
        <f>IF(AND((N888&lt;M888),(N888&gt;2),(M888&lt;10)),1,0)</f>
        <v>0</v>
      </c>
      <c r="Q888" s="1">
        <f>IF(N888&lt;=2,1,0)</f>
        <v>1</v>
      </c>
      <c r="R888" s="1">
        <f>IF(N888&gt;=10,1,0)</f>
        <v>0</v>
      </c>
      <c r="S888" s="1">
        <f>SUM(O888:R888)</f>
        <v>1</v>
      </c>
    </row>
    <row r="889" spans="1:19" x14ac:dyDescent="0.25">
      <c r="A889" s="1" t="s">
        <v>155</v>
      </c>
      <c r="B889" s="1">
        <v>8.5</v>
      </c>
      <c r="C889" s="1">
        <v>2.6025179399999967</v>
      </c>
      <c r="D889" s="1">
        <v>1</v>
      </c>
      <c r="E889" s="1">
        <f>IF(AND((10&gt;D889),(D889&gt;C889),(C889&gt;2)),1,0)</f>
        <v>0</v>
      </c>
      <c r="F889" s="1">
        <f>IF(AND((D889&lt;C889),(D889&gt;2),(C889&lt;10)),1,0)</f>
        <v>0</v>
      </c>
      <c r="G889" s="1">
        <f>IF(D889&gt;=10,1,0)</f>
        <v>0</v>
      </c>
      <c r="H889" s="1">
        <f>IF(D889&lt;=2,1,0)</f>
        <v>1</v>
      </c>
      <c r="I889" s="1">
        <f>SUM(E889:H889)</f>
        <v>1</v>
      </c>
      <c r="K889" s="1" t="s">
        <v>74</v>
      </c>
      <c r="L889" s="1">
        <v>4.4000000000000004</v>
      </c>
      <c r="M889" s="1">
        <v>4</v>
      </c>
      <c r="N889" s="1">
        <v>1</v>
      </c>
      <c r="O889" s="1">
        <f>IF(AND((10&gt;N889),(N889&gt;=M889),(M889&gt;=2)),1,0)</f>
        <v>0</v>
      </c>
      <c r="P889" s="1">
        <f>IF(AND((N889&lt;M889),(N889&gt;2),(M889&lt;10)),1,0)</f>
        <v>0</v>
      </c>
      <c r="Q889" s="1">
        <f>IF(N889&lt;=2,1,0)</f>
        <v>1</v>
      </c>
      <c r="R889" s="1">
        <f>IF(N889&gt;=10,1,0)</f>
        <v>0</v>
      </c>
      <c r="S889" s="1">
        <f>SUM(O889:R889)</f>
        <v>1</v>
      </c>
    </row>
    <row r="890" spans="1:19" x14ac:dyDescent="0.25">
      <c r="A890" s="1" t="s">
        <v>59</v>
      </c>
      <c r="B890" s="1">
        <v>6.7</v>
      </c>
      <c r="C890" s="1">
        <v>4.4198642999999995</v>
      </c>
      <c r="D890" s="1">
        <v>1</v>
      </c>
      <c r="E890" s="1">
        <f>IF(AND((10&gt;D890),(D890&gt;C890),(C890&gt;2)),1,0)</f>
        <v>0</v>
      </c>
      <c r="F890" s="1">
        <f>IF(AND((D890&lt;C890),(D890&gt;2),(C890&lt;10)),1,0)</f>
        <v>0</v>
      </c>
      <c r="G890" s="1">
        <f>IF(D890&gt;=10,1,0)</f>
        <v>0</v>
      </c>
      <c r="H890" s="1">
        <f>IF(D890&lt;=2,1,0)</f>
        <v>1</v>
      </c>
      <c r="I890" s="1">
        <f>SUM(E890:H890)</f>
        <v>1</v>
      </c>
      <c r="K890" s="1" t="s">
        <v>80</v>
      </c>
      <c r="L890" s="1">
        <v>4.9000000000000004</v>
      </c>
      <c r="M890" s="1">
        <v>3</v>
      </c>
      <c r="N890" s="1">
        <v>1</v>
      </c>
      <c r="O890" s="1">
        <f>IF(AND((10&gt;N890),(N890&gt;=M890),(M890&gt;=2)),1,0)</f>
        <v>0</v>
      </c>
      <c r="P890" s="1">
        <f>IF(AND((N890&lt;M890),(N890&gt;2),(M890&lt;10)),1,0)</f>
        <v>0</v>
      </c>
      <c r="Q890" s="1">
        <f>IF(N890&lt;=2,1,0)</f>
        <v>1</v>
      </c>
      <c r="R890" s="1">
        <f>IF(N890&gt;=10,1,0)</f>
        <v>0</v>
      </c>
      <c r="S890" s="1">
        <f>SUM(O890:R890)</f>
        <v>1</v>
      </c>
    </row>
    <row r="891" spans="1:19" x14ac:dyDescent="0.25">
      <c r="A891" s="1" t="s">
        <v>71</v>
      </c>
      <c r="B891" s="1">
        <v>4.3</v>
      </c>
      <c r="C891" s="1">
        <v>3.1251513599999994</v>
      </c>
      <c r="D891" s="1">
        <v>1</v>
      </c>
      <c r="E891" s="1">
        <f>IF(AND((10&gt;D891),(D891&gt;C891),(C891&gt;2)),1,0)</f>
        <v>0</v>
      </c>
      <c r="F891" s="1">
        <f>IF(AND((D891&lt;C891),(D891&gt;2),(C891&lt;10)),1,0)</f>
        <v>0</v>
      </c>
      <c r="G891" s="1">
        <f>IF(D891&gt;=10,1,0)</f>
        <v>0</v>
      </c>
      <c r="H891" s="1">
        <f>IF(D891&lt;=2,1,0)</f>
        <v>1</v>
      </c>
      <c r="I891" s="1">
        <f>SUM(E891:H891)</f>
        <v>1</v>
      </c>
      <c r="K891" s="1" t="s">
        <v>89</v>
      </c>
      <c r="L891" s="1">
        <v>6.2</v>
      </c>
      <c r="M891" s="1">
        <v>3</v>
      </c>
      <c r="N891" s="1">
        <v>1</v>
      </c>
      <c r="O891" s="1">
        <f>IF(AND((10&gt;N891),(N891&gt;=M891),(M891&gt;=2)),1,0)</f>
        <v>0</v>
      </c>
      <c r="P891" s="1">
        <f>IF(AND((N891&lt;M891),(N891&gt;2),(M891&lt;10)),1,0)</f>
        <v>0</v>
      </c>
      <c r="Q891" s="1">
        <f>IF(N891&lt;=2,1,0)</f>
        <v>1</v>
      </c>
      <c r="R891" s="1">
        <f>IF(N891&gt;=10,1,0)</f>
        <v>0</v>
      </c>
      <c r="S891" s="1">
        <f>SUM(O891:R891)</f>
        <v>1</v>
      </c>
    </row>
    <row r="892" spans="1:19" x14ac:dyDescent="0.25">
      <c r="A892" s="1" t="s">
        <v>74</v>
      </c>
      <c r="B892" s="1">
        <v>4.4000000000000004</v>
      </c>
      <c r="C892" s="1">
        <v>3.6866412999999998</v>
      </c>
      <c r="D892" s="1">
        <v>1</v>
      </c>
      <c r="E892" s="1">
        <f>IF(AND((10&gt;D892),(D892&gt;C892),(C892&gt;2)),1,0)</f>
        <v>0</v>
      </c>
      <c r="F892" s="1">
        <f>IF(AND((D892&lt;C892),(D892&gt;2),(C892&lt;10)),1,0)</f>
        <v>0</v>
      </c>
      <c r="G892" s="1">
        <f>IF(D892&gt;=10,1,0)</f>
        <v>0</v>
      </c>
      <c r="H892" s="1">
        <f>IF(D892&lt;=2,1,0)</f>
        <v>1</v>
      </c>
      <c r="I892" s="1">
        <f>SUM(E892:H892)</f>
        <v>1</v>
      </c>
      <c r="K892" s="1" t="s">
        <v>172</v>
      </c>
      <c r="L892" s="1">
        <v>4.2</v>
      </c>
      <c r="M892" s="1">
        <v>5</v>
      </c>
      <c r="N892" s="1">
        <v>1</v>
      </c>
      <c r="O892" s="1">
        <f>IF(AND((10&gt;N892),(N892&gt;=M892),(M892&gt;=2)),1,0)</f>
        <v>0</v>
      </c>
      <c r="P892" s="1">
        <f>IF(AND((N892&lt;M892),(N892&gt;2),(M892&lt;10)),1,0)</f>
        <v>0</v>
      </c>
      <c r="Q892" s="1">
        <f>IF(N892&lt;=2,1,0)</f>
        <v>1</v>
      </c>
      <c r="R892" s="1">
        <f>IF(N892&gt;=10,1,0)</f>
        <v>0</v>
      </c>
      <c r="S892" s="1">
        <f>SUM(O892:R892)</f>
        <v>1</v>
      </c>
    </row>
    <row r="893" spans="1:19" x14ac:dyDescent="0.25">
      <c r="A893" s="1" t="s">
        <v>80</v>
      </c>
      <c r="B893" s="1">
        <v>4.9000000000000004</v>
      </c>
      <c r="C893" s="1">
        <v>3.3321413599999987</v>
      </c>
      <c r="D893" s="1">
        <v>1</v>
      </c>
      <c r="E893" s="1">
        <f>IF(AND((10&gt;D893),(D893&gt;C893),(C893&gt;2)),1,0)</f>
        <v>0</v>
      </c>
      <c r="F893" s="1">
        <f>IF(AND((D893&lt;C893),(D893&gt;2),(C893&lt;10)),1,0)</f>
        <v>0</v>
      </c>
      <c r="G893" s="1">
        <f>IF(D893&gt;=10,1,0)</f>
        <v>0</v>
      </c>
      <c r="H893" s="1">
        <f>IF(D893&lt;=2,1,0)</f>
        <v>1</v>
      </c>
      <c r="I893" s="1">
        <f>SUM(E893:H893)</f>
        <v>1</v>
      </c>
      <c r="K893" s="1" t="s">
        <v>91</v>
      </c>
      <c r="L893" s="1">
        <v>4.9000000000000004</v>
      </c>
      <c r="M893" s="1">
        <v>5</v>
      </c>
      <c r="N893" s="1">
        <v>1</v>
      </c>
      <c r="O893" s="1">
        <f>IF(AND((10&gt;N893),(N893&gt;=M893),(M893&gt;=2)),1,0)</f>
        <v>0</v>
      </c>
      <c r="P893" s="1">
        <f>IF(AND((N893&lt;M893),(N893&gt;2),(M893&lt;10)),1,0)</f>
        <v>0</v>
      </c>
      <c r="Q893" s="1">
        <f>IF(N893&lt;=2,1,0)</f>
        <v>1</v>
      </c>
      <c r="R893" s="1">
        <f>IF(N893&gt;=10,1,0)</f>
        <v>0</v>
      </c>
      <c r="S893" s="1">
        <f>SUM(O893:R893)</f>
        <v>1</v>
      </c>
    </row>
    <row r="894" spans="1:19" x14ac:dyDescent="0.25">
      <c r="A894" s="1" t="s">
        <v>89</v>
      </c>
      <c r="B894" s="1">
        <v>6.2</v>
      </c>
      <c r="C894" s="1">
        <v>3.1706649999999987</v>
      </c>
      <c r="D894" s="1">
        <v>1</v>
      </c>
      <c r="E894" s="1">
        <f>IF(AND((10&gt;D894),(D894&gt;C894),(C894&gt;2)),1,0)</f>
        <v>0</v>
      </c>
      <c r="F894" s="1">
        <f>IF(AND((D894&lt;C894),(D894&gt;2),(C894&lt;10)),1,0)</f>
        <v>0</v>
      </c>
      <c r="G894" s="1">
        <f>IF(D894&gt;=10,1,0)</f>
        <v>0</v>
      </c>
      <c r="H894" s="1">
        <f>IF(D894&lt;=2,1,0)</f>
        <v>1</v>
      </c>
      <c r="I894" s="1">
        <f>SUM(E894:H894)</f>
        <v>1</v>
      </c>
      <c r="K894" s="1" t="s">
        <v>166</v>
      </c>
      <c r="L894" s="1">
        <v>4.3</v>
      </c>
      <c r="M894" s="1">
        <v>3</v>
      </c>
      <c r="N894" s="1">
        <v>1</v>
      </c>
      <c r="O894" s="1">
        <f>IF(AND((10&gt;N894),(N894&gt;=M894),(M894&gt;=2)),1,0)</f>
        <v>0</v>
      </c>
      <c r="P894" s="1">
        <f>IF(AND((N894&lt;M894),(N894&gt;2),(M894&lt;10)),1,0)</f>
        <v>0</v>
      </c>
      <c r="Q894" s="1">
        <f>IF(N894&lt;=2,1,0)</f>
        <v>1</v>
      </c>
      <c r="R894" s="1">
        <f>IF(N894&gt;=10,1,0)</f>
        <v>0</v>
      </c>
      <c r="S894" s="1">
        <f>SUM(O894:R894)</f>
        <v>1</v>
      </c>
    </row>
    <row r="895" spans="1:19" x14ac:dyDescent="0.25">
      <c r="A895" s="1" t="s">
        <v>172</v>
      </c>
      <c r="B895" s="1">
        <v>4.2</v>
      </c>
      <c r="C895" s="1">
        <v>5.2101168799999993</v>
      </c>
      <c r="D895" s="1">
        <v>1</v>
      </c>
      <c r="E895" s="1">
        <f>IF(AND((10&gt;D895),(D895&gt;C895),(C895&gt;2)),1,0)</f>
        <v>0</v>
      </c>
      <c r="F895" s="1">
        <f>IF(AND((D895&lt;C895),(D895&gt;2),(C895&lt;10)),1,0)</f>
        <v>0</v>
      </c>
      <c r="G895" s="1">
        <f>IF(D895&gt;=10,1,0)</f>
        <v>0</v>
      </c>
      <c r="H895" s="1">
        <f>IF(D895&lt;=2,1,0)</f>
        <v>1</v>
      </c>
      <c r="I895" s="1">
        <f>SUM(E895:H895)</f>
        <v>1</v>
      </c>
      <c r="K895" s="1" t="s">
        <v>100</v>
      </c>
      <c r="L895" s="1">
        <v>4.8</v>
      </c>
      <c r="M895" s="1">
        <v>3</v>
      </c>
      <c r="N895" s="1">
        <v>1</v>
      </c>
      <c r="O895" s="1">
        <f>IF(AND((10&gt;N895),(N895&gt;=M895),(M895&gt;=2)),1,0)</f>
        <v>0</v>
      </c>
      <c r="P895" s="1">
        <f>IF(AND((N895&lt;M895),(N895&gt;2),(M895&lt;10)),1,0)</f>
        <v>0</v>
      </c>
      <c r="Q895" s="1">
        <f>IF(N895&lt;=2,1,0)</f>
        <v>1</v>
      </c>
      <c r="R895" s="1">
        <f>IF(N895&gt;=10,1,0)</f>
        <v>0</v>
      </c>
      <c r="S895" s="1">
        <f>SUM(O895:R895)</f>
        <v>1</v>
      </c>
    </row>
    <row r="896" spans="1:19" x14ac:dyDescent="0.25">
      <c r="A896" s="1" t="s">
        <v>91</v>
      </c>
      <c r="B896" s="1">
        <v>4.9000000000000004</v>
      </c>
      <c r="C896" s="1">
        <v>4.7218261199999993</v>
      </c>
      <c r="D896" s="1">
        <v>1</v>
      </c>
      <c r="E896" s="1">
        <f>IF(AND((10&gt;D896),(D896&gt;C896),(C896&gt;2)),1,0)</f>
        <v>0</v>
      </c>
      <c r="F896" s="1">
        <f>IF(AND((D896&lt;C896),(D896&gt;2),(C896&lt;10)),1,0)</f>
        <v>0</v>
      </c>
      <c r="G896" s="1">
        <f>IF(D896&gt;=10,1,0)</f>
        <v>0</v>
      </c>
      <c r="H896" s="1">
        <f>IF(D896&lt;=2,1,0)</f>
        <v>1</v>
      </c>
      <c r="I896" s="1">
        <f>SUM(E896:H896)</f>
        <v>1</v>
      </c>
      <c r="K896" s="1" t="s">
        <v>175</v>
      </c>
      <c r="L896" s="1">
        <v>3.9</v>
      </c>
      <c r="M896" s="1">
        <v>3</v>
      </c>
      <c r="N896" s="1">
        <v>1</v>
      </c>
      <c r="O896" s="1">
        <f>IF(AND((10&gt;N896),(N896&gt;=M896),(M896&gt;=2)),1,0)</f>
        <v>0</v>
      </c>
      <c r="P896" s="1">
        <f>IF(AND((N896&lt;M896),(N896&gt;2),(M896&lt;10)),1,0)</f>
        <v>0</v>
      </c>
      <c r="Q896" s="1">
        <f>IF(N896&lt;=2,1,0)</f>
        <v>1</v>
      </c>
      <c r="R896" s="1">
        <f>IF(N896&gt;=10,1,0)</f>
        <v>0</v>
      </c>
      <c r="S896" s="1">
        <f>SUM(O896:R896)</f>
        <v>1</v>
      </c>
    </row>
    <row r="897" spans="1:19" x14ac:dyDescent="0.25">
      <c r="A897" s="1" t="s">
        <v>166</v>
      </c>
      <c r="B897" s="1">
        <v>4.3</v>
      </c>
      <c r="C897" s="1">
        <v>3.1892330000000002</v>
      </c>
      <c r="D897" s="1">
        <v>1</v>
      </c>
      <c r="E897" s="1">
        <f>IF(AND((10&gt;D897),(D897&gt;C897),(C897&gt;2)),1,0)</f>
        <v>0</v>
      </c>
      <c r="F897" s="1">
        <f>IF(AND((D897&lt;C897),(D897&gt;2),(C897&lt;10)),1,0)</f>
        <v>0</v>
      </c>
      <c r="G897" s="1">
        <f>IF(D897&gt;=10,1,0)</f>
        <v>0</v>
      </c>
      <c r="H897" s="1">
        <f>IF(D897&lt;=2,1,0)</f>
        <v>1</v>
      </c>
      <c r="I897" s="1">
        <f>SUM(E897:H897)</f>
        <v>1</v>
      </c>
      <c r="K897" s="1" t="s">
        <v>105</v>
      </c>
      <c r="L897" s="1">
        <v>4.4000000000000004</v>
      </c>
      <c r="M897" s="1">
        <v>3</v>
      </c>
      <c r="N897" s="1">
        <v>1</v>
      </c>
      <c r="O897" s="1">
        <f>IF(AND((10&gt;N897),(N897&gt;=M897),(M897&gt;=2)),1,0)</f>
        <v>0</v>
      </c>
      <c r="P897" s="1">
        <f>IF(AND((N897&lt;M897),(N897&gt;2),(M897&lt;10)),1,0)</f>
        <v>0</v>
      </c>
      <c r="Q897" s="1">
        <f>IF(N897&lt;=2,1,0)</f>
        <v>1</v>
      </c>
      <c r="R897" s="1">
        <f>IF(N897&gt;=10,1,0)</f>
        <v>0</v>
      </c>
      <c r="S897" s="1">
        <f>SUM(O897:R897)</f>
        <v>1</v>
      </c>
    </row>
    <row r="898" spans="1:19" x14ac:dyDescent="0.25">
      <c r="A898" s="1" t="s">
        <v>100</v>
      </c>
      <c r="B898" s="1">
        <v>4.8</v>
      </c>
      <c r="C898" s="1">
        <v>3.2813223499999991</v>
      </c>
      <c r="D898" s="1">
        <v>1</v>
      </c>
      <c r="E898" s="1">
        <f>IF(AND((10&gt;D898),(D898&gt;C898),(C898&gt;2)),1,0)</f>
        <v>0</v>
      </c>
      <c r="F898" s="1">
        <f>IF(AND((D898&lt;C898),(D898&gt;2),(C898&lt;10)),1,0)</f>
        <v>0</v>
      </c>
      <c r="G898" s="1">
        <f>IF(D898&gt;=10,1,0)</f>
        <v>0</v>
      </c>
      <c r="H898" s="1">
        <f>IF(D898&lt;=2,1,0)</f>
        <v>1</v>
      </c>
      <c r="I898" s="1">
        <f>SUM(E898:H898)</f>
        <v>1</v>
      </c>
      <c r="K898" s="1" t="s">
        <v>111</v>
      </c>
      <c r="L898" s="1">
        <v>4.5</v>
      </c>
      <c r="M898" s="1">
        <v>3</v>
      </c>
      <c r="N898" s="1">
        <v>1</v>
      </c>
      <c r="O898" s="1">
        <f>IF(AND((10&gt;N898),(N898&gt;=M898),(M898&gt;=2)),1,0)</f>
        <v>0</v>
      </c>
      <c r="P898" s="1">
        <f>IF(AND((N898&lt;M898),(N898&gt;2),(M898&lt;10)),1,0)</f>
        <v>0</v>
      </c>
      <c r="Q898" s="1">
        <f>IF(N898&lt;=2,1,0)</f>
        <v>1</v>
      </c>
      <c r="R898" s="1">
        <f>IF(N898&gt;=10,1,0)</f>
        <v>0</v>
      </c>
      <c r="S898" s="1">
        <f>SUM(O898:R898)</f>
        <v>1</v>
      </c>
    </row>
    <row r="899" spans="1:19" x14ac:dyDescent="0.25">
      <c r="A899" s="1" t="s">
        <v>175</v>
      </c>
      <c r="B899" s="1">
        <v>3.9</v>
      </c>
      <c r="C899" s="1">
        <v>3.2387346800000008</v>
      </c>
      <c r="D899" s="1">
        <v>1</v>
      </c>
      <c r="E899" s="1">
        <f>IF(AND((10&gt;D899),(D899&gt;C899),(C899&gt;2)),1,0)</f>
        <v>0</v>
      </c>
      <c r="F899" s="1">
        <f>IF(AND((D899&lt;C899),(D899&gt;2),(C899&lt;10)),1,0)</f>
        <v>0</v>
      </c>
      <c r="G899" s="1">
        <f>IF(D899&gt;=10,1,0)</f>
        <v>0</v>
      </c>
      <c r="H899" s="1">
        <f>IF(D899&lt;=2,1,0)</f>
        <v>1</v>
      </c>
      <c r="I899" s="1">
        <f>SUM(E899:H899)</f>
        <v>1</v>
      </c>
      <c r="K899" s="1" t="s">
        <v>122</v>
      </c>
      <c r="L899" s="1">
        <v>4.5</v>
      </c>
      <c r="M899" s="1">
        <v>4</v>
      </c>
      <c r="N899" s="1">
        <v>1</v>
      </c>
      <c r="O899" s="1">
        <f>IF(AND((10&gt;N899),(N899&gt;=M899),(M899&gt;=2)),1,0)</f>
        <v>0</v>
      </c>
      <c r="P899" s="1">
        <f>IF(AND((N899&lt;M899),(N899&gt;2),(M899&lt;10)),1,0)</f>
        <v>0</v>
      </c>
      <c r="Q899" s="1">
        <f>IF(N899&lt;=2,1,0)</f>
        <v>1</v>
      </c>
      <c r="R899" s="1">
        <f>IF(N899&gt;=10,1,0)</f>
        <v>0</v>
      </c>
      <c r="S899" s="1">
        <f>SUM(O899:R899)</f>
        <v>1</v>
      </c>
    </row>
    <row r="900" spans="1:19" x14ac:dyDescent="0.25">
      <c r="A900" s="1" t="s">
        <v>105</v>
      </c>
      <c r="B900" s="1">
        <v>4.4000000000000004</v>
      </c>
      <c r="C900" s="1">
        <v>3.1465087399999985</v>
      </c>
      <c r="D900" s="1">
        <v>1</v>
      </c>
      <c r="E900" s="1">
        <f>IF(AND((10&gt;D900),(D900&gt;C900),(C900&gt;2)),1,0)</f>
        <v>0</v>
      </c>
      <c r="F900" s="1">
        <f>IF(AND((D900&lt;C900),(D900&gt;2),(C900&lt;10)),1,0)</f>
        <v>0</v>
      </c>
      <c r="G900" s="1">
        <f>IF(D900&gt;=10,1,0)</f>
        <v>0</v>
      </c>
      <c r="H900" s="1">
        <f>IF(D900&lt;=2,1,0)</f>
        <v>1</v>
      </c>
      <c r="I900" s="1">
        <f>SUM(E900:H900)</f>
        <v>1</v>
      </c>
      <c r="K900" s="1" t="s">
        <v>123</v>
      </c>
      <c r="L900" s="1">
        <v>4.4000000000000004</v>
      </c>
      <c r="M900" s="1">
        <v>3</v>
      </c>
      <c r="N900" s="1">
        <v>1</v>
      </c>
      <c r="O900" s="1">
        <f>IF(AND((10&gt;N900),(N900&gt;=M900),(M900&gt;=2)),1,0)</f>
        <v>0</v>
      </c>
      <c r="P900" s="1">
        <f>IF(AND((N900&lt;M900),(N900&gt;2),(M900&lt;10)),1,0)</f>
        <v>0</v>
      </c>
      <c r="Q900" s="1">
        <f>IF(N900&lt;=2,1,0)</f>
        <v>1</v>
      </c>
      <c r="R900" s="1">
        <f>IF(N900&gt;=10,1,0)</f>
        <v>0</v>
      </c>
      <c r="S900" s="1">
        <f>SUM(O900:R900)</f>
        <v>1</v>
      </c>
    </row>
    <row r="901" spans="1:19" x14ac:dyDescent="0.25">
      <c r="A901" s="1" t="s">
        <v>111</v>
      </c>
      <c r="B901" s="1">
        <v>4.5</v>
      </c>
      <c r="C901" s="1">
        <v>2.7547954599999991</v>
      </c>
      <c r="D901" s="1">
        <v>1</v>
      </c>
      <c r="E901" s="1">
        <f>IF(AND((10&gt;D901),(D901&gt;C901),(C901&gt;2)),1,0)</f>
        <v>0</v>
      </c>
      <c r="F901" s="1">
        <f>IF(AND((D901&lt;C901),(D901&gt;2),(C901&lt;10)),1,0)</f>
        <v>0</v>
      </c>
      <c r="G901" s="1">
        <f>IF(D901&gt;=10,1,0)</f>
        <v>0</v>
      </c>
      <c r="H901" s="1">
        <f>IF(D901&lt;=2,1,0)</f>
        <v>1</v>
      </c>
      <c r="I901" s="1">
        <f>SUM(E901:H901)</f>
        <v>1</v>
      </c>
      <c r="K901" s="1" t="s">
        <v>180</v>
      </c>
      <c r="L901" s="1">
        <v>5</v>
      </c>
      <c r="M901" s="1">
        <v>4</v>
      </c>
      <c r="N901" s="1">
        <v>1</v>
      </c>
      <c r="O901" s="1">
        <f>IF(AND((10&gt;N901),(N901&gt;=M901),(M901&gt;=2)),1,0)</f>
        <v>0</v>
      </c>
      <c r="P901" s="1">
        <f>IF(AND((N901&lt;M901),(N901&gt;2),(M901&lt;10)),1,0)</f>
        <v>0</v>
      </c>
      <c r="Q901" s="1">
        <f>IF(N901&lt;=2,1,0)</f>
        <v>1</v>
      </c>
      <c r="R901" s="1">
        <f>IF(N901&gt;=10,1,0)</f>
        <v>0</v>
      </c>
      <c r="S901" s="1">
        <f>SUM(O901:R901)</f>
        <v>1</v>
      </c>
    </row>
    <row r="902" spans="1:19" x14ac:dyDescent="0.25">
      <c r="A902" s="1" t="s">
        <v>122</v>
      </c>
      <c r="B902" s="1">
        <v>4.5</v>
      </c>
      <c r="C902" s="1">
        <v>3.6360140599999999</v>
      </c>
      <c r="D902" s="1">
        <v>1</v>
      </c>
      <c r="E902" s="1">
        <f>IF(AND((10&gt;D902),(D902&gt;C902),(C902&gt;2)),1,0)</f>
        <v>0</v>
      </c>
      <c r="F902" s="1">
        <f>IF(AND((D902&lt;C902),(D902&gt;2),(C902&lt;10)),1,0)</f>
        <v>0</v>
      </c>
      <c r="G902" s="1">
        <f>IF(D902&gt;=10,1,0)</f>
        <v>0</v>
      </c>
      <c r="H902" s="1">
        <f>IF(D902&lt;=2,1,0)</f>
        <v>1</v>
      </c>
      <c r="I902" s="1">
        <f>SUM(E902:H902)</f>
        <v>1</v>
      </c>
      <c r="K902" s="1" t="s">
        <v>133</v>
      </c>
      <c r="L902" s="1">
        <v>4.5999999999999996</v>
      </c>
      <c r="M902" s="1">
        <v>4</v>
      </c>
      <c r="N902" s="1">
        <v>1</v>
      </c>
      <c r="O902" s="1">
        <f>IF(AND((10&gt;N902),(N902&gt;=M902),(M902&gt;=2)),1,0)</f>
        <v>0</v>
      </c>
      <c r="P902" s="1">
        <f>IF(AND((N902&lt;M902),(N902&gt;2),(M902&lt;10)),1,0)</f>
        <v>0</v>
      </c>
      <c r="Q902" s="1">
        <f>IF(N902&lt;=2,1,0)</f>
        <v>1</v>
      </c>
      <c r="R902" s="1">
        <f>IF(N902&gt;=10,1,0)</f>
        <v>0</v>
      </c>
      <c r="S902" s="1">
        <f>SUM(O902:R902)</f>
        <v>1</v>
      </c>
    </row>
    <row r="903" spans="1:19" x14ac:dyDescent="0.25">
      <c r="A903" s="1" t="s">
        <v>123</v>
      </c>
      <c r="B903" s="1">
        <v>4.4000000000000004</v>
      </c>
      <c r="C903" s="1">
        <v>2.7491371399999998</v>
      </c>
      <c r="D903" s="1">
        <v>1</v>
      </c>
      <c r="E903" s="1">
        <f>IF(AND((10&gt;D903),(D903&gt;C903),(C903&gt;2)),1,0)</f>
        <v>0</v>
      </c>
      <c r="F903" s="1">
        <f>IF(AND((D903&lt;C903),(D903&gt;2),(C903&lt;10)),1,0)</f>
        <v>0</v>
      </c>
      <c r="G903" s="1">
        <f>IF(D903&gt;=10,1,0)</f>
        <v>0</v>
      </c>
      <c r="H903" s="1">
        <f>IF(D903&lt;=2,1,0)</f>
        <v>1</v>
      </c>
      <c r="I903" s="1">
        <f>SUM(E903:H903)</f>
        <v>1</v>
      </c>
      <c r="K903" s="1" t="s">
        <v>182</v>
      </c>
      <c r="L903" s="1">
        <v>5.0999999999999996</v>
      </c>
      <c r="M903" s="1">
        <v>5</v>
      </c>
      <c r="N903" s="1">
        <v>1</v>
      </c>
      <c r="O903" s="1">
        <f>IF(AND((10&gt;N903),(N903&gt;=M903),(M903&gt;=2)),1,0)</f>
        <v>0</v>
      </c>
      <c r="P903" s="1">
        <f>IF(AND((N903&lt;M903),(N903&gt;2),(M903&lt;10)),1,0)</f>
        <v>0</v>
      </c>
      <c r="Q903" s="1">
        <f>IF(N903&lt;=2,1,0)</f>
        <v>1</v>
      </c>
      <c r="R903" s="1">
        <f>IF(N903&gt;=10,1,0)</f>
        <v>0</v>
      </c>
      <c r="S903" s="1">
        <f>SUM(O903:R903)</f>
        <v>1</v>
      </c>
    </row>
    <row r="904" spans="1:19" x14ac:dyDescent="0.25">
      <c r="A904" s="1" t="s">
        <v>180</v>
      </c>
      <c r="B904" s="1">
        <v>5</v>
      </c>
      <c r="C904" s="1">
        <v>3.7034748399999997</v>
      </c>
      <c r="D904" s="1">
        <v>1</v>
      </c>
      <c r="E904" s="1">
        <f>IF(AND((10&gt;D904),(D904&gt;C904),(C904&gt;2)),1,0)</f>
        <v>0</v>
      </c>
      <c r="F904" s="1">
        <f>IF(AND((D904&lt;C904),(D904&gt;2),(C904&lt;10)),1,0)</f>
        <v>0</v>
      </c>
      <c r="G904" s="1">
        <f>IF(D904&gt;=10,1,0)</f>
        <v>0</v>
      </c>
      <c r="H904" s="1">
        <f>IF(D904&lt;=2,1,0)</f>
        <v>1</v>
      </c>
      <c r="I904" s="1">
        <f>SUM(E904:H904)</f>
        <v>1</v>
      </c>
      <c r="K904" s="1" t="s">
        <v>139</v>
      </c>
      <c r="L904" s="1">
        <v>4.4000000000000004</v>
      </c>
      <c r="M904" s="1">
        <v>3</v>
      </c>
      <c r="N904" s="1">
        <v>1</v>
      </c>
      <c r="O904" s="1">
        <f>IF(AND((10&gt;N904),(N904&gt;=M904),(M904&gt;=2)),1,0)</f>
        <v>0</v>
      </c>
      <c r="P904" s="1">
        <f>IF(AND((N904&lt;M904),(N904&gt;2),(M904&lt;10)),1,0)</f>
        <v>0</v>
      </c>
      <c r="Q904" s="1">
        <f>IF(N904&lt;=2,1,0)</f>
        <v>1</v>
      </c>
      <c r="R904" s="1">
        <f>IF(N904&gt;=10,1,0)</f>
        <v>0</v>
      </c>
      <c r="S904" s="1">
        <f>SUM(O904:R904)</f>
        <v>1</v>
      </c>
    </row>
    <row r="905" spans="1:19" x14ac:dyDescent="0.25">
      <c r="A905" s="1" t="s">
        <v>133</v>
      </c>
      <c r="B905" s="1">
        <v>4.5999999999999996</v>
      </c>
      <c r="C905" s="1">
        <v>3.5058210599999988</v>
      </c>
      <c r="D905" s="1">
        <v>1</v>
      </c>
      <c r="E905" s="1">
        <f>IF(AND((10&gt;D905),(D905&gt;C905),(C905&gt;2)),1,0)</f>
        <v>0</v>
      </c>
      <c r="F905" s="1">
        <f>IF(AND((D905&lt;C905),(D905&gt;2),(C905&lt;10)),1,0)</f>
        <v>0</v>
      </c>
      <c r="G905" s="1">
        <f>IF(D905&gt;=10,1,0)</f>
        <v>0</v>
      </c>
      <c r="H905" s="1">
        <f>IF(D905&lt;=2,1,0)</f>
        <v>1</v>
      </c>
      <c r="I905" s="1">
        <f>SUM(E905:H905)</f>
        <v>1</v>
      </c>
      <c r="K905" s="1" t="s">
        <v>170</v>
      </c>
      <c r="L905" s="1">
        <v>5.3</v>
      </c>
      <c r="M905" s="1">
        <v>3</v>
      </c>
      <c r="N905" s="1">
        <v>1</v>
      </c>
      <c r="O905" s="1">
        <f>IF(AND((10&gt;N905),(N905&gt;=M905),(M905&gt;=2)),1,0)</f>
        <v>0</v>
      </c>
      <c r="P905" s="1">
        <f>IF(AND((N905&lt;M905),(N905&gt;2),(M905&lt;10)),1,0)</f>
        <v>0</v>
      </c>
      <c r="Q905" s="1">
        <f>IF(N905&lt;=2,1,0)</f>
        <v>1</v>
      </c>
      <c r="R905" s="1">
        <f>IF(N905&gt;=10,1,0)</f>
        <v>0</v>
      </c>
      <c r="S905" s="1">
        <f>SUM(O905:R905)</f>
        <v>1</v>
      </c>
    </row>
    <row r="906" spans="1:19" x14ac:dyDescent="0.25">
      <c r="A906" s="1" t="s">
        <v>182</v>
      </c>
      <c r="B906" s="1">
        <v>5.0999999999999996</v>
      </c>
      <c r="C906" s="1">
        <v>4.7928456799999992</v>
      </c>
      <c r="D906" s="1">
        <v>1</v>
      </c>
      <c r="E906" s="1">
        <f>IF(AND((10&gt;D906),(D906&gt;C906),(C906&gt;2)),1,0)</f>
        <v>0</v>
      </c>
      <c r="F906" s="1">
        <f>IF(AND((D906&lt;C906),(D906&gt;2),(C906&lt;10)),1,0)</f>
        <v>0</v>
      </c>
      <c r="G906" s="1">
        <f>IF(D906&gt;=10,1,0)</f>
        <v>0</v>
      </c>
      <c r="H906" s="1">
        <f>IF(D906&lt;=2,1,0)</f>
        <v>1</v>
      </c>
      <c r="I906" s="1">
        <f>SUM(E906:H906)</f>
        <v>1</v>
      </c>
      <c r="K906" s="1" t="s">
        <v>183</v>
      </c>
      <c r="L906" s="1">
        <v>4.5999999999999996</v>
      </c>
      <c r="M906" s="1">
        <v>3</v>
      </c>
      <c r="N906" s="1">
        <v>1</v>
      </c>
      <c r="O906" s="1">
        <f>IF(AND((10&gt;N906),(N906&gt;=M906),(M906&gt;=2)),1,0)</f>
        <v>0</v>
      </c>
      <c r="P906" s="1">
        <f>IF(AND((N906&lt;M906),(N906&gt;2),(M906&lt;10)),1,0)</f>
        <v>0</v>
      </c>
      <c r="Q906" s="1">
        <f>IF(N906&lt;=2,1,0)</f>
        <v>1</v>
      </c>
      <c r="R906" s="1">
        <f>IF(N906&gt;=10,1,0)</f>
        <v>0</v>
      </c>
      <c r="S906" s="1">
        <f>SUM(O906:R906)</f>
        <v>1</v>
      </c>
    </row>
    <row r="907" spans="1:19" x14ac:dyDescent="0.25">
      <c r="A907" s="1" t="s">
        <v>139</v>
      </c>
      <c r="B907" s="1">
        <v>4.4000000000000004</v>
      </c>
      <c r="C907" s="1">
        <v>3.1388846599999987</v>
      </c>
      <c r="D907" s="1">
        <v>1</v>
      </c>
      <c r="E907" s="1">
        <f>IF(AND((10&gt;D907),(D907&gt;C907),(C907&gt;2)),1,0)</f>
        <v>0</v>
      </c>
      <c r="F907" s="1">
        <f>IF(AND((D907&lt;C907),(D907&gt;2),(C907&lt;10)),1,0)</f>
        <v>0</v>
      </c>
      <c r="G907" s="1">
        <f>IF(D907&gt;=10,1,0)</f>
        <v>0</v>
      </c>
      <c r="H907" s="1">
        <f>IF(D907&lt;=2,1,0)</f>
        <v>1</v>
      </c>
      <c r="I907" s="1">
        <f>SUM(E907:H907)</f>
        <v>1</v>
      </c>
      <c r="K907" s="1" t="s">
        <v>154</v>
      </c>
      <c r="L907" s="1">
        <v>5.7</v>
      </c>
      <c r="M907" s="1">
        <v>6</v>
      </c>
      <c r="N907" s="1">
        <v>1</v>
      </c>
      <c r="O907" s="1">
        <f>IF(AND((10&gt;N907),(N907&gt;=M907),(M907&gt;=2)),1,0)</f>
        <v>0</v>
      </c>
      <c r="P907" s="1">
        <f>IF(AND((N907&lt;M907),(N907&gt;2),(M907&lt;10)),1,0)</f>
        <v>0</v>
      </c>
      <c r="Q907" s="1">
        <f>IF(N907&lt;=2,1,0)</f>
        <v>1</v>
      </c>
      <c r="R907" s="1">
        <f>IF(N907&gt;=10,1,0)</f>
        <v>0</v>
      </c>
      <c r="S907" s="1">
        <f>SUM(O907:R907)</f>
        <v>1</v>
      </c>
    </row>
    <row r="908" spans="1:19" x14ac:dyDescent="0.25">
      <c r="A908" s="1" t="s">
        <v>170</v>
      </c>
      <c r="B908" s="1">
        <v>5.3</v>
      </c>
      <c r="C908" s="1">
        <v>2.9875924999999999</v>
      </c>
      <c r="D908" s="1">
        <v>1</v>
      </c>
      <c r="E908" s="1">
        <f>IF(AND((10&gt;D908),(D908&gt;C908),(C908&gt;2)),1,0)</f>
        <v>0</v>
      </c>
      <c r="F908" s="1">
        <f>IF(AND((D908&lt;C908),(D908&gt;2),(C908&lt;10)),1,0)</f>
        <v>0</v>
      </c>
      <c r="G908" s="1">
        <f>IF(D908&gt;=10,1,0)</f>
        <v>0</v>
      </c>
      <c r="H908" s="1">
        <f>IF(D908&lt;=2,1,0)</f>
        <v>1</v>
      </c>
      <c r="I908" s="1">
        <f>SUM(E908:H908)</f>
        <v>1</v>
      </c>
      <c r="K908" s="1" t="s">
        <v>157</v>
      </c>
      <c r="L908" s="1">
        <v>4.4000000000000004</v>
      </c>
      <c r="M908" s="1">
        <v>4</v>
      </c>
      <c r="N908" s="1">
        <v>1</v>
      </c>
      <c r="O908" s="1">
        <f>IF(AND((10&gt;N908),(N908&gt;=M908),(M908&gt;=2)),1,0)</f>
        <v>0</v>
      </c>
      <c r="P908" s="1">
        <f>IF(AND((N908&lt;M908),(N908&gt;2),(M908&lt;10)),1,0)</f>
        <v>0</v>
      </c>
      <c r="Q908" s="1">
        <f>IF(N908&lt;=2,1,0)</f>
        <v>1</v>
      </c>
      <c r="R908" s="1">
        <f>IF(N908&gt;=10,1,0)</f>
        <v>0</v>
      </c>
      <c r="S908" s="1">
        <f>SUM(O908:R908)</f>
        <v>1</v>
      </c>
    </row>
    <row r="909" spans="1:19" x14ac:dyDescent="0.25">
      <c r="A909" s="1" t="s">
        <v>183</v>
      </c>
      <c r="B909" s="1">
        <v>4.5999999999999996</v>
      </c>
      <c r="C909" s="1">
        <v>3.3342300000000002</v>
      </c>
      <c r="D909" s="1">
        <v>1</v>
      </c>
      <c r="E909" s="1">
        <f>IF(AND((10&gt;D909),(D909&gt;C909),(C909&gt;2)),1,0)</f>
        <v>0</v>
      </c>
      <c r="F909" s="1">
        <f>IF(AND((D909&lt;C909),(D909&gt;2),(C909&lt;10)),1,0)</f>
        <v>0</v>
      </c>
      <c r="G909" s="1">
        <f>IF(D909&gt;=10,1,0)</f>
        <v>0</v>
      </c>
      <c r="H909" s="1">
        <f>IF(D909&lt;=2,1,0)</f>
        <v>1</v>
      </c>
      <c r="I909" s="1">
        <f>SUM(E909:H909)</f>
        <v>1</v>
      </c>
      <c r="K909" s="1" t="s">
        <v>159</v>
      </c>
      <c r="L909" s="1">
        <v>4.3</v>
      </c>
      <c r="M909" s="1">
        <v>3</v>
      </c>
      <c r="N909" s="1">
        <v>1</v>
      </c>
      <c r="O909" s="1">
        <f>IF(AND((10&gt;N909),(N909&gt;=M909),(M909&gt;=2)),1,0)</f>
        <v>0</v>
      </c>
      <c r="P909" s="1">
        <f>IF(AND((N909&lt;M909),(N909&gt;2),(M909&lt;10)),1,0)</f>
        <v>0</v>
      </c>
      <c r="Q909" s="1">
        <f>IF(N909&lt;=2,1,0)</f>
        <v>1</v>
      </c>
      <c r="R909" s="1">
        <f>IF(N909&gt;=10,1,0)</f>
        <v>0</v>
      </c>
      <c r="S909" s="1">
        <f>SUM(O909:R909)</f>
        <v>1</v>
      </c>
    </row>
    <row r="910" spans="1:19" x14ac:dyDescent="0.25">
      <c r="A910" s="1" t="s">
        <v>154</v>
      </c>
      <c r="B910" s="1">
        <v>5.7</v>
      </c>
      <c r="C910" s="1">
        <v>5.6649502399999987</v>
      </c>
      <c r="D910" s="1">
        <v>1</v>
      </c>
      <c r="E910" s="1">
        <f>IF(AND((10&gt;D910),(D910&gt;C910),(C910&gt;2)),1,0)</f>
        <v>0</v>
      </c>
      <c r="F910" s="1">
        <f>IF(AND((D910&lt;C910),(D910&gt;2),(C910&lt;10)),1,0)</f>
        <v>0</v>
      </c>
      <c r="G910" s="1">
        <f>IF(D910&gt;=10,1,0)</f>
        <v>0</v>
      </c>
      <c r="H910" s="1">
        <f>IF(D910&lt;=2,1,0)</f>
        <v>1</v>
      </c>
      <c r="I910" s="1">
        <f>SUM(E910:H910)</f>
        <v>1</v>
      </c>
      <c r="K910" s="1" t="s">
        <v>90</v>
      </c>
      <c r="L910" s="1">
        <v>4.8</v>
      </c>
      <c r="M910" s="1">
        <v>3</v>
      </c>
      <c r="N910" s="1">
        <v>1</v>
      </c>
      <c r="O910" s="1">
        <f>IF(AND((10&gt;N910),(N910&gt;=M910),(M910&gt;=2)),1,0)</f>
        <v>0</v>
      </c>
      <c r="P910" s="1">
        <f>IF(AND((N910&lt;M910),(N910&gt;2),(M910&lt;10)),1,0)</f>
        <v>0</v>
      </c>
      <c r="Q910" s="1">
        <f>IF(N910&lt;=2,1,0)</f>
        <v>1</v>
      </c>
      <c r="R910" s="1">
        <f>IF(N910&gt;=10,1,0)</f>
        <v>0</v>
      </c>
      <c r="S910" s="1">
        <f>SUM(O910:R910)</f>
        <v>1</v>
      </c>
    </row>
    <row r="911" spans="1:19" x14ac:dyDescent="0.25">
      <c r="A911" s="1" t="s">
        <v>157</v>
      </c>
      <c r="B911" s="1">
        <v>4.4000000000000004</v>
      </c>
      <c r="C911" s="1">
        <v>3.7528879000000002</v>
      </c>
      <c r="D911" s="1">
        <v>1</v>
      </c>
      <c r="E911" s="1">
        <f>IF(AND((10&gt;D911),(D911&gt;C911),(C911&gt;2)),1,0)</f>
        <v>0</v>
      </c>
      <c r="F911" s="1">
        <f>IF(AND((D911&lt;C911),(D911&gt;2),(C911&lt;10)),1,0)</f>
        <v>0</v>
      </c>
      <c r="G911" s="1">
        <f>IF(D911&gt;=10,1,0)</f>
        <v>0</v>
      </c>
      <c r="H911" s="1">
        <f>IF(D911&lt;=2,1,0)</f>
        <v>1</v>
      </c>
      <c r="I911" s="1">
        <f>SUM(E911:H911)</f>
        <v>1</v>
      </c>
      <c r="K911" s="1" t="s">
        <v>165</v>
      </c>
      <c r="L911" s="1">
        <v>7.1</v>
      </c>
      <c r="M911" s="1">
        <v>5</v>
      </c>
      <c r="N911" s="1">
        <v>1</v>
      </c>
      <c r="O911" s="1">
        <f>IF(AND((10&gt;N911),(N911&gt;=M911),(M911&gt;=2)),1,0)</f>
        <v>0</v>
      </c>
      <c r="P911" s="1">
        <f>IF(AND((N911&lt;M911),(N911&gt;2),(M911&lt;10)),1,0)</f>
        <v>0</v>
      </c>
      <c r="Q911" s="1">
        <f>IF(N911&lt;=2,1,0)</f>
        <v>1</v>
      </c>
      <c r="R911" s="1">
        <f>IF(N911&gt;=10,1,0)</f>
        <v>0</v>
      </c>
      <c r="S911" s="1">
        <f>SUM(O911:R911)</f>
        <v>1</v>
      </c>
    </row>
    <row r="912" spans="1:19" x14ac:dyDescent="0.25">
      <c r="A912" s="1" t="s">
        <v>159</v>
      </c>
      <c r="B912" s="1">
        <v>4.3</v>
      </c>
      <c r="C912" s="1">
        <v>3.3467726799999991</v>
      </c>
      <c r="D912" s="1">
        <v>1</v>
      </c>
      <c r="E912" s="1">
        <f>IF(AND((10&gt;D912),(D912&gt;C912),(C912&gt;2)),1,0)</f>
        <v>0</v>
      </c>
      <c r="F912" s="1">
        <f>IF(AND((D912&lt;C912),(D912&gt;2),(C912&lt;10)),1,0)</f>
        <v>0</v>
      </c>
      <c r="G912" s="1">
        <f>IF(D912&gt;=10,1,0)</f>
        <v>0</v>
      </c>
      <c r="H912" s="1">
        <f>IF(D912&lt;=2,1,0)</f>
        <v>1</v>
      </c>
      <c r="I912" s="1">
        <f>SUM(E912:H912)</f>
        <v>1</v>
      </c>
      <c r="K912" s="1" t="s">
        <v>101</v>
      </c>
      <c r="L912" s="1">
        <v>4.9000000000000004</v>
      </c>
      <c r="M912" s="1">
        <v>3</v>
      </c>
      <c r="N912" s="1">
        <v>1</v>
      </c>
      <c r="O912" s="1">
        <f>IF(AND((10&gt;N912),(N912&gt;=M912),(M912&gt;=2)),1,0)</f>
        <v>0</v>
      </c>
      <c r="P912" s="1">
        <f>IF(AND((N912&lt;M912),(N912&gt;2),(M912&lt;10)),1,0)</f>
        <v>0</v>
      </c>
      <c r="Q912" s="1">
        <f>IF(N912&lt;=2,1,0)</f>
        <v>1</v>
      </c>
      <c r="R912" s="1">
        <f>IF(N912&gt;=10,1,0)</f>
        <v>0</v>
      </c>
      <c r="S912" s="1">
        <f>SUM(O912:R912)</f>
        <v>1</v>
      </c>
    </row>
    <row r="913" spans="1:19" x14ac:dyDescent="0.25">
      <c r="A913" s="1" t="s">
        <v>90</v>
      </c>
      <c r="B913" s="1">
        <v>4.8</v>
      </c>
      <c r="C913" s="1">
        <v>3.4027567699999994</v>
      </c>
      <c r="D913" s="1">
        <v>1</v>
      </c>
      <c r="E913" s="1">
        <f>IF(AND((10&gt;D913),(D913&gt;C913),(C913&gt;2)),1,0)</f>
        <v>0</v>
      </c>
      <c r="F913" s="1">
        <f>IF(AND((D913&lt;C913),(D913&gt;2),(C913&lt;10)),1,0)</f>
        <v>0</v>
      </c>
      <c r="G913" s="1">
        <f>IF(D913&gt;=10,1,0)</f>
        <v>0</v>
      </c>
      <c r="H913" s="1">
        <f>IF(D913&lt;=2,1,0)</f>
        <v>1</v>
      </c>
      <c r="I913" s="1">
        <f>SUM(E913:H913)</f>
        <v>1</v>
      </c>
      <c r="K913" s="1" t="s">
        <v>109</v>
      </c>
      <c r="L913" s="1">
        <v>5.7</v>
      </c>
      <c r="M913" s="1">
        <v>5</v>
      </c>
      <c r="N913" s="1">
        <v>1</v>
      </c>
      <c r="O913" s="1">
        <f>IF(AND((10&gt;N913),(N913&gt;=M913),(M913&gt;=2)),1,0)</f>
        <v>0</v>
      </c>
      <c r="P913" s="1">
        <f>IF(AND((N913&lt;M913),(N913&gt;2),(M913&lt;10)),1,0)</f>
        <v>0</v>
      </c>
      <c r="Q913" s="1">
        <f>IF(N913&lt;=2,1,0)</f>
        <v>1</v>
      </c>
      <c r="R913" s="1">
        <f>IF(N913&gt;=10,1,0)</f>
        <v>0</v>
      </c>
      <c r="S913" s="1">
        <f>SUM(O913:R913)</f>
        <v>1</v>
      </c>
    </row>
    <row r="914" spans="1:19" x14ac:dyDescent="0.25">
      <c r="A914" s="1" t="s">
        <v>165</v>
      </c>
      <c r="B914" s="1">
        <v>7.1</v>
      </c>
      <c r="C914" s="1">
        <v>5.2676740599999992</v>
      </c>
      <c r="D914" s="1">
        <v>1</v>
      </c>
      <c r="E914" s="1">
        <f>IF(AND((10&gt;D914),(D914&gt;C914),(C914&gt;2)),1,0)</f>
        <v>0</v>
      </c>
      <c r="F914" s="1">
        <f>IF(AND((D914&lt;C914),(D914&gt;2),(C914&lt;10)),1,0)</f>
        <v>0</v>
      </c>
      <c r="G914" s="1">
        <f>IF(D914&gt;=10,1,0)</f>
        <v>0</v>
      </c>
      <c r="H914" s="1">
        <f>IF(D914&lt;=2,1,0)</f>
        <v>1</v>
      </c>
      <c r="I914" s="1">
        <f>SUM(E914:H914)</f>
        <v>1</v>
      </c>
      <c r="K914" s="1" t="s">
        <v>168</v>
      </c>
      <c r="L914" s="1">
        <v>4.4000000000000004</v>
      </c>
      <c r="M914" s="1">
        <v>1</v>
      </c>
      <c r="N914" s="1">
        <v>1</v>
      </c>
      <c r="O914" s="1">
        <f>IF(AND((10&gt;N914),(N914&gt;=M914),(M914&gt;=2)),1,0)</f>
        <v>0</v>
      </c>
      <c r="P914" s="1">
        <f>IF(AND((N914&lt;M914),(N914&gt;2),(M914&lt;10)),1,0)</f>
        <v>0</v>
      </c>
      <c r="Q914" s="1">
        <f>IF(N914&lt;=2,1,0)</f>
        <v>1</v>
      </c>
      <c r="R914" s="1">
        <f>IF(N914&gt;=10,1,0)</f>
        <v>0</v>
      </c>
      <c r="S914" s="1">
        <f>SUM(O914:R914)</f>
        <v>1</v>
      </c>
    </row>
    <row r="915" spans="1:19" x14ac:dyDescent="0.25">
      <c r="A915" s="1" t="s">
        <v>101</v>
      </c>
      <c r="B915" s="1">
        <v>4.9000000000000004</v>
      </c>
      <c r="C915" s="1">
        <v>3.1867506499999996</v>
      </c>
      <c r="D915" s="1">
        <v>1</v>
      </c>
      <c r="E915" s="1">
        <f>IF(AND((10&gt;D915),(D915&gt;C915),(C915&gt;2)),1,0)</f>
        <v>0</v>
      </c>
      <c r="F915" s="1">
        <f>IF(AND((D915&lt;C915),(D915&gt;2),(C915&lt;10)),1,0)</f>
        <v>0</v>
      </c>
      <c r="G915" s="1">
        <f>IF(D915&gt;=10,1,0)</f>
        <v>0</v>
      </c>
      <c r="H915" s="1">
        <f>IF(D915&lt;=2,1,0)</f>
        <v>1</v>
      </c>
      <c r="I915" s="1">
        <f>SUM(E915:H915)</f>
        <v>1</v>
      </c>
      <c r="K915" s="1" t="s">
        <v>128</v>
      </c>
      <c r="L915" s="1">
        <v>4.3</v>
      </c>
      <c r="M915" s="1">
        <v>3</v>
      </c>
      <c r="N915" s="1">
        <v>1</v>
      </c>
      <c r="O915" s="1">
        <f>IF(AND((10&gt;N915),(N915&gt;=M915),(M915&gt;=2)),1,0)</f>
        <v>0</v>
      </c>
      <c r="P915" s="1">
        <f>IF(AND((N915&lt;M915),(N915&gt;2),(M915&lt;10)),1,0)</f>
        <v>0</v>
      </c>
      <c r="Q915" s="1">
        <f>IF(N915&lt;=2,1,0)</f>
        <v>1</v>
      </c>
      <c r="R915" s="1">
        <f>IF(N915&gt;=10,1,0)</f>
        <v>0</v>
      </c>
      <c r="S915" s="1">
        <f>SUM(O915:R915)</f>
        <v>1</v>
      </c>
    </row>
    <row r="916" spans="1:19" x14ac:dyDescent="0.25">
      <c r="A916" s="1" t="s">
        <v>109</v>
      </c>
      <c r="B916" s="1">
        <v>5.7</v>
      </c>
      <c r="C916" s="1">
        <v>4.5220392799999996</v>
      </c>
      <c r="D916" s="1">
        <v>1</v>
      </c>
      <c r="E916" s="1">
        <f>IF(AND((10&gt;D916),(D916&gt;C916),(C916&gt;2)),1,0)</f>
        <v>0</v>
      </c>
      <c r="F916" s="1">
        <f>IF(AND((D916&lt;C916),(D916&gt;2),(C916&lt;10)),1,0)</f>
        <v>0</v>
      </c>
      <c r="G916" s="1">
        <f>IF(D916&gt;=10,1,0)</f>
        <v>0</v>
      </c>
      <c r="H916" s="1">
        <f>IF(D916&lt;=2,1,0)</f>
        <v>1</v>
      </c>
      <c r="I916" s="1">
        <f>SUM(E916:H916)</f>
        <v>1</v>
      </c>
      <c r="K916" s="1" t="s">
        <v>59</v>
      </c>
      <c r="L916" s="1">
        <v>6.7</v>
      </c>
      <c r="M916" s="1">
        <v>3</v>
      </c>
      <c r="N916" s="1">
        <v>1</v>
      </c>
      <c r="O916" s="1">
        <f>IF(AND((10&gt;N916),(N916&gt;=M916),(M916&gt;=2)),1,0)</f>
        <v>0</v>
      </c>
      <c r="P916" s="1">
        <f>IF(AND((N916&lt;M916),(N916&gt;2),(M916&lt;10)),1,0)</f>
        <v>0</v>
      </c>
      <c r="Q916" s="1">
        <f>IF(N916&lt;=2,1,0)</f>
        <v>1</v>
      </c>
      <c r="R916" s="1">
        <f>IF(N916&gt;=10,1,0)</f>
        <v>0</v>
      </c>
      <c r="S916" s="1">
        <f>SUM(O916:R916)</f>
        <v>1</v>
      </c>
    </row>
    <row r="917" spans="1:19" x14ac:dyDescent="0.25">
      <c r="A917" s="1" t="s">
        <v>168</v>
      </c>
      <c r="B917" s="1">
        <v>4.4000000000000004</v>
      </c>
      <c r="C917" s="1">
        <v>1.1859599400000027</v>
      </c>
      <c r="D917" s="1">
        <v>1</v>
      </c>
      <c r="E917" s="1">
        <f>IF(AND((10&gt;D917),(D917&gt;C917),(C917&gt;2)),1,0)</f>
        <v>0</v>
      </c>
      <c r="F917" s="1">
        <f>IF(AND((D917&lt;C917),(D917&gt;2),(C917&lt;10)),1,0)</f>
        <v>0</v>
      </c>
      <c r="G917" s="1">
        <f>IF(D917&gt;=10,1,0)</f>
        <v>0</v>
      </c>
      <c r="H917" s="1">
        <f>IF(D917&lt;=2,1,0)</f>
        <v>1</v>
      </c>
      <c r="I917" s="1">
        <f>SUM(E917:H917)</f>
        <v>1</v>
      </c>
      <c r="K917" s="1" t="s">
        <v>185</v>
      </c>
      <c r="L917" s="1">
        <v>4.5</v>
      </c>
      <c r="M917" s="1">
        <v>4</v>
      </c>
      <c r="N917" s="1">
        <v>1</v>
      </c>
      <c r="O917" s="1">
        <f>IF(AND((10&gt;N917),(N917&gt;=M917),(M917&gt;=2)),1,0)</f>
        <v>0</v>
      </c>
      <c r="P917" s="1">
        <f>IF(AND((N917&lt;M917),(N917&gt;2),(M917&lt;10)),1,0)</f>
        <v>0</v>
      </c>
      <c r="Q917" s="1">
        <f>IF(N917&lt;=2,1,0)</f>
        <v>1</v>
      </c>
      <c r="R917" s="1">
        <f>IF(N917&gt;=10,1,0)</f>
        <v>0</v>
      </c>
      <c r="S917" s="1">
        <f>SUM(O917:R917)</f>
        <v>1</v>
      </c>
    </row>
    <row r="918" spans="1:19" x14ac:dyDescent="0.25">
      <c r="A918" s="1" t="s">
        <v>128</v>
      </c>
      <c r="B918" s="1">
        <v>4.3</v>
      </c>
      <c r="C918" s="1">
        <v>3.2732878400000009</v>
      </c>
      <c r="D918" s="1">
        <v>1</v>
      </c>
      <c r="E918" s="1">
        <f>IF(AND((10&gt;D918),(D918&gt;C918),(C918&gt;2)),1,0)</f>
        <v>0</v>
      </c>
      <c r="F918" s="1">
        <f>IF(AND((D918&lt;C918),(D918&gt;2),(C918&lt;10)),1,0)</f>
        <v>0</v>
      </c>
      <c r="G918" s="1">
        <f>IF(D918&gt;=10,1,0)</f>
        <v>0</v>
      </c>
      <c r="H918" s="1">
        <f>IF(D918&lt;=2,1,0)</f>
        <v>1</v>
      </c>
      <c r="I918" s="1">
        <f>SUM(E918:H918)</f>
        <v>1</v>
      </c>
      <c r="K918" s="1" t="s">
        <v>64</v>
      </c>
      <c r="L918" s="1">
        <v>4.5</v>
      </c>
      <c r="M918" s="1">
        <v>3</v>
      </c>
      <c r="N918" s="1">
        <v>1</v>
      </c>
      <c r="O918" s="1">
        <f>IF(AND((10&gt;N918),(N918&gt;=M918),(M918&gt;=2)),1,0)</f>
        <v>0</v>
      </c>
      <c r="P918" s="1">
        <f>IF(AND((N918&lt;M918),(N918&gt;2),(M918&lt;10)),1,0)</f>
        <v>0</v>
      </c>
      <c r="Q918" s="1">
        <f>IF(N918&lt;=2,1,0)</f>
        <v>1</v>
      </c>
      <c r="R918" s="1">
        <f>IF(N918&gt;=10,1,0)</f>
        <v>0</v>
      </c>
      <c r="S918" s="1">
        <f>SUM(O918:R918)</f>
        <v>1</v>
      </c>
    </row>
    <row r="919" spans="1:19" x14ac:dyDescent="0.25">
      <c r="A919" s="1" t="s">
        <v>59</v>
      </c>
      <c r="B919" s="1">
        <v>6.7</v>
      </c>
      <c r="C919" s="1">
        <v>3.450503969999998</v>
      </c>
      <c r="D919" s="1">
        <v>1</v>
      </c>
      <c r="E919" s="1">
        <f>IF(AND((10&gt;D919),(D919&gt;C919),(C919&gt;2)),1,0)</f>
        <v>0</v>
      </c>
      <c r="F919" s="1">
        <f>IF(AND((D919&lt;C919),(D919&gt;2),(C919&lt;10)),1,0)</f>
        <v>0</v>
      </c>
      <c r="G919" s="1">
        <f>IF(D919&gt;=10,1,0)</f>
        <v>0</v>
      </c>
      <c r="H919" s="1">
        <f>IF(D919&lt;=2,1,0)</f>
        <v>1</v>
      </c>
      <c r="I919" s="1">
        <f>SUM(E919:H919)</f>
        <v>1</v>
      </c>
      <c r="K919" s="1" t="s">
        <v>66</v>
      </c>
      <c r="L919" s="1">
        <v>4.8</v>
      </c>
      <c r="M919" s="1">
        <v>5</v>
      </c>
      <c r="N919" s="1">
        <v>1</v>
      </c>
      <c r="O919" s="1">
        <f>IF(AND((10&gt;N919),(N919&gt;=M919),(M919&gt;=2)),1,0)</f>
        <v>0</v>
      </c>
      <c r="P919" s="1">
        <f>IF(AND((N919&lt;M919),(N919&gt;2),(M919&lt;10)),1,0)</f>
        <v>0</v>
      </c>
      <c r="Q919" s="1">
        <f>IF(N919&lt;=2,1,0)</f>
        <v>1</v>
      </c>
      <c r="R919" s="1">
        <f>IF(N919&gt;=10,1,0)</f>
        <v>0</v>
      </c>
      <c r="S919" s="1">
        <f>SUM(O919:R919)</f>
        <v>1</v>
      </c>
    </row>
    <row r="920" spans="1:19" x14ac:dyDescent="0.25">
      <c r="A920" s="1" t="s">
        <v>185</v>
      </c>
      <c r="B920" s="1">
        <v>4.5</v>
      </c>
      <c r="C920" s="1">
        <v>3.8643566999999996</v>
      </c>
      <c r="D920" s="1">
        <v>1</v>
      </c>
      <c r="E920" s="1">
        <f>IF(AND((10&gt;D920),(D920&gt;C920),(C920&gt;2)),1,0)</f>
        <v>0</v>
      </c>
      <c r="F920" s="1">
        <f>IF(AND((D920&lt;C920),(D920&gt;2),(C920&lt;10)),1,0)</f>
        <v>0</v>
      </c>
      <c r="G920" s="1">
        <f>IF(D920&gt;=10,1,0)</f>
        <v>0</v>
      </c>
      <c r="H920" s="1">
        <f>IF(D920&lt;=2,1,0)</f>
        <v>1</v>
      </c>
      <c r="I920" s="1">
        <f>SUM(E920:H920)</f>
        <v>1</v>
      </c>
      <c r="K920" s="1" t="s">
        <v>67</v>
      </c>
      <c r="L920" s="1">
        <v>5.4</v>
      </c>
      <c r="M920" s="1">
        <v>4</v>
      </c>
      <c r="N920" s="1">
        <v>1</v>
      </c>
      <c r="O920" s="1">
        <f>IF(AND((10&gt;N920),(N920&gt;=M920),(M920&gt;=2)),1,0)</f>
        <v>0</v>
      </c>
      <c r="P920" s="1">
        <f>IF(AND((N920&lt;M920),(N920&gt;2),(M920&lt;10)),1,0)</f>
        <v>0</v>
      </c>
      <c r="Q920" s="1">
        <f>IF(N920&lt;=2,1,0)</f>
        <v>1</v>
      </c>
      <c r="R920" s="1">
        <f>IF(N920&gt;=10,1,0)</f>
        <v>0</v>
      </c>
      <c r="S920" s="1">
        <f>SUM(O920:R920)</f>
        <v>1</v>
      </c>
    </row>
    <row r="921" spans="1:19" x14ac:dyDescent="0.25">
      <c r="A921" s="1" t="s">
        <v>64</v>
      </c>
      <c r="B921" s="1">
        <v>4.5</v>
      </c>
      <c r="C921" s="1">
        <v>3.32925665</v>
      </c>
      <c r="D921" s="1">
        <v>1</v>
      </c>
      <c r="E921" s="1">
        <f>IF(AND((10&gt;D921),(D921&gt;C921),(C921&gt;2)),1,0)</f>
        <v>0</v>
      </c>
      <c r="F921" s="1">
        <f>IF(AND((D921&lt;C921),(D921&gt;2),(C921&lt;10)),1,0)</f>
        <v>0</v>
      </c>
      <c r="G921" s="1">
        <f>IF(D921&gt;=10,1,0)</f>
        <v>0</v>
      </c>
      <c r="H921" s="1">
        <f>IF(D921&lt;=2,1,0)</f>
        <v>1</v>
      </c>
      <c r="I921" s="1">
        <f>SUM(E921:H921)</f>
        <v>1</v>
      </c>
      <c r="K921" s="1" t="s">
        <v>68</v>
      </c>
      <c r="L921" s="1">
        <v>4.7</v>
      </c>
      <c r="M921" s="1">
        <v>4</v>
      </c>
      <c r="N921" s="1">
        <v>1</v>
      </c>
      <c r="O921" s="1">
        <f>IF(AND((10&gt;N921),(N921&gt;=M921),(M921&gt;=2)),1,0)</f>
        <v>0</v>
      </c>
      <c r="P921" s="1">
        <f>IF(AND((N921&lt;M921),(N921&gt;2),(M921&lt;10)),1,0)</f>
        <v>0</v>
      </c>
      <c r="Q921" s="1">
        <f>IF(N921&lt;=2,1,0)</f>
        <v>1</v>
      </c>
      <c r="R921" s="1">
        <f>IF(N921&gt;=10,1,0)</f>
        <v>0</v>
      </c>
      <c r="S921" s="1">
        <f>SUM(O921:R921)</f>
        <v>1</v>
      </c>
    </row>
    <row r="922" spans="1:19" x14ac:dyDescent="0.25">
      <c r="A922" s="1" t="s">
        <v>66</v>
      </c>
      <c r="B922" s="1">
        <v>4.8</v>
      </c>
      <c r="C922" s="1">
        <v>4.5529481399999989</v>
      </c>
      <c r="D922" s="1">
        <v>1</v>
      </c>
      <c r="E922" s="1">
        <f>IF(AND((10&gt;D922),(D922&gt;C922),(C922&gt;2)),1,0)</f>
        <v>0</v>
      </c>
      <c r="F922" s="1">
        <f>IF(AND((D922&lt;C922),(D922&gt;2),(C922&lt;10)),1,0)</f>
        <v>0</v>
      </c>
      <c r="G922" s="1">
        <f>IF(D922&gt;=10,1,0)</f>
        <v>0</v>
      </c>
      <c r="H922" s="1">
        <f>IF(D922&lt;=2,1,0)</f>
        <v>1</v>
      </c>
      <c r="I922" s="1">
        <f>SUM(E922:H922)</f>
        <v>1</v>
      </c>
      <c r="K922" s="1" t="s">
        <v>163</v>
      </c>
      <c r="L922" s="1">
        <v>5.6</v>
      </c>
      <c r="M922" s="1">
        <v>2</v>
      </c>
      <c r="N922" s="1">
        <v>1</v>
      </c>
      <c r="O922" s="1">
        <f>IF(AND((10&gt;N922),(N922&gt;=M922),(M922&gt;=2)),1,0)</f>
        <v>0</v>
      </c>
      <c r="P922" s="1">
        <f>IF(AND((N922&lt;M922),(N922&gt;2),(M922&lt;10)),1,0)</f>
        <v>0</v>
      </c>
      <c r="Q922" s="1">
        <f>IF(N922&lt;=2,1,0)</f>
        <v>1</v>
      </c>
      <c r="R922" s="1">
        <f>IF(N922&gt;=10,1,0)</f>
        <v>0</v>
      </c>
      <c r="S922" s="1">
        <f>SUM(O922:R922)</f>
        <v>1</v>
      </c>
    </row>
    <row r="923" spans="1:19" x14ac:dyDescent="0.25">
      <c r="A923" s="1" t="s">
        <v>67</v>
      </c>
      <c r="B923" s="1">
        <v>5.4</v>
      </c>
      <c r="C923" s="1">
        <v>3.6497228000000002</v>
      </c>
      <c r="D923" s="1">
        <v>1</v>
      </c>
      <c r="E923" s="1">
        <f>IF(AND((10&gt;D923),(D923&gt;C923),(C923&gt;2)),1,0)</f>
        <v>0</v>
      </c>
      <c r="F923" s="1">
        <f>IF(AND((D923&lt;C923),(D923&gt;2),(C923&lt;10)),1,0)</f>
        <v>0</v>
      </c>
      <c r="G923" s="1">
        <f>IF(D923&gt;=10,1,0)</f>
        <v>0</v>
      </c>
      <c r="H923" s="1">
        <f>IF(D923&lt;=2,1,0)</f>
        <v>1</v>
      </c>
      <c r="I923" s="1">
        <f>SUM(E923:H923)</f>
        <v>1</v>
      </c>
      <c r="K923" s="1" t="s">
        <v>80</v>
      </c>
      <c r="L923" s="1">
        <v>4.9000000000000004</v>
      </c>
      <c r="M923" s="1">
        <v>3</v>
      </c>
      <c r="N923" s="1">
        <v>1</v>
      </c>
      <c r="O923" s="1">
        <f>IF(AND((10&gt;N923),(N923&gt;=M923),(M923&gt;=2)),1,0)</f>
        <v>0</v>
      </c>
      <c r="P923" s="1">
        <f>IF(AND((N923&lt;M923),(N923&gt;2),(M923&lt;10)),1,0)</f>
        <v>0</v>
      </c>
      <c r="Q923" s="1">
        <f>IF(N923&lt;=2,1,0)</f>
        <v>1</v>
      </c>
      <c r="R923" s="1">
        <f>IF(N923&gt;=10,1,0)</f>
        <v>0</v>
      </c>
      <c r="S923" s="1">
        <f>SUM(O923:R923)</f>
        <v>1</v>
      </c>
    </row>
    <row r="924" spans="1:19" x14ac:dyDescent="0.25">
      <c r="A924" s="1" t="s">
        <v>68</v>
      </c>
      <c r="B924" s="1">
        <v>4.7</v>
      </c>
      <c r="C924" s="1">
        <v>3.9612506999999995</v>
      </c>
      <c r="D924" s="1">
        <v>1</v>
      </c>
      <c r="E924" s="1">
        <f>IF(AND((10&gt;D924),(D924&gt;C924),(C924&gt;2)),1,0)</f>
        <v>0</v>
      </c>
      <c r="F924" s="1">
        <f>IF(AND((D924&lt;C924),(D924&gt;2),(C924&lt;10)),1,0)</f>
        <v>0</v>
      </c>
      <c r="G924" s="1">
        <f>IF(D924&gt;=10,1,0)</f>
        <v>0</v>
      </c>
      <c r="H924" s="1">
        <f>IF(D924&lt;=2,1,0)</f>
        <v>1</v>
      </c>
      <c r="I924" s="1">
        <f>SUM(E924:H924)</f>
        <v>1</v>
      </c>
      <c r="K924" s="1" t="s">
        <v>91</v>
      </c>
      <c r="L924" s="1">
        <v>4.9000000000000004</v>
      </c>
      <c r="M924" s="1">
        <v>4</v>
      </c>
      <c r="N924" s="1">
        <v>1</v>
      </c>
      <c r="O924" s="1">
        <f>IF(AND((10&gt;N924),(N924&gt;=M924),(M924&gt;=2)),1,0)</f>
        <v>0</v>
      </c>
      <c r="P924" s="1">
        <f>IF(AND((N924&lt;M924),(N924&gt;2),(M924&lt;10)),1,0)</f>
        <v>0</v>
      </c>
      <c r="Q924" s="1">
        <f>IF(N924&lt;=2,1,0)</f>
        <v>1</v>
      </c>
      <c r="R924" s="1">
        <f>IF(N924&gt;=10,1,0)</f>
        <v>0</v>
      </c>
      <c r="S924" s="1">
        <f>SUM(O924:R924)</f>
        <v>1</v>
      </c>
    </row>
    <row r="925" spans="1:19" x14ac:dyDescent="0.25">
      <c r="A925" s="1" t="s">
        <v>163</v>
      </c>
      <c r="B925" s="1">
        <v>5.6</v>
      </c>
      <c r="C925" s="1">
        <v>2.4843113999999984</v>
      </c>
      <c r="D925" s="1">
        <v>1</v>
      </c>
      <c r="E925" s="1">
        <f>IF(AND((10&gt;D925),(D925&gt;C925),(C925&gt;2)),1,0)</f>
        <v>0</v>
      </c>
      <c r="F925" s="1">
        <f>IF(AND((D925&lt;C925),(D925&gt;2),(C925&lt;10)),1,0)</f>
        <v>0</v>
      </c>
      <c r="G925" s="1">
        <f>IF(D925&gt;=10,1,0)</f>
        <v>0</v>
      </c>
      <c r="H925" s="1">
        <f>IF(D925&lt;=2,1,0)</f>
        <v>1</v>
      </c>
      <c r="I925" s="1">
        <f>SUM(E925:H925)</f>
        <v>1</v>
      </c>
      <c r="K925" s="1" t="s">
        <v>96</v>
      </c>
      <c r="L925" s="1">
        <v>4.9000000000000004</v>
      </c>
      <c r="M925" s="1">
        <v>3</v>
      </c>
      <c r="N925" s="1">
        <v>1</v>
      </c>
      <c r="O925" s="1">
        <f>IF(AND((10&gt;N925),(N925&gt;=M925),(M925&gt;=2)),1,0)</f>
        <v>0</v>
      </c>
      <c r="P925" s="1">
        <f>IF(AND((N925&lt;M925),(N925&gt;2),(M925&lt;10)),1,0)</f>
        <v>0</v>
      </c>
      <c r="Q925" s="1">
        <f>IF(N925&lt;=2,1,0)</f>
        <v>1</v>
      </c>
      <c r="R925" s="1">
        <f>IF(N925&gt;=10,1,0)</f>
        <v>0</v>
      </c>
      <c r="S925" s="1">
        <f>SUM(O925:R925)</f>
        <v>1</v>
      </c>
    </row>
    <row r="926" spans="1:19" x14ac:dyDescent="0.25">
      <c r="A926" s="1" t="s">
        <v>80</v>
      </c>
      <c r="B926" s="1">
        <v>4.9000000000000004</v>
      </c>
      <c r="C926" s="1">
        <v>3.3880067599999992</v>
      </c>
      <c r="D926" s="1">
        <v>1</v>
      </c>
      <c r="E926" s="1">
        <f>IF(AND((10&gt;D926),(D926&gt;C926),(C926&gt;2)),1,0)</f>
        <v>0</v>
      </c>
      <c r="F926" s="1">
        <f>IF(AND((D926&lt;C926),(D926&gt;2),(C926&lt;10)),1,0)</f>
        <v>0</v>
      </c>
      <c r="G926" s="1">
        <f>IF(D926&gt;=10,1,0)</f>
        <v>0</v>
      </c>
      <c r="H926" s="1">
        <f>IF(D926&lt;=2,1,0)</f>
        <v>1</v>
      </c>
      <c r="I926" s="1">
        <f>SUM(E926:H926)</f>
        <v>1</v>
      </c>
      <c r="K926" s="1" t="s">
        <v>97</v>
      </c>
      <c r="L926" s="1">
        <v>4.5</v>
      </c>
      <c r="M926" s="1">
        <v>4</v>
      </c>
      <c r="N926" s="1">
        <v>1</v>
      </c>
      <c r="O926" s="1">
        <f>IF(AND((10&gt;N926),(N926&gt;=M926),(M926&gt;=2)),1,0)</f>
        <v>0</v>
      </c>
      <c r="P926" s="1">
        <f>IF(AND((N926&lt;M926),(N926&gt;2),(M926&lt;10)),1,0)</f>
        <v>0</v>
      </c>
      <c r="Q926" s="1">
        <f>IF(N926&lt;=2,1,0)</f>
        <v>1</v>
      </c>
      <c r="R926" s="1">
        <f>IF(N926&gt;=10,1,0)</f>
        <v>0</v>
      </c>
      <c r="S926" s="1">
        <f>SUM(O926:R926)</f>
        <v>1</v>
      </c>
    </row>
    <row r="927" spans="1:19" x14ac:dyDescent="0.25">
      <c r="A927" s="1" t="s">
        <v>91</v>
      </c>
      <c r="B927" s="1">
        <v>4.9000000000000004</v>
      </c>
      <c r="C927" s="1">
        <v>4.2542065599999974</v>
      </c>
      <c r="D927" s="1">
        <v>1</v>
      </c>
      <c r="E927" s="1">
        <f>IF(AND((10&gt;D927),(D927&gt;C927),(C927&gt;2)),1,0)</f>
        <v>0</v>
      </c>
      <c r="F927" s="1">
        <f>IF(AND((D927&lt;C927),(D927&gt;2),(C927&lt;10)),1,0)</f>
        <v>0</v>
      </c>
      <c r="G927" s="1">
        <f>IF(D927&gt;=10,1,0)</f>
        <v>0</v>
      </c>
      <c r="H927" s="1">
        <f>IF(D927&lt;=2,1,0)</f>
        <v>1</v>
      </c>
      <c r="I927" s="1">
        <f>SUM(E927:H927)</f>
        <v>1</v>
      </c>
      <c r="K927" s="1" t="s">
        <v>98</v>
      </c>
      <c r="L927" s="1">
        <v>5</v>
      </c>
      <c r="M927" s="1">
        <v>2</v>
      </c>
      <c r="N927" s="1">
        <v>1</v>
      </c>
      <c r="O927" s="1">
        <f>IF(AND((10&gt;N927),(N927&gt;=M927),(M927&gt;=2)),1,0)</f>
        <v>0</v>
      </c>
      <c r="P927" s="1">
        <f>IF(AND((N927&lt;M927),(N927&gt;2),(M927&lt;10)),1,0)</f>
        <v>0</v>
      </c>
      <c r="Q927" s="1">
        <f>IF(N927&lt;=2,1,0)</f>
        <v>1</v>
      </c>
      <c r="R927" s="1">
        <f>IF(N927&gt;=10,1,0)</f>
        <v>0</v>
      </c>
      <c r="S927" s="1">
        <f>SUM(O927:R927)</f>
        <v>1</v>
      </c>
    </row>
    <row r="928" spans="1:19" x14ac:dyDescent="0.25">
      <c r="A928" s="1" t="s">
        <v>96</v>
      </c>
      <c r="B928" s="1">
        <v>4.9000000000000004</v>
      </c>
      <c r="C928" s="1">
        <v>3.3981930999999999</v>
      </c>
      <c r="D928" s="1">
        <v>1</v>
      </c>
      <c r="E928" s="1">
        <f>IF(AND((10&gt;D928),(D928&gt;C928),(C928&gt;2)),1,0)</f>
        <v>0</v>
      </c>
      <c r="F928" s="1">
        <f>IF(AND((D928&lt;C928),(D928&gt;2),(C928&lt;10)),1,0)</f>
        <v>0</v>
      </c>
      <c r="G928" s="1">
        <f>IF(D928&gt;=10,1,0)</f>
        <v>0</v>
      </c>
      <c r="H928" s="1">
        <f>IF(D928&lt;=2,1,0)</f>
        <v>1</v>
      </c>
      <c r="I928" s="1">
        <f>SUM(E928:H928)</f>
        <v>1</v>
      </c>
      <c r="K928" s="1" t="s">
        <v>112</v>
      </c>
      <c r="L928" s="1">
        <v>4.9000000000000004</v>
      </c>
      <c r="M928" s="1">
        <v>3</v>
      </c>
      <c r="N928" s="1">
        <v>1</v>
      </c>
      <c r="O928" s="1">
        <f>IF(AND((10&gt;N928),(N928&gt;=M928),(M928&gt;=2)),1,0)</f>
        <v>0</v>
      </c>
      <c r="P928" s="1">
        <f>IF(AND((N928&lt;M928),(N928&gt;2),(M928&lt;10)),1,0)</f>
        <v>0</v>
      </c>
      <c r="Q928" s="1">
        <f>IF(N928&lt;=2,1,0)</f>
        <v>1</v>
      </c>
      <c r="R928" s="1">
        <f>IF(N928&gt;=10,1,0)</f>
        <v>0</v>
      </c>
      <c r="S928" s="1">
        <f>SUM(O928:R928)</f>
        <v>1</v>
      </c>
    </row>
    <row r="929" spans="1:19" x14ac:dyDescent="0.25">
      <c r="A929" s="1" t="s">
        <v>97</v>
      </c>
      <c r="B929" s="1">
        <v>4.5</v>
      </c>
      <c r="C929" s="1">
        <v>3.8824105599999985</v>
      </c>
      <c r="D929" s="1">
        <v>1</v>
      </c>
      <c r="E929" s="1">
        <f>IF(AND((10&gt;D929),(D929&gt;C929),(C929&gt;2)),1,0)</f>
        <v>0</v>
      </c>
      <c r="F929" s="1">
        <f>IF(AND((D929&lt;C929),(D929&gt;2),(C929&lt;10)),1,0)</f>
        <v>0</v>
      </c>
      <c r="G929" s="1">
        <f>IF(D929&gt;=10,1,0)</f>
        <v>0</v>
      </c>
      <c r="H929" s="1">
        <f>IF(D929&lt;=2,1,0)</f>
        <v>1</v>
      </c>
      <c r="I929" s="1">
        <f>SUM(E929:H929)</f>
        <v>1</v>
      </c>
      <c r="K929" s="1" t="s">
        <v>124</v>
      </c>
      <c r="L929" s="1">
        <v>4.5</v>
      </c>
      <c r="M929" s="1">
        <v>3</v>
      </c>
      <c r="N929" s="1">
        <v>1</v>
      </c>
      <c r="O929" s="1">
        <f>IF(AND((10&gt;N929),(N929&gt;=M929),(M929&gt;=2)),1,0)</f>
        <v>0</v>
      </c>
      <c r="P929" s="1">
        <f>IF(AND((N929&lt;M929),(N929&gt;2),(M929&lt;10)),1,0)</f>
        <v>0</v>
      </c>
      <c r="Q929" s="1">
        <f>IF(N929&lt;=2,1,0)</f>
        <v>1</v>
      </c>
      <c r="R929" s="1">
        <f>IF(N929&gt;=10,1,0)</f>
        <v>0</v>
      </c>
      <c r="S929" s="1">
        <f>SUM(O929:R929)</f>
        <v>1</v>
      </c>
    </row>
    <row r="930" spans="1:19" x14ac:dyDescent="0.25">
      <c r="A930" s="1" t="s">
        <v>98</v>
      </c>
      <c r="B930" s="1">
        <v>5</v>
      </c>
      <c r="C930" s="1">
        <v>2.2586708000000004</v>
      </c>
      <c r="D930" s="1">
        <v>1</v>
      </c>
      <c r="E930" s="1">
        <f>IF(AND((10&gt;D930),(D930&gt;C930),(C930&gt;2)),1,0)</f>
        <v>0</v>
      </c>
      <c r="F930" s="1">
        <f>IF(AND((D930&lt;C930),(D930&gt;2),(C930&lt;10)),1,0)</f>
        <v>0</v>
      </c>
      <c r="G930" s="1">
        <f>IF(D930&gt;=10,1,0)</f>
        <v>0</v>
      </c>
      <c r="H930" s="1">
        <f>IF(D930&lt;=2,1,0)</f>
        <v>1</v>
      </c>
      <c r="I930" s="1">
        <f>SUM(E930:H930)</f>
        <v>1</v>
      </c>
      <c r="K930" s="1" t="s">
        <v>188</v>
      </c>
      <c r="L930" s="1">
        <v>4.3</v>
      </c>
      <c r="M930" s="1">
        <v>3</v>
      </c>
      <c r="N930" s="1">
        <v>1</v>
      </c>
      <c r="O930" s="1">
        <f>IF(AND((10&gt;N930),(N930&gt;=M930),(M930&gt;=2)),1,0)</f>
        <v>0</v>
      </c>
      <c r="P930" s="1">
        <f>IF(AND((N930&lt;M930),(N930&gt;2),(M930&lt;10)),1,0)</f>
        <v>0</v>
      </c>
      <c r="Q930" s="1">
        <f>IF(N930&lt;=2,1,0)</f>
        <v>1</v>
      </c>
      <c r="R930" s="1">
        <f>IF(N930&gt;=10,1,0)</f>
        <v>0</v>
      </c>
      <c r="S930" s="1">
        <f>SUM(O930:R930)</f>
        <v>1</v>
      </c>
    </row>
    <row r="931" spans="1:19" x14ac:dyDescent="0.25">
      <c r="A931" s="1" t="s">
        <v>112</v>
      </c>
      <c r="B931" s="1">
        <v>4.9000000000000004</v>
      </c>
      <c r="C931" s="1">
        <v>3.1974293400000002</v>
      </c>
      <c r="D931" s="1">
        <v>1</v>
      </c>
      <c r="E931" s="1">
        <f>IF(AND((10&gt;D931),(D931&gt;C931),(C931&gt;2)),1,0)</f>
        <v>0</v>
      </c>
      <c r="F931" s="1">
        <f>IF(AND((D931&lt;C931),(D931&gt;2),(C931&lt;10)),1,0)</f>
        <v>0</v>
      </c>
      <c r="G931" s="1">
        <f>IF(D931&gt;=10,1,0)</f>
        <v>0</v>
      </c>
      <c r="H931" s="1">
        <f>IF(D931&lt;=2,1,0)</f>
        <v>1</v>
      </c>
      <c r="I931" s="1">
        <f>SUM(E931:H931)</f>
        <v>1</v>
      </c>
      <c r="K931" s="1" t="s">
        <v>137</v>
      </c>
      <c r="L931" s="1">
        <v>5.3</v>
      </c>
      <c r="M931" s="1">
        <v>4</v>
      </c>
      <c r="N931" s="1">
        <v>1</v>
      </c>
      <c r="O931" s="1">
        <f>IF(AND((10&gt;N931),(N931&gt;=M931),(M931&gt;=2)),1,0)</f>
        <v>0</v>
      </c>
      <c r="P931" s="1">
        <f>IF(AND((N931&lt;M931),(N931&gt;2),(M931&lt;10)),1,0)</f>
        <v>0</v>
      </c>
      <c r="Q931" s="1">
        <f>IF(N931&lt;=2,1,0)</f>
        <v>1</v>
      </c>
      <c r="R931" s="1">
        <f>IF(N931&gt;=10,1,0)</f>
        <v>0</v>
      </c>
      <c r="S931" s="1">
        <f>SUM(O931:R931)</f>
        <v>1</v>
      </c>
    </row>
    <row r="932" spans="1:19" x14ac:dyDescent="0.25">
      <c r="A932" s="1" t="s">
        <v>124</v>
      </c>
      <c r="B932" s="1">
        <v>4.5</v>
      </c>
      <c r="C932" s="1">
        <v>3.3669916999999985</v>
      </c>
      <c r="D932" s="1">
        <v>1</v>
      </c>
      <c r="E932" s="1">
        <f>IF(AND((10&gt;D932),(D932&gt;C932),(C932&gt;2)),1,0)</f>
        <v>0</v>
      </c>
      <c r="F932" s="1">
        <f>IF(AND((D932&lt;C932),(D932&gt;2),(C932&lt;10)),1,0)</f>
        <v>0</v>
      </c>
      <c r="G932" s="1">
        <f>IF(D932&gt;=10,1,0)</f>
        <v>0</v>
      </c>
      <c r="H932" s="1">
        <f>IF(D932&lt;=2,1,0)</f>
        <v>1</v>
      </c>
      <c r="I932" s="1">
        <f>SUM(E932:H932)</f>
        <v>1</v>
      </c>
      <c r="K932" s="1" t="s">
        <v>138</v>
      </c>
      <c r="L932" s="1">
        <v>4.7</v>
      </c>
      <c r="M932" s="1">
        <v>4</v>
      </c>
      <c r="N932" s="1">
        <v>1</v>
      </c>
      <c r="O932" s="1">
        <f>IF(AND((10&gt;N932),(N932&gt;=M932),(M932&gt;=2)),1,0)</f>
        <v>0</v>
      </c>
      <c r="P932" s="1">
        <f>IF(AND((N932&lt;M932),(N932&gt;2),(M932&lt;10)),1,0)</f>
        <v>0</v>
      </c>
      <c r="Q932" s="1">
        <f>IF(N932&lt;=2,1,0)</f>
        <v>1</v>
      </c>
      <c r="R932" s="1">
        <f>IF(N932&gt;=10,1,0)</f>
        <v>0</v>
      </c>
      <c r="S932" s="1">
        <f>SUM(O932:R932)</f>
        <v>1</v>
      </c>
    </row>
    <row r="933" spans="1:19" x14ac:dyDescent="0.25">
      <c r="A933" s="1" t="s">
        <v>188</v>
      </c>
      <c r="B933" s="1">
        <v>4.3</v>
      </c>
      <c r="C933" s="1">
        <v>3.3075399599999993</v>
      </c>
      <c r="D933" s="1">
        <v>1</v>
      </c>
      <c r="E933" s="1">
        <f>IF(AND((10&gt;D933),(D933&gt;C933),(C933&gt;2)),1,0)</f>
        <v>0</v>
      </c>
      <c r="F933" s="1">
        <f>IF(AND((D933&lt;C933),(D933&gt;2),(C933&lt;10)),1,0)</f>
        <v>0</v>
      </c>
      <c r="G933" s="1">
        <f>IF(D933&gt;=10,1,0)</f>
        <v>0</v>
      </c>
      <c r="H933" s="1">
        <f>IF(D933&lt;=2,1,0)</f>
        <v>1</v>
      </c>
      <c r="I933" s="1">
        <f>SUM(E933:H933)</f>
        <v>1</v>
      </c>
      <c r="K933" s="1" t="s">
        <v>170</v>
      </c>
      <c r="L933" s="1">
        <v>5.3</v>
      </c>
      <c r="M933" s="1">
        <v>3</v>
      </c>
      <c r="N933" s="1">
        <v>1</v>
      </c>
      <c r="O933" s="1">
        <f>IF(AND((10&gt;N933),(N933&gt;=M933),(M933&gt;=2)),1,0)</f>
        <v>0</v>
      </c>
      <c r="P933" s="1">
        <f>IF(AND((N933&lt;M933),(N933&gt;2),(M933&lt;10)),1,0)</f>
        <v>0</v>
      </c>
      <c r="Q933" s="1">
        <f>IF(N933&lt;=2,1,0)</f>
        <v>1</v>
      </c>
      <c r="R933" s="1">
        <f>IF(N933&gt;=10,1,0)</f>
        <v>0</v>
      </c>
      <c r="S933" s="1">
        <f>SUM(O933:R933)</f>
        <v>1</v>
      </c>
    </row>
    <row r="934" spans="1:19" x14ac:dyDescent="0.25">
      <c r="A934" s="1" t="s">
        <v>137</v>
      </c>
      <c r="B934" s="1">
        <v>5.3</v>
      </c>
      <c r="C934" s="1">
        <v>3.8651080600000007</v>
      </c>
      <c r="D934" s="1">
        <v>1</v>
      </c>
      <c r="E934" s="1">
        <f>IF(AND((10&gt;D934),(D934&gt;C934),(C934&gt;2)),1,0)</f>
        <v>0</v>
      </c>
      <c r="F934" s="1">
        <f>IF(AND((D934&lt;C934),(D934&gt;2),(C934&lt;10)),1,0)</f>
        <v>0</v>
      </c>
      <c r="G934" s="1">
        <f>IF(D934&gt;=10,1,0)</f>
        <v>0</v>
      </c>
      <c r="H934" s="1">
        <f>IF(D934&lt;=2,1,0)</f>
        <v>1</v>
      </c>
      <c r="I934" s="1">
        <f>SUM(E934:H934)</f>
        <v>1</v>
      </c>
      <c r="K934" s="1" t="s">
        <v>147</v>
      </c>
      <c r="L934" s="1">
        <v>5.0999999999999996</v>
      </c>
      <c r="M934" s="1">
        <v>3</v>
      </c>
      <c r="N934" s="1">
        <v>1</v>
      </c>
      <c r="O934" s="1">
        <f>IF(AND((10&gt;N934),(N934&gt;=M934),(M934&gt;=2)),1,0)</f>
        <v>0</v>
      </c>
      <c r="P934" s="1">
        <f>IF(AND((N934&lt;M934),(N934&gt;2),(M934&lt;10)),1,0)</f>
        <v>0</v>
      </c>
      <c r="Q934" s="1">
        <f>IF(N934&lt;=2,1,0)</f>
        <v>1</v>
      </c>
      <c r="R934" s="1">
        <f>IF(N934&gt;=10,1,0)</f>
        <v>0</v>
      </c>
      <c r="S934" s="1">
        <f>SUM(O934:R934)</f>
        <v>1</v>
      </c>
    </row>
    <row r="935" spans="1:19" x14ac:dyDescent="0.25">
      <c r="A935" s="1" t="s">
        <v>138</v>
      </c>
      <c r="B935" s="1">
        <v>4.7</v>
      </c>
      <c r="C935" s="1">
        <v>3.5387847399999997</v>
      </c>
      <c r="D935" s="1">
        <v>1</v>
      </c>
      <c r="E935" s="1">
        <f>IF(AND((10&gt;D935),(D935&gt;C935),(C935&gt;2)),1,0)</f>
        <v>0</v>
      </c>
      <c r="F935" s="1">
        <f>IF(AND((D935&lt;C935),(D935&gt;2),(C935&lt;10)),1,0)</f>
        <v>0</v>
      </c>
      <c r="G935" s="1">
        <f>IF(D935&gt;=10,1,0)</f>
        <v>0</v>
      </c>
      <c r="H935" s="1">
        <f>IF(D935&lt;=2,1,0)</f>
        <v>1</v>
      </c>
      <c r="I935" s="1">
        <f>SUM(E935:H935)</f>
        <v>1</v>
      </c>
      <c r="K935" s="1" t="s">
        <v>149</v>
      </c>
      <c r="L935" s="1">
        <v>4.4000000000000004</v>
      </c>
      <c r="M935" s="1">
        <v>3</v>
      </c>
      <c r="N935" s="1">
        <v>1</v>
      </c>
      <c r="O935" s="1">
        <f>IF(AND((10&gt;N935),(N935&gt;=M935),(M935&gt;=2)),1,0)</f>
        <v>0</v>
      </c>
      <c r="P935" s="1">
        <f>IF(AND((N935&lt;M935),(N935&gt;2),(M935&lt;10)),1,0)</f>
        <v>0</v>
      </c>
      <c r="Q935" s="1">
        <f>IF(N935&lt;=2,1,0)</f>
        <v>1</v>
      </c>
      <c r="R935" s="1">
        <f>IF(N935&gt;=10,1,0)</f>
        <v>0</v>
      </c>
      <c r="S935" s="1">
        <f>SUM(O935:R935)</f>
        <v>1</v>
      </c>
    </row>
    <row r="936" spans="1:19" x14ac:dyDescent="0.25">
      <c r="A936" s="1" t="s">
        <v>170</v>
      </c>
      <c r="B936" s="1">
        <v>5.3</v>
      </c>
      <c r="C936" s="1">
        <v>3.4188735199999991</v>
      </c>
      <c r="D936" s="1">
        <v>1</v>
      </c>
      <c r="E936" s="1">
        <f>IF(AND((10&gt;D936),(D936&gt;C936),(C936&gt;2)),1,0)</f>
        <v>0</v>
      </c>
      <c r="F936" s="1">
        <f>IF(AND((D936&lt;C936),(D936&gt;2),(C936&lt;10)),1,0)</f>
        <v>0</v>
      </c>
      <c r="G936" s="1">
        <f>IF(D936&gt;=10,1,0)</f>
        <v>0</v>
      </c>
      <c r="H936" s="1">
        <f>IF(D936&lt;=2,1,0)</f>
        <v>1</v>
      </c>
      <c r="I936" s="1">
        <f>SUM(E936:H936)</f>
        <v>1</v>
      </c>
      <c r="K936" s="1" t="s">
        <v>82</v>
      </c>
      <c r="L936" s="1">
        <v>4.3</v>
      </c>
      <c r="M936" s="1">
        <v>5</v>
      </c>
      <c r="N936" s="1">
        <v>1</v>
      </c>
      <c r="O936" s="1">
        <f>IF(AND((10&gt;N936),(N936&gt;=M936),(M936&gt;=2)),1,0)</f>
        <v>0</v>
      </c>
      <c r="P936" s="1">
        <f>IF(AND((N936&lt;M936),(N936&gt;2),(M936&lt;10)),1,0)</f>
        <v>0</v>
      </c>
      <c r="Q936" s="1">
        <f>IF(N936&lt;=2,1,0)</f>
        <v>1</v>
      </c>
      <c r="R936" s="1">
        <f>IF(N936&gt;=10,1,0)</f>
        <v>0</v>
      </c>
      <c r="S936" s="1">
        <f>SUM(O936:R936)</f>
        <v>1</v>
      </c>
    </row>
    <row r="937" spans="1:19" x14ac:dyDescent="0.25">
      <c r="A937" s="1" t="s">
        <v>147</v>
      </c>
      <c r="B937" s="1">
        <v>5.0999999999999996</v>
      </c>
      <c r="C937" s="1">
        <v>2.88110022</v>
      </c>
      <c r="D937" s="1">
        <v>1</v>
      </c>
      <c r="E937" s="1">
        <f>IF(AND((10&gt;D937),(D937&gt;C937),(C937&gt;2)),1,0)</f>
        <v>0</v>
      </c>
      <c r="F937" s="1">
        <f>IF(AND((D937&lt;C937),(D937&gt;2),(C937&lt;10)),1,0)</f>
        <v>0</v>
      </c>
      <c r="G937" s="1">
        <f>IF(D937&gt;=10,1,0)</f>
        <v>0</v>
      </c>
      <c r="H937" s="1">
        <f>IF(D937&lt;=2,1,0)</f>
        <v>1</v>
      </c>
      <c r="I937" s="1">
        <f>SUM(E937:H937)</f>
        <v>1</v>
      </c>
      <c r="K937" s="1" t="s">
        <v>90</v>
      </c>
      <c r="L937" s="1">
        <v>4.8</v>
      </c>
      <c r="M937" s="1">
        <v>4</v>
      </c>
      <c r="N937" s="1">
        <v>1</v>
      </c>
      <c r="O937" s="1">
        <f>IF(AND((10&gt;N937),(N937&gt;=M937),(M937&gt;=2)),1,0)</f>
        <v>0</v>
      </c>
      <c r="P937" s="1">
        <f>IF(AND((N937&lt;M937),(N937&gt;2),(M937&lt;10)),1,0)</f>
        <v>0</v>
      </c>
      <c r="Q937" s="1">
        <f>IF(N937&lt;=2,1,0)</f>
        <v>1</v>
      </c>
      <c r="R937" s="1">
        <f>IF(N937&gt;=10,1,0)</f>
        <v>0</v>
      </c>
      <c r="S937" s="1">
        <f>SUM(O937:R937)</f>
        <v>1</v>
      </c>
    </row>
    <row r="938" spans="1:19" x14ac:dyDescent="0.25">
      <c r="A938" s="1" t="s">
        <v>149</v>
      </c>
      <c r="B938" s="1">
        <v>4.4000000000000004</v>
      </c>
      <c r="C938" s="1">
        <v>2.8747369799999984</v>
      </c>
      <c r="D938" s="1">
        <v>1</v>
      </c>
      <c r="E938" s="1">
        <f>IF(AND((10&gt;D938),(D938&gt;C938),(C938&gt;2)),1,0)</f>
        <v>0</v>
      </c>
      <c r="F938" s="1">
        <f>IF(AND((D938&lt;C938),(D938&gt;2),(C938&lt;10)),1,0)</f>
        <v>0</v>
      </c>
      <c r="G938" s="1">
        <f>IF(D938&gt;=10,1,0)</f>
        <v>0</v>
      </c>
      <c r="H938" s="1">
        <f>IF(D938&lt;=2,1,0)</f>
        <v>1</v>
      </c>
      <c r="I938" s="1">
        <f>SUM(E938:H938)</f>
        <v>1</v>
      </c>
      <c r="K938" s="1" t="s">
        <v>95</v>
      </c>
      <c r="L938" s="1">
        <v>5.2</v>
      </c>
      <c r="M938" s="1">
        <v>3</v>
      </c>
      <c r="N938" s="1">
        <v>1</v>
      </c>
      <c r="O938" s="1">
        <f>IF(AND((10&gt;N938),(N938&gt;=M938),(M938&gt;=2)),1,0)</f>
        <v>0</v>
      </c>
      <c r="P938" s="1">
        <f>IF(AND((N938&lt;M938),(N938&gt;2),(M938&lt;10)),1,0)</f>
        <v>0</v>
      </c>
      <c r="Q938" s="1">
        <f>IF(N938&lt;=2,1,0)</f>
        <v>1</v>
      </c>
      <c r="R938" s="1">
        <f>IF(N938&gt;=10,1,0)</f>
        <v>0</v>
      </c>
      <c r="S938" s="1">
        <f>SUM(O938:R938)</f>
        <v>1</v>
      </c>
    </row>
    <row r="939" spans="1:19" x14ac:dyDescent="0.25">
      <c r="A939" s="1" t="s">
        <v>82</v>
      </c>
      <c r="B939" s="1">
        <v>4.3</v>
      </c>
      <c r="C939" s="1">
        <v>4.5829339999999998</v>
      </c>
      <c r="D939" s="1">
        <v>1</v>
      </c>
      <c r="E939" s="1">
        <f>IF(AND((10&gt;D939),(D939&gt;C939),(C939&gt;2)),1,0)</f>
        <v>0</v>
      </c>
      <c r="F939" s="1">
        <f>IF(AND((D939&lt;C939),(D939&gt;2),(C939&lt;10)),1,0)</f>
        <v>0</v>
      </c>
      <c r="G939" s="1">
        <f>IF(D939&gt;=10,1,0)</f>
        <v>0</v>
      </c>
      <c r="H939" s="1">
        <f>IF(D939&lt;=2,1,0)</f>
        <v>1</v>
      </c>
      <c r="I939" s="1">
        <f>SUM(E939:H939)</f>
        <v>1</v>
      </c>
      <c r="K939" s="1" t="s">
        <v>166</v>
      </c>
      <c r="L939" s="1">
        <v>4.3</v>
      </c>
      <c r="M939" s="1">
        <v>3</v>
      </c>
      <c r="N939" s="1">
        <v>1</v>
      </c>
      <c r="O939" s="1">
        <f>IF(AND((10&gt;N939),(N939&gt;=M939),(M939&gt;=2)),1,0)</f>
        <v>0</v>
      </c>
      <c r="P939" s="1">
        <f>IF(AND((N939&lt;M939),(N939&gt;2),(M939&lt;10)),1,0)</f>
        <v>0</v>
      </c>
      <c r="Q939" s="1">
        <f>IF(N939&lt;=2,1,0)</f>
        <v>1</v>
      </c>
      <c r="R939" s="1">
        <f>IF(N939&gt;=10,1,0)</f>
        <v>0</v>
      </c>
      <c r="S939" s="1">
        <f>SUM(O939:R939)</f>
        <v>1</v>
      </c>
    </row>
    <row r="940" spans="1:19" x14ac:dyDescent="0.25">
      <c r="A940" s="1" t="s">
        <v>90</v>
      </c>
      <c r="B940" s="1">
        <v>4.8</v>
      </c>
      <c r="C940" s="1">
        <v>3.5600289999999997</v>
      </c>
      <c r="D940" s="1">
        <v>1</v>
      </c>
      <c r="E940" s="1">
        <f>IF(AND((10&gt;D940),(D940&gt;C940),(C940&gt;2)),1,0)</f>
        <v>0</v>
      </c>
      <c r="F940" s="1">
        <f>IF(AND((D940&lt;C940),(D940&gt;2),(C940&lt;10)),1,0)</f>
        <v>0</v>
      </c>
      <c r="G940" s="1">
        <f>IF(D940&gt;=10,1,0)</f>
        <v>0</v>
      </c>
      <c r="H940" s="1">
        <f>IF(D940&lt;=2,1,0)</f>
        <v>1</v>
      </c>
      <c r="I940" s="1">
        <f>SUM(E940:H940)</f>
        <v>1</v>
      </c>
      <c r="K940" s="1" t="s">
        <v>167</v>
      </c>
      <c r="L940" s="1">
        <v>4.5</v>
      </c>
      <c r="M940" s="1">
        <v>5</v>
      </c>
      <c r="N940" s="1">
        <v>1</v>
      </c>
      <c r="O940" s="1">
        <f>IF(AND((10&gt;N940),(N940&gt;=M940),(M940&gt;=2)),1,0)</f>
        <v>0</v>
      </c>
      <c r="P940" s="1">
        <f>IF(AND((N940&lt;M940),(N940&gt;2),(M940&lt;10)),1,0)</f>
        <v>0</v>
      </c>
      <c r="Q940" s="1">
        <f>IF(N940&lt;=2,1,0)</f>
        <v>1</v>
      </c>
      <c r="R940" s="1">
        <f>IF(N940&gt;=10,1,0)</f>
        <v>0</v>
      </c>
      <c r="S940" s="1">
        <f>SUM(O940:R940)</f>
        <v>1</v>
      </c>
    </row>
    <row r="941" spans="1:19" x14ac:dyDescent="0.25">
      <c r="A941" s="1" t="s">
        <v>95</v>
      </c>
      <c r="B941" s="1">
        <v>5.2</v>
      </c>
      <c r="C941" s="1">
        <v>3.2625984200000011</v>
      </c>
      <c r="D941" s="1">
        <v>1</v>
      </c>
      <c r="E941" s="1">
        <f>IF(AND((10&gt;D941),(D941&gt;C941),(C941&gt;2)),1,0)</f>
        <v>0</v>
      </c>
      <c r="F941" s="1">
        <f>IF(AND((D941&lt;C941),(D941&gt;2),(C941&lt;10)),1,0)</f>
        <v>0</v>
      </c>
      <c r="G941" s="1">
        <f>IF(D941&gt;=10,1,0)</f>
        <v>0</v>
      </c>
      <c r="H941" s="1">
        <f>IF(D941&lt;=2,1,0)</f>
        <v>1</v>
      </c>
      <c r="I941" s="1">
        <f>SUM(E941:H941)</f>
        <v>1</v>
      </c>
      <c r="K941" s="1" t="s">
        <v>111</v>
      </c>
      <c r="L941" s="1">
        <v>4.5</v>
      </c>
      <c r="M941" s="1">
        <v>4</v>
      </c>
      <c r="N941" s="1">
        <v>1</v>
      </c>
      <c r="O941" s="1">
        <f>IF(AND((10&gt;N941),(N941&gt;=M941),(M941&gt;=2)),1,0)</f>
        <v>0</v>
      </c>
      <c r="P941" s="1">
        <f>IF(AND((N941&lt;M941),(N941&gt;2),(M941&lt;10)),1,0)</f>
        <v>0</v>
      </c>
      <c r="Q941" s="1">
        <f>IF(N941&lt;=2,1,0)</f>
        <v>1</v>
      </c>
      <c r="R941" s="1">
        <f>IF(N941&gt;=10,1,0)</f>
        <v>0</v>
      </c>
      <c r="S941" s="1">
        <f>SUM(O941:R941)</f>
        <v>1</v>
      </c>
    </row>
    <row r="942" spans="1:19" x14ac:dyDescent="0.25">
      <c r="A942" s="1" t="s">
        <v>166</v>
      </c>
      <c r="B942" s="1">
        <v>4.3</v>
      </c>
      <c r="C942" s="1">
        <v>3.0985095999999999</v>
      </c>
      <c r="D942" s="1">
        <v>1</v>
      </c>
      <c r="E942" s="1">
        <f>IF(AND((10&gt;D942),(D942&gt;C942),(C942&gt;2)),1,0)</f>
        <v>0</v>
      </c>
      <c r="F942" s="1">
        <f>IF(AND((D942&lt;C942),(D942&gt;2),(C942&lt;10)),1,0)</f>
        <v>0</v>
      </c>
      <c r="G942" s="1">
        <f>IF(D942&gt;=10,1,0)</f>
        <v>0</v>
      </c>
      <c r="H942" s="1">
        <f>IF(D942&lt;=2,1,0)</f>
        <v>1</v>
      </c>
      <c r="I942" s="1">
        <f>SUM(E942:H942)</f>
        <v>1</v>
      </c>
      <c r="K942" s="1" t="s">
        <v>118</v>
      </c>
      <c r="L942" s="1">
        <v>6.2</v>
      </c>
      <c r="M942" s="1">
        <v>4</v>
      </c>
      <c r="N942" s="1">
        <v>1</v>
      </c>
      <c r="O942" s="1">
        <f>IF(AND((10&gt;N942),(N942&gt;=M942),(M942&gt;=2)),1,0)</f>
        <v>0</v>
      </c>
      <c r="P942" s="1">
        <f>IF(AND((N942&lt;M942),(N942&gt;2),(M942&lt;10)),1,0)</f>
        <v>0</v>
      </c>
      <c r="Q942" s="1">
        <f>IF(N942&lt;=2,1,0)</f>
        <v>1</v>
      </c>
      <c r="R942" s="1">
        <f>IF(N942&gt;=10,1,0)</f>
        <v>0</v>
      </c>
      <c r="S942" s="1">
        <f>SUM(O942:R942)</f>
        <v>1</v>
      </c>
    </row>
    <row r="943" spans="1:19" x14ac:dyDescent="0.25">
      <c r="A943" s="1" t="s">
        <v>167</v>
      </c>
      <c r="B943" s="1">
        <v>4.5</v>
      </c>
      <c r="C943" s="1">
        <v>4.5903498999999996</v>
      </c>
      <c r="D943" s="1">
        <v>1</v>
      </c>
      <c r="E943" s="1">
        <f>IF(AND((10&gt;D943),(D943&gt;C943),(C943&gt;2)),1,0)</f>
        <v>0</v>
      </c>
      <c r="F943" s="1">
        <f>IF(AND((D943&lt;C943),(D943&gt;2),(C943&lt;10)),1,0)</f>
        <v>0</v>
      </c>
      <c r="G943" s="1">
        <f>IF(D943&gt;=10,1,0)</f>
        <v>0</v>
      </c>
      <c r="H943" s="1">
        <f>IF(D943&lt;=2,1,0)</f>
        <v>1</v>
      </c>
      <c r="I943" s="1">
        <f>SUM(E943:H943)</f>
        <v>1</v>
      </c>
      <c r="K943" s="1" t="s">
        <v>135</v>
      </c>
      <c r="L943" s="1">
        <v>4.9000000000000004</v>
      </c>
      <c r="M943" s="1">
        <v>5</v>
      </c>
      <c r="N943" s="1">
        <v>1</v>
      </c>
      <c r="O943" s="1">
        <f>IF(AND((10&gt;N943),(N943&gt;=M943),(M943&gt;=2)),1,0)</f>
        <v>0</v>
      </c>
      <c r="P943" s="1">
        <f>IF(AND((N943&lt;M943),(N943&gt;2),(M943&lt;10)),1,0)</f>
        <v>0</v>
      </c>
      <c r="Q943" s="1">
        <f>IF(N943&lt;=2,1,0)</f>
        <v>1</v>
      </c>
      <c r="R943" s="1">
        <f>IF(N943&gt;=10,1,0)</f>
        <v>0</v>
      </c>
      <c r="S943" s="1">
        <f>SUM(O943:R943)</f>
        <v>1</v>
      </c>
    </row>
    <row r="944" spans="1:19" x14ac:dyDescent="0.25">
      <c r="A944" s="1" t="s">
        <v>111</v>
      </c>
      <c r="B944" s="1">
        <v>4.5</v>
      </c>
      <c r="C944" s="1">
        <v>4.4656749999999983</v>
      </c>
      <c r="D944" s="1">
        <v>1</v>
      </c>
      <c r="E944" s="1">
        <f>IF(AND((10&gt;D944),(D944&gt;C944),(C944&gt;2)),1,0)</f>
        <v>0</v>
      </c>
      <c r="F944" s="1">
        <f>IF(AND((D944&lt;C944),(D944&gt;2),(C944&lt;10)),1,0)</f>
        <v>0</v>
      </c>
      <c r="G944" s="1">
        <f>IF(D944&gt;=10,1,0)</f>
        <v>0</v>
      </c>
      <c r="H944" s="1">
        <f>IF(D944&lt;=2,1,0)</f>
        <v>1</v>
      </c>
      <c r="I944" s="1">
        <f>SUM(E944:H944)</f>
        <v>1</v>
      </c>
      <c r="K944" s="1" t="s">
        <v>191</v>
      </c>
      <c r="L944" s="1">
        <v>4.3</v>
      </c>
      <c r="M944" s="1">
        <v>4</v>
      </c>
      <c r="N944" s="1">
        <v>1</v>
      </c>
      <c r="O944" s="1">
        <f>IF(AND((10&gt;N944),(N944&gt;=M944),(M944&gt;=2)),1,0)</f>
        <v>0</v>
      </c>
      <c r="P944" s="1">
        <f>IF(AND((N944&lt;M944),(N944&gt;2),(M944&lt;10)),1,0)</f>
        <v>0</v>
      </c>
      <c r="Q944" s="1">
        <f>IF(N944&lt;=2,1,0)</f>
        <v>1</v>
      </c>
      <c r="R944" s="1">
        <f>IF(N944&gt;=10,1,0)</f>
        <v>0</v>
      </c>
      <c r="S944" s="1">
        <f>SUM(O944:R944)</f>
        <v>1</v>
      </c>
    </row>
    <row r="945" spans="1:19" x14ac:dyDescent="0.25">
      <c r="A945" s="1" t="s">
        <v>118</v>
      </c>
      <c r="B945" s="1">
        <v>6.2</v>
      </c>
      <c r="C945" s="1">
        <v>3.6898240000000011</v>
      </c>
      <c r="D945" s="1">
        <v>1</v>
      </c>
      <c r="E945" s="1">
        <f>IF(AND((10&gt;D945),(D945&gt;C945),(C945&gt;2)),1,0)</f>
        <v>0</v>
      </c>
      <c r="F945" s="1">
        <f>IF(AND((D945&lt;C945),(D945&gt;2),(C945&lt;10)),1,0)</f>
        <v>0</v>
      </c>
      <c r="G945" s="1">
        <f>IF(D945&gt;=10,1,0)</f>
        <v>0</v>
      </c>
      <c r="H945" s="1">
        <f>IF(D945&lt;=2,1,0)</f>
        <v>1</v>
      </c>
      <c r="I945" s="1">
        <f>SUM(E945:H945)</f>
        <v>1</v>
      </c>
      <c r="K945" s="1" t="s">
        <v>62</v>
      </c>
      <c r="L945" s="1">
        <v>4.5</v>
      </c>
      <c r="M945" s="1">
        <v>2</v>
      </c>
      <c r="N945" s="1">
        <v>1</v>
      </c>
      <c r="O945" s="1">
        <f>IF(AND((10&gt;N945),(N945&gt;=M945),(M945&gt;=2)),1,0)</f>
        <v>0</v>
      </c>
      <c r="P945" s="1">
        <f>IF(AND((N945&lt;M945),(N945&gt;2),(M945&lt;10)),1,0)</f>
        <v>0</v>
      </c>
      <c r="Q945" s="1">
        <f>IF(N945&lt;=2,1,0)</f>
        <v>1</v>
      </c>
      <c r="R945" s="1">
        <f>IF(N945&gt;=10,1,0)</f>
        <v>0</v>
      </c>
      <c r="S945" s="1">
        <f>SUM(O945:R945)</f>
        <v>1</v>
      </c>
    </row>
    <row r="946" spans="1:19" x14ac:dyDescent="0.25">
      <c r="A946" s="1" t="s">
        <v>135</v>
      </c>
      <c r="B946" s="1">
        <v>4.9000000000000004</v>
      </c>
      <c r="C946" s="1">
        <v>4.7269350000000001</v>
      </c>
      <c r="D946" s="1">
        <v>1</v>
      </c>
      <c r="E946" s="1">
        <f>IF(AND((10&gt;D946),(D946&gt;C946),(C946&gt;2)),1,0)</f>
        <v>0</v>
      </c>
      <c r="F946" s="1">
        <f>IF(AND((D946&lt;C946),(D946&gt;2),(C946&lt;10)),1,0)</f>
        <v>0</v>
      </c>
      <c r="G946" s="1">
        <f>IF(D946&gt;=10,1,0)</f>
        <v>0</v>
      </c>
      <c r="H946" s="1">
        <f>IF(D946&lt;=2,1,0)</f>
        <v>1</v>
      </c>
      <c r="I946" s="1">
        <f>SUM(E946:H946)</f>
        <v>1</v>
      </c>
      <c r="K946" s="1" t="s">
        <v>64</v>
      </c>
      <c r="L946" s="1">
        <v>4.5</v>
      </c>
      <c r="M946" s="1">
        <v>4</v>
      </c>
      <c r="N946" s="1">
        <v>1</v>
      </c>
      <c r="O946" s="1">
        <f>IF(AND((10&gt;N946),(N946&gt;=M946),(M946&gt;=2)),1,0)</f>
        <v>0</v>
      </c>
      <c r="P946" s="1">
        <f>IF(AND((N946&lt;M946),(N946&gt;2),(M946&lt;10)),1,0)</f>
        <v>0</v>
      </c>
      <c r="Q946" s="1">
        <f>IF(N946&lt;=2,1,0)</f>
        <v>1</v>
      </c>
      <c r="R946" s="1">
        <f>IF(N946&gt;=10,1,0)</f>
        <v>0</v>
      </c>
      <c r="S946" s="1">
        <f>SUM(O946:R946)</f>
        <v>1</v>
      </c>
    </row>
    <row r="947" spans="1:19" x14ac:dyDescent="0.25">
      <c r="A947" s="1" t="s">
        <v>191</v>
      </c>
      <c r="B947" s="1">
        <v>4.3</v>
      </c>
      <c r="C947" s="1">
        <v>4.1818732999999995</v>
      </c>
      <c r="D947" s="1">
        <v>1</v>
      </c>
      <c r="E947" s="1">
        <f>IF(AND((10&gt;D947),(D947&gt;C947),(C947&gt;2)),1,0)</f>
        <v>0</v>
      </c>
      <c r="F947" s="1">
        <f>IF(AND((D947&lt;C947),(D947&gt;2),(C947&lt;10)),1,0)</f>
        <v>0</v>
      </c>
      <c r="G947" s="1">
        <f>IF(D947&gt;=10,1,0)</f>
        <v>0</v>
      </c>
      <c r="H947" s="1">
        <f>IF(D947&lt;=2,1,0)</f>
        <v>1</v>
      </c>
      <c r="I947" s="1">
        <f>SUM(E947:H947)</f>
        <v>1</v>
      </c>
      <c r="K947" s="1" t="s">
        <v>68</v>
      </c>
      <c r="L947" s="1">
        <v>4.7</v>
      </c>
      <c r="M947" s="1">
        <v>4</v>
      </c>
      <c r="N947" s="1">
        <v>1</v>
      </c>
      <c r="O947" s="1">
        <f>IF(AND((10&gt;N947),(N947&gt;=M947),(M947&gt;=2)),1,0)</f>
        <v>0</v>
      </c>
      <c r="P947" s="1">
        <f>IF(AND((N947&lt;M947),(N947&gt;2),(M947&lt;10)),1,0)</f>
        <v>0</v>
      </c>
      <c r="Q947" s="1">
        <f>IF(N947&lt;=2,1,0)</f>
        <v>1</v>
      </c>
      <c r="R947" s="1">
        <f>IF(N947&gt;=10,1,0)</f>
        <v>0</v>
      </c>
      <c r="S947" s="1">
        <f>SUM(O947:R947)</f>
        <v>1</v>
      </c>
    </row>
    <row r="948" spans="1:19" x14ac:dyDescent="0.25">
      <c r="A948" s="1" t="s">
        <v>62</v>
      </c>
      <c r="B948" s="1">
        <v>4.5</v>
      </c>
      <c r="C948" s="1">
        <v>2.4977761199999993</v>
      </c>
      <c r="D948" s="1">
        <v>1</v>
      </c>
      <c r="E948" s="1">
        <f>IF(AND((10&gt;D948),(D948&gt;C948),(C948&gt;2)),1,0)</f>
        <v>0</v>
      </c>
      <c r="F948" s="1">
        <f>IF(AND((D948&lt;C948),(D948&gt;2),(C948&lt;10)),1,0)</f>
        <v>0</v>
      </c>
      <c r="G948" s="1">
        <f>IF(D948&gt;=10,1,0)</f>
        <v>0</v>
      </c>
      <c r="H948" s="1">
        <f>IF(D948&lt;=2,1,0)</f>
        <v>1</v>
      </c>
      <c r="I948" s="1">
        <f>SUM(E948:H948)</f>
        <v>1</v>
      </c>
      <c r="K948" s="1" t="s">
        <v>171</v>
      </c>
      <c r="L948" s="1">
        <v>4.7</v>
      </c>
      <c r="M948" s="1">
        <v>3</v>
      </c>
      <c r="N948" s="1">
        <v>1</v>
      </c>
      <c r="O948" s="1">
        <f>IF(AND((10&gt;N948),(N948&gt;=M948),(M948&gt;=2)),1,0)</f>
        <v>0</v>
      </c>
      <c r="P948" s="1">
        <f>IF(AND((N948&lt;M948),(N948&gt;2),(M948&lt;10)),1,0)</f>
        <v>0</v>
      </c>
      <c r="Q948" s="1">
        <f>IF(N948&lt;=2,1,0)</f>
        <v>1</v>
      </c>
      <c r="R948" s="1">
        <f>IF(N948&gt;=10,1,0)</f>
        <v>0</v>
      </c>
      <c r="S948" s="1">
        <f>SUM(O948:R948)</f>
        <v>1</v>
      </c>
    </row>
    <row r="949" spans="1:19" x14ac:dyDescent="0.25">
      <c r="A949" s="1" t="s">
        <v>64</v>
      </c>
      <c r="B949" s="1">
        <v>4.5</v>
      </c>
      <c r="C949" s="1">
        <v>4.1830272199999987</v>
      </c>
      <c r="D949" s="1">
        <v>1</v>
      </c>
      <c r="E949" s="1">
        <f>IF(AND((10&gt;D949),(D949&gt;C949),(C949&gt;2)),1,0)</f>
        <v>0</v>
      </c>
      <c r="F949" s="1">
        <f>IF(AND((D949&lt;C949),(D949&gt;2),(C949&lt;10)),1,0)</f>
        <v>0</v>
      </c>
      <c r="G949" s="1">
        <f>IF(D949&gt;=10,1,0)</f>
        <v>0</v>
      </c>
      <c r="H949" s="1">
        <f>IF(D949&lt;=2,1,0)</f>
        <v>1</v>
      </c>
      <c r="I949" s="1">
        <f>SUM(E949:H949)</f>
        <v>1</v>
      </c>
      <c r="K949" s="1" t="s">
        <v>72</v>
      </c>
      <c r="L949" s="1">
        <v>5.0999999999999996</v>
      </c>
      <c r="M949" s="1">
        <v>3</v>
      </c>
      <c r="N949" s="1">
        <v>1</v>
      </c>
      <c r="O949" s="1">
        <f>IF(AND((10&gt;N949),(N949&gt;=M949),(M949&gt;=2)),1,0)</f>
        <v>0</v>
      </c>
      <c r="P949" s="1">
        <f>IF(AND((N949&lt;M949),(N949&gt;2),(M949&lt;10)),1,0)</f>
        <v>0</v>
      </c>
      <c r="Q949" s="1">
        <f>IF(N949&lt;=2,1,0)</f>
        <v>1</v>
      </c>
      <c r="R949" s="1">
        <f>IF(N949&gt;=10,1,0)</f>
        <v>0</v>
      </c>
      <c r="S949" s="1">
        <f>SUM(O949:R949)</f>
        <v>1</v>
      </c>
    </row>
    <row r="950" spans="1:19" x14ac:dyDescent="0.25">
      <c r="A950" s="1" t="s">
        <v>68</v>
      </c>
      <c r="B950" s="1">
        <v>4.7</v>
      </c>
      <c r="C950" s="1">
        <v>3.699498119999999</v>
      </c>
      <c r="D950" s="1">
        <v>1</v>
      </c>
      <c r="E950" s="1">
        <f>IF(AND((10&gt;D950),(D950&gt;C950),(C950&gt;2)),1,0)</f>
        <v>0</v>
      </c>
      <c r="F950" s="1">
        <f>IF(AND((D950&lt;C950),(D950&gt;2),(C950&lt;10)),1,0)</f>
        <v>0</v>
      </c>
      <c r="G950" s="1">
        <f>IF(D950&gt;=10,1,0)</f>
        <v>0</v>
      </c>
      <c r="H950" s="1">
        <f>IF(D950&lt;=2,1,0)</f>
        <v>1</v>
      </c>
      <c r="I950" s="1">
        <f>SUM(E950:H950)</f>
        <v>1</v>
      </c>
      <c r="K950" s="1" t="s">
        <v>76</v>
      </c>
      <c r="L950" s="1">
        <v>4.9000000000000004</v>
      </c>
      <c r="M950" s="1">
        <v>3</v>
      </c>
      <c r="N950" s="1">
        <v>1</v>
      </c>
      <c r="O950" s="1">
        <f>IF(AND((10&gt;N950),(N950&gt;=M950),(M950&gt;=2)),1,0)</f>
        <v>0</v>
      </c>
      <c r="P950" s="1">
        <f>IF(AND((N950&lt;M950),(N950&gt;2),(M950&lt;10)),1,0)</f>
        <v>0</v>
      </c>
      <c r="Q950" s="1">
        <f>IF(N950&lt;=2,1,0)</f>
        <v>1</v>
      </c>
      <c r="R950" s="1">
        <f>IF(N950&gt;=10,1,0)</f>
        <v>0</v>
      </c>
      <c r="S950" s="1">
        <f>SUM(O950:R950)</f>
        <v>1</v>
      </c>
    </row>
    <row r="951" spans="1:19" x14ac:dyDescent="0.25">
      <c r="A951" s="1" t="s">
        <v>171</v>
      </c>
      <c r="B951" s="1">
        <v>4.7</v>
      </c>
      <c r="C951" s="1">
        <v>3.3883300599999999</v>
      </c>
      <c r="D951" s="1">
        <v>1</v>
      </c>
      <c r="E951" s="1">
        <f>IF(AND((10&gt;D951),(D951&gt;C951),(C951&gt;2)),1,0)</f>
        <v>0</v>
      </c>
      <c r="F951" s="1">
        <f>IF(AND((D951&lt;C951),(D951&gt;2),(C951&lt;10)),1,0)</f>
        <v>0</v>
      </c>
      <c r="G951" s="1">
        <f>IF(D951&gt;=10,1,0)</f>
        <v>0</v>
      </c>
      <c r="H951" s="1">
        <f>IF(D951&lt;=2,1,0)</f>
        <v>1</v>
      </c>
      <c r="I951" s="1">
        <f>SUM(E951:H951)</f>
        <v>1</v>
      </c>
      <c r="K951" s="1" t="s">
        <v>77</v>
      </c>
      <c r="L951" s="1">
        <v>4.7</v>
      </c>
      <c r="M951" s="1">
        <v>5</v>
      </c>
      <c r="N951" s="1">
        <v>1</v>
      </c>
      <c r="O951" s="1">
        <f>IF(AND((10&gt;N951),(N951&gt;=M951),(M951&gt;=2)),1,0)</f>
        <v>0</v>
      </c>
      <c r="P951" s="1">
        <f>IF(AND((N951&lt;M951),(N951&gt;2),(M951&lt;10)),1,0)</f>
        <v>0</v>
      </c>
      <c r="Q951" s="1">
        <f>IF(N951&lt;=2,1,0)</f>
        <v>1</v>
      </c>
      <c r="R951" s="1">
        <f>IF(N951&gt;=10,1,0)</f>
        <v>0</v>
      </c>
      <c r="S951" s="1">
        <f>SUM(O951:R951)</f>
        <v>1</v>
      </c>
    </row>
    <row r="952" spans="1:19" x14ac:dyDescent="0.25">
      <c r="A952" s="1" t="s">
        <v>72</v>
      </c>
      <c r="B952" s="1">
        <v>5.0999999999999996</v>
      </c>
      <c r="C952" s="1">
        <v>3.1144028999999995</v>
      </c>
      <c r="D952" s="1">
        <v>1</v>
      </c>
      <c r="E952" s="1">
        <f>IF(AND((10&gt;D952),(D952&gt;C952),(C952&gt;2)),1,0)</f>
        <v>0</v>
      </c>
      <c r="F952" s="1">
        <f>IF(AND((D952&lt;C952),(D952&gt;2),(C952&lt;10)),1,0)</f>
        <v>0</v>
      </c>
      <c r="G952" s="1">
        <f>IF(D952&gt;=10,1,0)</f>
        <v>0</v>
      </c>
      <c r="H952" s="1">
        <f>IF(D952&lt;=2,1,0)</f>
        <v>1</v>
      </c>
      <c r="I952" s="1">
        <f>SUM(E952:H952)</f>
        <v>1</v>
      </c>
      <c r="K952" s="1" t="s">
        <v>85</v>
      </c>
      <c r="L952" s="1">
        <v>4.8</v>
      </c>
      <c r="M952" s="1">
        <v>3</v>
      </c>
      <c r="N952" s="1">
        <v>1</v>
      </c>
      <c r="O952" s="1">
        <f>IF(AND((10&gt;N952),(N952&gt;=M952),(M952&gt;=2)),1,0)</f>
        <v>0</v>
      </c>
      <c r="P952" s="1">
        <f>IF(AND((N952&lt;M952),(N952&gt;2),(M952&lt;10)),1,0)</f>
        <v>0</v>
      </c>
      <c r="Q952" s="1">
        <f>IF(N952&lt;=2,1,0)</f>
        <v>1</v>
      </c>
      <c r="R952" s="1">
        <f>IF(N952&gt;=10,1,0)</f>
        <v>0</v>
      </c>
      <c r="S952" s="1">
        <f>SUM(O952:R952)</f>
        <v>1</v>
      </c>
    </row>
    <row r="953" spans="1:19" x14ac:dyDescent="0.25">
      <c r="A953" s="1" t="s">
        <v>76</v>
      </c>
      <c r="B953" s="1">
        <v>4.9000000000000004</v>
      </c>
      <c r="C953" s="1">
        <v>2.7854145599999995</v>
      </c>
      <c r="D953" s="1">
        <v>1</v>
      </c>
      <c r="E953" s="1">
        <f>IF(AND((10&gt;D953),(D953&gt;C953),(C953&gt;2)),1,0)</f>
        <v>0</v>
      </c>
      <c r="F953" s="1">
        <f>IF(AND((D953&lt;C953),(D953&gt;2),(C953&lt;10)),1,0)</f>
        <v>0</v>
      </c>
      <c r="G953" s="1">
        <f>IF(D953&gt;=10,1,0)</f>
        <v>0</v>
      </c>
      <c r="H953" s="1">
        <f>IF(D953&lt;=2,1,0)</f>
        <v>1</v>
      </c>
      <c r="I953" s="1">
        <f>SUM(E953:H953)</f>
        <v>1</v>
      </c>
      <c r="K953" s="1" t="s">
        <v>91</v>
      </c>
      <c r="L953" s="1">
        <v>4.9000000000000004</v>
      </c>
      <c r="M953" s="1">
        <v>4</v>
      </c>
      <c r="N953" s="1">
        <v>1</v>
      </c>
      <c r="O953" s="1">
        <f>IF(AND((10&gt;N953),(N953&gt;=M953),(M953&gt;=2)),1,0)</f>
        <v>0</v>
      </c>
      <c r="P953" s="1">
        <f>IF(AND((N953&lt;M953),(N953&gt;2),(M953&lt;10)),1,0)</f>
        <v>0</v>
      </c>
      <c r="Q953" s="1">
        <f>IF(N953&lt;=2,1,0)</f>
        <v>1</v>
      </c>
      <c r="R953" s="1">
        <f>IF(N953&gt;=10,1,0)</f>
        <v>0</v>
      </c>
      <c r="S953" s="1">
        <f>SUM(O953:R953)</f>
        <v>1</v>
      </c>
    </row>
    <row r="954" spans="1:19" x14ac:dyDescent="0.25">
      <c r="A954" s="1" t="s">
        <v>77</v>
      </c>
      <c r="B954" s="1">
        <v>4.7</v>
      </c>
      <c r="C954" s="1">
        <v>5.3425389599999979</v>
      </c>
      <c r="D954" s="1">
        <v>1</v>
      </c>
      <c r="E954" s="1">
        <f>IF(AND((10&gt;D954),(D954&gt;C954),(C954&gt;2)),1,0)</f>
        <v>0</v>
      </c>
      <c r="F954" s="1">
        <f>IF(AND((D954&lt;C954),(D954&gt;2),(C954&lt;10)),1,0)</f>
        <v>0</v>
      </c>
      <c r="G954" s="1">
        <f>IF(D954&gt;=10,1,0)</f>
        <v>0</v>
      </c>
      <c r="H954" s="1">
        <f>IF(D954&lt;=2,1,0)</f>
        <v>1</v>
      </c>
      <c r="I954" s="1">
        <f>SUM(E954:H954)</f>
        <v>1</v>
      </c>
      <c r="K954" s="1" t="s">
        <v>97</v>
      </c>
      <c r="L954" s="1">
        <v>4.5</v>
      </c>
      <c r="M954" s="1">
        <v>4</v>
      </c>
      <c r="N954" s="1">
        <v>1</v>
      </c>
      <c r="O954" s="1">
        <f>IF(AND((10&gt;N954),(N954&gt;=M954),(M954&gt;=2)),1,0)</f>
        <v>0</v>
      </c>
      <c r="P954" s="1">
        <f>IF(AND((N954&lt;M954),(N954&gt;2),(M954&lt;10)),1,0)</f>
        <v>0</v>
      </c>
      <c r="Q954" s="1">
        <f>IF(N954&lt;=2,1,0)</f>
        <v>1</v>
      </c>
      <c r="R954" s="1">
        <f>IF(N954&gt;=10,1,0)</f>
        <v>0</v>
      </c>
      <c r="S954" s="1">
        <f>SUM(O954:R954)</f>
        <v>1</v>
      </c>
    </row>
    <row r="955" spans="1:19" x14ac:dyDescent="0.25">
      <c r="A955" s="1" t="s">
        <v>85</v>
      </c>
      <c r="B955" s="1">
        <v>4.8</v>
      </c>
      <c r="C955" s="1">
        <v>3.3670015599999994</v>
      </c>
      <c r="D955" s="1">
        <v>1</v>
      </c>
      <c r="E955" s="1">
        <f>IF(AND((10&gt;D955),(D955&gt;C955),(C955&gt;2)),1,0)</f>
        <v>0</v>
      </c>
      <c r="F955" s="1">
        <f>IF(AND((D955&lt;C955),(D955&gt;2),(C955&lt;10)),1,0)</f>
        <v>0</v>
      </c>
      <c r="G955" s="1">
        <f>IF(D955&gt;=10,1,0)</f>
        <v>0</v>
      </c>
      <c r="H955" s="1">
        <f>IF(D955&lt;=2,1,0)</f>
        <v>1</v>
      </c>
      <c r="I955" s="1">
        <f>SUM(E955:H955)</f>
        <v>1</v>
      </c>
      <c r="K955" s="1" t="s">
        <v>103</v>
      </c>
      <c r="L955" s="1">
        <v>4.2</v>
      </c>
      <c r="M955" s="1">
        <v>4</v>
      </c>
      <c r="N955" s="1">
        <v>1</v>
      </c>
      <c r="O955" s="1">
        <f>IF(AND((10&gt;N955),(N955&gt;=M955),(M955&gt;=2)),1,0)</f>
        <v>0</v>
      </c>
      <c r="P955" s="1">
        <f>IF(AND((N955&lt;M955),(N955&gt;2),(M955&lt;10)),1,0)</f>
        <v>0</v>
      </c>
      <c r="Q955" s="1">
        <f>IF(N955&lt;=2,1,0)</f>
        <v>1</v>
      </c>
      <c r="R955" s="1">
        <f>IF(N955&gt;=10,1,0)</f>
        <v>0</v>
      </c>
      <c r="S955" s="1">
        <f>SUM(O955:R955)</f>
        <v>1</v>
      </c>
    </row>
    <row r="956" spans="1:19" x14ac:dyDescent="0.25">
      <c r="A956" s="1" t="s">
        <v>91</v>
      </c>
      <c r="B956" s="1">
        <v>4.9000000000000004</v>
      </c>
      <c r="C956" s="1">
        <v>4.0027607299999994</v>
      </c>
      <c r="D956" s="1">
        <v>1</v>
      </c>
      <c r="E956" s="1">
        <f>IF(AND((10&gt;D956),(D956&gt;C956),(C956&gt;2)),1,0)</f>
        <v>0</v>
      </c>
      <c r="F956" s="1">
        <f>IF(AND((D956&lt;C956),(D956&gt;2),(C956&lt;10)),1,0)</f>
        <v>0</v>
      </c>
      <c r="G956" s="1">
        <f>IF(D956&gt;=10,1,0)</f>
        <v>0</v>
      </c>
      <c r="H956" s="1">
        <f>IF(D956&lt;=2,1,0)</f>
        <v>1</v>
      </c>
      <c r="I956" s="1">
        <f>SUM(E956:H956)</f>
        <v>1</v>
      </c>
      <c r="K956" s="1" t="s">
        <v>105</v>
      </c>
      <c r="L956" s="1">
        <v>4.4000000000000004</v>
      </c>
      <c r="M956" s="1">
        <v>4</v>
      </c>
      <c r="N956" s="1">
        <v>1</v>
      </c>
      <c r="O956" s="1">
        <f>IF(AND((10&gt;N956),(N956&gt;=M956),(M956&gt;=2)),1,0)</f>
        <v>0</v>
      </c>
      <c r="P956" s="1">
        <f>IF(AND((N956&lt;M956),(N956&gt;2),(M956&lt;10)),1,0)</f>
        <v>0</v>
      </c>
      <c r="Q956" s="1">
        <f>IF(N956&lt;=2,1,0)</f>
        <v>1</v>
      </c>
      <c r="R956" s="1">
        <f>IF(N956&gt;=10,1,0)</f>
        <v>0</v>
      </c>
      <c r="S956" s="1">
        <f>SUM(O956:R956)</f>
        <v>1</v>
      </c>
    </row>
    <row r="957" spans="1:19" x14ac:dyDescent="0.25">
      <c r="A957" s="1" t="s">
        <v>97</v>
      </c>
      <c r="B957" s="1">
        <v>4.5</v>
      </c>
      <c r="C957" s="1">
        <v>3.5391188799999993</v>
      </c>
      <c r="D957" s="1">
        <v>1</v>
      </c>
      <c r="E957" s="1">
        <f>IF(AND((10&gt;D957),(D957&gt;C957),(C957&gt;2)),1,0)</f>
        <v>0</v>
      </c>
      <c r="F957" s="1">
        <f>IF(AND((D957&lt;C957),(D957&gt;2),(C957&lt;10)),1,0)</f>
        <v>0</v>
      </c>
      <c r="G957" s="1">
        <f>IF(D957&gt;=10,1,0)</f>
        <v>0</v>
      </c>
      <c r="H957" s="1">
        <f>IF(D957&lt;=2,1,0)</f>
        <v>1</v>
      </c>
      <c r="I957" s="1">
        <f>SUM(E957:H957)</f>
        <v>1</v>
      </c>
      <c r="K957" s="1" t="s">
        <v>112</v>
      </c>
      <c r="L957" s="1">
        <v>4.9000000000000004</v>
      </c>
      <c r="M957" s="1">
        <v>3</v>
      </c>
      <c r="N957" s="1">
        <v>1</v>
      </c>
      <c r="O957" s="1">
        <f>IF(AND((10&gt;N957),(N957&gt;=M957),(M957&gt;=2)),1,0)</f>
        <v>0</v>
      </c>
      <c r="P957" s="1">
        <f>IF(AND((N957&lt;M957),(N957&gt;2),(M957&lt;10)),1,0)</f>
        <v>0</v>
      </c>
      <c r="Q957" s="1">
        <f>IF(N957&lt;=2,1,0)</f>
        <v>1</v>
      </c>
      <c r="R957" s="1">
        <f>IF(N957&gt;=10,1,0)</f>
        <v>0</v>
      </c>
      <c r="S957" s="1">
        <f>SUM(O957:R957)</f>
        <v>1</v>
      </c>
    </row>
    <row r="958" spans="1:19" x14ac:dyDescent="0.25">
      <c r="A958" s="1" t="s">
        <v>103</v>
      </c>
      <c r="B958" s="1">
        <v>4.2</v>
      </c>
      <c r="C958" s="1">
        <v>3.9689732999999983</v>
      </c>
      <c r="D958" s="1">
        <v>1</v>
      </c>
      <c r="E958" s="1">
        <f>IF(AND((10&gt;D958),(D958&gt;C958),(C958&gt;2)),1,0)</f>
        <v>0</v>
      </c>
      <c r="F958" s="1">
        <f>IF(AND((D958&lt;C958),(D958&gt;2),(C958&lt;10)),1,0)</f>
        <v>0</v>
      </c>
      <c r="G958" s="1">
        <f>IF(D958&gt;=10,1,0)</f>
        <v>0</v>
      </c>
      <c r="H958" s="1">
        <f>IF(D958&lt;=2,1,0)</f>
        <v>1</v>
      </c>
      <c r="I958" s="1">
        <f>SUM(E958:H958)</f>
        <v>1</v>
      </c>
      <c r="K958" s="1" t="s">
        <v>114</v>
      </c>
      <c r="L958" s="1">
        <v>4.5</v>
      </c>
      <c r="M958" s="1">
        <v>3</v>
      </c>
      <c r="N958" s="1">
        <v>1</v>
      </c>
      <c r="O958" s="1">
        <f>IF(AND((10&gt;N958),(N958&gt;=M958),(M958&gt;=2)),1,0)</f>
        <v>0</v>
      </c>
      <c r="P958" s="1">
        <f>IF(AND((N958&lt;M958),(N958&gt;2),(M958&lt;10)),1,0)</f>
        <v>0</v>
      </c>
      <c r="Q958" s="1">
        <f>IF(N958&lt;=2,1,0)</f>
        <v>1</v>
      </c>
      <c r="R958" s="1">
        <f>IF(N958&gt;=10,1,0)</f>
        <v>0</v>
      </c>
      <c r="S958" s="1">
        <f>SUM(O958:R958)</f>
        <v>1</v>
      </c>
    </row>
    <row r="959" spans="1:19" x14ac:dyDescent="0.25">
      <c r="A959" s="1" t="s">
        <v>105</v>
      </c>
      <c r="B959" s="1">
        <v>4.4000000000000004</v>
      </c>
      <c r="C959" s="1">
        <v>4.2025485099999997</v>
      </c>
      <c r="D959" s="1">
        <v>1</v>
      </c>
      <c r="E959" s="1">
        <f>IF(AND((10&gt;D959),(D959&gt;C959),(C959&gt;2)),1,0)</f>
        <v>0</v>
      </c>
      <c r="F959" s="1">
        <f>IF(AND((D959&lt;C959),(D959&gt;2),(C959&lt;10)),1,0)</f>
        <v>0</v>
      </c>
      <c r="G959" s="1">
        <f>IF(D959&gt;=10,1,0)</f>
        <v>0</v>
      </c>
      <c r="H959" s="1">
        <f>IF(D959&lt;=2,1,0)</f>
        <v>1</v>
      </c>
      <c r="I959" s="1">
        <f>SUM(E959:H959)</f>
        <v>1</v>
      </c>
      <c r="K959" s="1" t="s">
        <v>124</v>
      </c>
      <c r="L959" s="1">
        <v>4.5</v>
      </c>
      <c r="M959" s="1">
        <v>5</v>
      </c>
      <c r="N959" s="1">
        <v>1</v>
      </c>
      <c r="O959" s="1">
        <f>IF(AND((10&gt;N959),(N959&gt;=M959),(M959&gt;=2)),1,0)</f>
        <v>0</v>
      </c>
      <c r="P959" s="1">
        <f>IF(AND((N959&lt;M959),(N959&gt;2),(M959&lt;10)),1,0)</f>
        <v>0</v>
      </c>
      <c r="Q959" s="1">
        <f>IF(N959&lt;=2,1,0)</f>
        <v>1</v>
      </c>
      <c r="R959" s="1">
        <f>IF(N959&gt;=10,1,0)</f>
        <v>0</v>
      </c>
      <c r="S959" s="1">
        <f>SUM(O959:R959)</f>
        <v>1</v>
      </c>
    </row>
    <row r="960" spans="1:19" x14ac:dyDescent="0.25">
      <c r="A960" s="1" t="s">
        <v>112</v>
      </c>
      <c r="B960" s="1">
        <v>4.9000000000000004</v>
      </c>
      <c r="C960" s="1">
        <v>2.7873785999999994</v>
      </c>
      <c r="D960" s="1">
        <v>1</v>
      </c>
      <c r="E960" s="1">
        <f>IF(AND((10&gt;D960),(D960&gt;C960),(C960&gt;2)),1,0)</f>
        <v>0</v>
      </c>
      <c r="F960" s="1">
        <f>IF(AND((D960&lt;C960),(D960&gt;2),(C960&lt;10)),1,0)</f>
        <v>0</v>
      </c>
      <c r="G960" s="1">
        <f>IF(D960&gt;=10,1,0)</f>
        <v>0</v>
      </c>
      <c r="H960" s="1">
        <f>IF(D960&lt;=2,1,0)</f>
        <v>1</v>
      </c>
      <c r="I960" s="1">
        <f>SUM(E960:H960)</f>
        <v>1</v>
      </c>
      <c r="K960" s="1" t="s">
        <v>178</v>
      </c>
      <c r="L960" s="1">
        <v>5.3</v>
      </c>
      <c r="M960" s="1">
        <v>3</v>
      </c>
      <c r="N960" s="1">
        <v>1</v>
      </c>
      <c r="O960" s="1">
        <f>IF(AND((10&gt;N960),(N960&gt;=M960),(M960&gt;=2)),1,0)</f>
        <v>0</v>
      </c>
      <c r="P960" s="1">
        <f>IF(AND((N960&lt;M960),(N960&gt;2),(M960&lt;10)),1,0)</f>
        <v>0</v>
      </c>
      <c r="Q960" s="1">
        <f>IF(N960&lt;=2,1,0)</f>
        <v>1</v>
      </c>
      <c r="R960" s="1">
        <f>IF(N960&gt;=10,1,0)</f>
        <v>0</v>
      </c>
      <c r="S960" s="1">
        <f>SUM(O960:R960)</f>
        <v>1</v>
      </c>
    </row>
    <row r="961" spans="1:19" x14ac:dyDescent="0.25">
      <c r="A961" s="1" t="s">
        <v>114</v>
      </c>
      <c r="B961" s="1">
        <v>4.5</v>
      </c>
      <c r="C961" s="1">
        <v>3.0276613999999999</v>
      </c>
      <c r="D961" s="1">
        <v>1</v>
      </c>
      <c r="E961" s="1">
        <f>IF(AND((10&gt;D961),(D961&gt;C961),(C961&gt;2)),1,0)</f>
        <v>0</v>
      </c>
      <c r="F961" s="1">
        <f>IF(AND((D961&lt;C961),(D961&gt;2),(C961&lt;10)),1,0)</f>
        <v>0</v>
      </c>
      <c r="G961" s="1">
        <f>IF(D961&gt;=10,1,0)</f>
        <v>0</v>
      </c>
      <c r="H961" s="1">
        <f>IF(D961&lt;=2,1,0)</f>
        <v>1</v>
      </c>
      <c r="I961" s="1">
        <f>SUM(E961:H961)</f>
        <v>1</v>
      </c>
      <c r="K961" s="1" t="s">
        <v>134</v>
      </c>
      <c r="L961" s="1">
        <v>6.3</v>
      </c>
      <c r="M961" s="1">
        <v>4</v>
      </c>
      <c r="N961" s="1">
        <v>1</v>
      </c>
      <c r="O961" s="1">
        <f>IF(AND((10&gt;N961),(N961&gt;=M961),(M961&gt;=2)),1,0)</f>
        <v>0</v>
      </c>
      <c r="P961" s="1">
        <f>IF(AND((N961&lt;M961),(N961&gt;2),(M961&lt;10)),1,0)</f>
        <v>0</v>
      </c>
      <c r="Q961" s="1">
        <f>IF(N961&lt;=2,1,0)</f>
        <v>1</v>
      </c>
      <c r="R961" s="1">
        <f>IF(N961&gt;=10,1,0)</f>
        <v>0</v>
      </c>
      <c r="S961" s="1">
        <f>SUM(O961:R961)</f>
        <v>1</v>
      </c>
    </row>
    <row r="962" spans="1:19" x14ac:dyDescent="0.25">
      <c r="A962" s="1" t="s">
        <v>124</v>
      </c>
      <c r="B962" s="1">
        <v>4.5</v>
      </c>
      <c r="C962" s="1">
        <v>4.6272091999999976</v>
      </c>
      <c r="D962" s="1">
        <v>1</v>
      </c>
      <c r="E962" s="1">
        <f>IF(AND((10&gt;D962),(D962&gt;C962),(C962&gt;2)),1,0)</f>
        <v>0</v>
      </c>
      <c r="F962" s="1">
        <f>IF(AND((D962&lt;C962),(D962&gt;2),(C962&lt;10)),1,0)</f>
        <v>0</v>
      </c>
      <c r="G962" s="1">
        <f>IF(D962&gt;=10,1,0)</f>
        <v>0</v>
      </c>
      <c r="H962" s="1">
        <f>IF(D962&lt;=2,1,0)</f>
        <v>1</v>
      </c>
      <c r="I962" s="1">
        <f>SUM(E962:H962)</f>
        <v>1</v>
      </c>
      <c r="K962" s="1" t="s">
        <v>170</v>
      </c>
      <c r="L962" s="1">
        <v>5.3</v>
      </c>
      <c r="M962" s="1">
        <v>4</v>
      </c>
      <c r="N962" s="1">
        <v>1</v>
      </c>
      <c r="O962" s="1">
        <f>IF(AND((10&gt;N962),(N962&gt;=M962),(M962&gt;=2)),1,0)</f>
        <v>0</v>
      </c>
      <c r="P962" s="1">
        <f>IF(AND((N962&lt;M962),(N962&gt;2),(M962&lt;10)),1,0)</f>
        <v>0</v>
      </c>
      <c r="Q962" s="1">
        <f>IF(N962&lt;=2,1,0)</f>
        <v>1</v>
      </c>
      <c r="R962" s="1">
        <f>IF(N962&gt;=10,1,0)</f>
        <v>0</v>
      </c>
      <c r="S962" s="1">
        <f>SUM(O962:R962)</f>
        <v>1</v>
      </c>
    </row>
    <row r="963" spans="1:19" x14ac:dyDescent="0.25">
      <c r="A963" s="1" t="s">
        <v>178</v>
      </c>
      <c r="B963" s="1">
        <v>5.3</v>
      </c>
      <c r="C963" s="1">
        <v>2.9657830299999985</v>
      </c>
      <c r="D963" s="1">
        <v>1</v>
      </c>
      <c r="E963" s="1">
        <f>IF(AND((10&gt;D963),(D963&gt;C963),(C963&gt;2)),1,0)</f>
        <v>0</v>
      </c>
      <c r="F963" s="1">
        <f>IF(AND((D963&lt;C963),(D963&gt;2),(C963&lt;10)),1,0)</f>
        <v>0</v>
      </c>
      <c r="G963" s="1">
        <f>IF(D963&gt;=10,1,0)</f>
        <v>0</v>
      </c>
      <c r="H963" s="1">
        <f>IF(D963&lt;=2,1,0)</f>
        <v>1</v>
      </c>
      <c r="I963" s="1">
        <f>SUM(E963:H963)</f>
        <v>1</v>
      </c>
      <c r="K963" s="1" t="s">
        <v>152</v>
      </c>
      <c r="L963" s="1">
        <v>4.5</v>
      </c>
      <c r="M963" s="1">
        <v>4</v>
      </c>
      <c r="N963" s="1">
        <v>1</v>
      </c>
      <c r="O963" s="1">
        <f>IF(AND((10&gt;N963),(N963&gt;=M963),(M963&gt;=2)),1,0)</f>
        <v>0</v>
      </c>
      <c r="P963" s="1">
        <f>IF(AND((N963&lt;M963),(N963&gt;2),(M963&lt;10)),1,0)</f>
        <v>0</v>
      </c>
      <c r="Q963" s="1">
        <f>IF(N963&lt;=2,1,0)</f>
        <v>1</v>
      </c>
      <c r="R963" s="1">
        <f>IF(N963&gt;=10,1,0)</f>
        <v>0</v>
      </c>
      <c r="S963" s="1">
        <f>SUM(O963:R963)</f>
        <v>1</v>
      </c>
    </row>
    <row r="964" spans="1:19" x14ac:dyDescent="0.25">
      <c r="A964" s="1" t="s">
        <v>134</v>
      </c>
      <c r="B964" s="1">
        <v>6.3</v>
      </c>
      <c r="C964" s="1">
        <v>4.3665406599999992</v>
      </c>
      <c r="D964" s="1">
        <v>1</v>
      </c>
      <c r="E964" s="1">
        <f>IF(AND((10&gt;D964),(D964&gt;C964),(C964&gt;2)),1,0)</f>
        <v>0</v>
      </c>
      <c r="F964" s="1">
        <f>IF(AND((D964&lt;C964),(D964&gt;2),(C964&lt;10)),1,0)</f>
        <v>0</v>
      </c>
      <c r="G964" s="1">
        <f>IF(D964&gt;=10,1,0)</f>
        <v>0</v>
      </c>
      <c r="H964" s="1">
        <f>IF(D964&lt;=2,1,0)</f>
        <v>1</v>
      </c>
      <c r="I964" s="1">
        <f>SUM(E964:H964)</f>
        <v>1</v>
      </c>
      <c r="K964" s="1" t="s">
        <v>67</v>
      </c>
      <c r="L964" s="1">
        <v>5.4</v>
      </c>
      <c r="M964" s="1">
        <v>3</v>
      </c>
      <c r="N964" s="1">
        <v>1</v>
      </c>
      <c r="O964" s="1">
        <f>IF(AND((10&gt;N964),(N964&gt;=M964),(M964&gt;=2)),1,0)</f>
        <v>0</v>
      </c>
      <c r="P964" s="1">
        <f>IF(AND((N964&lt;M964),(N964&gt;2),(M964&lt;10)),1,0)</f>
        <v>0</v>
      </c>
      <c r="Q964" s="1">
        <f>IF(N964&lt;=2,1,0)</f>
        <v>1</v>
      </c>
      <c r="R964" s="1">
        <f>IF(N964&gt;=10,1,0)</f>
        <v>0</v>
      </c>
      <c r="S964" s="1">
        <f>SUM(O964:R964)</f>
        <v>1</v>
      </c>
    </row>
    <row r="965" spans="1:19" x14ac:dyDescent="0.25">
      <c r="A965" s="1" t="s">
        <v>170</v>
      </c>
      <c r="B965" s="1">
        <v>5.3</v>
      </c>
      <c r="C965" s="1">
        <v>3.6644354199999993</v>
      </c>
      <c r="D965" s="1">
        <v>1</v>
      </c>
      <c r="E965" s="1">
        <f>IF(AND((10&gt;D965),(D965&gt;C965),(C965&gt;2)),1,0)</f>
        <v>0</v>
      </c>
      <c r="F965" s="1">
        <f>IF(AND((D965&lt;C965),(D965&gt;2),(C965&lt;10)),1,0)</f>
        <v>0</v>
      </c>
      <c r="G965" s="1">
        <f>IF(D965&gt;=10,1,0)</f>
        <v>0</v>
      </c>
      <c r="H965" s="1">
        <f>IF(D965&lt;=2,1,0)</f>
        <v>1</v>
      </c>
      <c r="I965" s="1">
        <f>SUM(E965:H965)</f>
        <v>1</v>
      </c>
      <c r="K965" s="1" t="s">
        <v>74</v>
      </c>
      <c r="L965" s="1">
        <v>4.4000000000000004</v>
      </c>
      <c r="M965" s="1">
        <v>4</v>
      </c>
      <c r="N965" s="1">
        <v>1</v>
      </c>
      <c r="O965" s="1">
        <f>IF(AND((10&gt;N965),(N965&gt;=M965),(M965&gt;=2)),1,0)</f>
        <v>0</v>
      </c>
      <c r="P965" s="1">
        <f>IF(AND((N965&lt;M965),(N965&gt;2),(M965&lt;10)),1,0)</f>
        <v>0</v>
      </c>
      <c r="Q965" s="1">
        <f>IF(N965&lt;=2,1,0)</f>
        <v>1</v>
      </c>
      <c r="R965" s="1">
        <f>IF(N965&gt;=10,1,0)</f>
        <v>0</v>
      </c>
      <c r="S965" s="1">
        <f>SUM(O965:R965)</f>
        <v>1</v>
      </c>
    </row>
    <row r="966" spans="1:19" x14ac:dyDescent="0.25">
      <c r="A966" s="1" t="s">
        <v>152</v>
      </c>
      <c r="B966" s="1">
        <v>4.5</v>
      </c>
      <c r="C966" s="1">
        <v>4.232717479999998</v>
      </c>
      <c r="D966" s="1">
        <v>1</v>
      </c>
      <c r="E966" s="1">
        <f>IF(AND((10&gt;D966),(D966&gt;C966),(C966&gt;2)),1,0)</f>
        <v>0</v>
      </c>
      <c r="F966" s="1">
        <f>IF(AND((D966&lt;C966),(D966&gt;2),(C966&lt;10)),1,0)</f>
        <v>0</v>
      </c>
      <c r="G966" s="1">
        <f>IF(D966&gt;=10,1,0)</f>
        <v>0</v>
      </c>
      <c r="H966" s="1">
        <f>IF(D966&lt;=2,1,0)</f>
        <v>1</v>
      </c>
      <c r="I966" s="1">
        <f>SUM(E966:H966)</f>
        <v>1</v>
      </c>
      <c r="K966" s="1" t="s">
        <v>94</v>
      </c>
      <c r="L966" s="1">
        <v>4.8</v>
      </c>
      <c r="M966" s="1">
        <v>4</v>
      </c>
      <c r="N966" s="1">
        <v>1</v>
      </c>
      <c r="O966" s="1">
        <f>IF(AND((10&gt;N966),(N966&gt;=M966),(M966&gt;=2)),1,0)</f>
        <v>0</v>
      </c>
      <c r="P966" s="1">
        <f>IF(AND((N966&lt;M966),(N966&gt;2),(M966&lt;10)),1,0)</f>
        <v>0</v>
      </c>
      <c r="Q966" s="1">
        <f>IF(N966&lt;=2,1,0)</f>
        <v>1</v>
      </c>
      <c r="R966" s="1">
        <f>IF(N966&gt;=10,1,0)</f>
        <v>0</v>
      </c>
      <c r="S966" s="1">
        <f>SUM(O966:R966)</f>
        <v>1</v>
      </c>
    </row>
    <row r="967" spans="1:19" x14ac:dyDescent="0.25">
      <c r="A967" s="1" t="s">
        <v>67</v>
      </c>
      <c r="B967" s="1">
        <v>5.4</v>
      </c>
      <c r="C967" s="1">
        <v>3.3942712100000003</v>
      </c>
      <c r="D967" s="1">
        <v>1</v>
      </c>
      <c r="E967" s="1">
        <f>IF(AND((10&gt;D967),(D967&gt;C967),(C967&gt;2)),1,0)</f>
        <v>0</v>
      </c>
      <c r="F967" s="1">
        <f>IF(AND((D967&lt;C967),(D967&gt;2),(C967&lt;10)),1,0)</f>
        <v>0</v>
      </c>
      <c r="G967" s="1">
        <f>IF(D967&gt;=10,1,0)</f>
        <v>0</v>
      </c>
      <c r="H967" s="1">
        <f>IF(D967&lt;=2,1,0)</f>
        <v>1</v>
      </c>
      <c r="I967" s="1">
        <f>SUM(E967:H967)</f>
        <v>1</v>
      </c>
      <c r="K967" s="1" t="s">
        <v>166</v>
      </c>
      <c r="L967" s="1">
        <v>4.3</v>
      </c>
      <c r="M967" s="1">
        <v>4</v>
      </c>
      <c r="N967" s="1">
        <v>1</v>
      </c>
      <c r="O967" s="1">
        <f>IF(AND((10&gt;N967),(N967&gt;=M967),(M967&gt;=2)),1,0)</f>
        <v>0</v>
      </c>
      <c r="P967" s="1">
        <f>IF(AND((N967&lt;M967),(N967&gt;2),(M967&lt;10)),1,0)</f>
        <v>0</v>
      </c>
      <c r="Q967" s="1">
        <f>IF(N967&lt;=2,1,0)</f>
        <v>1</v>
      </c>
      <c r="R967" s="1">
        <f>IF(N967&gt;=10,1,0)</f>
        <v>0</v>
      </c>
      <c r="S967" s="1">
        <f>SUM(O967:R967)</f>
        <v>1</v>
      </c>
    </row>
    <row r="968" spans="1:19" x14ac:dyDescent="0.25">
      <c r="A968" s="1" t="s">
        <v>74</v>
      </c>
      <c r="B968" s="1">
        <v>4.4000000000000004</v>
      </c>
      <c r="C968" s="1">
        <v>4.0793265899999991</v>
      </c>
      <c r="D968" s="1">
        <v>1</v>
      </c>
      <c r="E968" s="1">
        <f>IF(AND((10&gt;D968),(D968&gt;C968),(C968&gt;2)),1,0)</f>
        <v>0</v>
      </c>
      <c r="F968" s="1">
        <f>IF(AND((D968&lt;C968),(D968&gt;2),(C968&lt;10)),1,0)</f>
        <v>0</v>
      </c>
      <c r="G968" s="1">
        <f>IF(D968&gt;=10,1,0)</f>
        <v>0</v>
      </c>
      <c r="H968" s="1">
        <f>IF(D968&lt;=2,1,0)</f>
        <v>1</v>
      </c>
      <c r="I968" s="1">
        <f>SUM(E968:H968)</f>
        <v>1</v>
      </c>
      <c r="K968" s="1" t="s">
        <v>102</v>
      </c>
      <c r="L968" s="1">
        <v>4.3</v>
      </c>
      <c r="M968" s="1">
        <v>3</v>
      </c>
      <c r="N968" s="1">
        <v>1</v>
      </c>
      <c r="O968" s="1">
        <f>IF(AND((10&gt;N968),(N968&gt;=M968),(M968&gt;=2)),1,0)</f>
        <v>0</v>
      </c>
      <c r="P968" s="1">
        <f>IF(AND((N968&lt;M968),(N968&gt;2),(M968&lt;10)),1,0)</f>
        <v>0</v>
      </c>
      <c r="Q968" s="1">
        <f>IF(N968&lt;=2,1,0)</f>
        <v>1</v>
      </c>
      <c r="R968" s="1">
        <f>IF(N968&gt;=10,1,0)</f>
        <v>0</v>
      </c>
      <c r="S968" s="1">
        <f>SUM(O968:R968)</f>
        <v>1</v>
      </c>
    </row>
    <row r="969" spans="1:19" x14ac:dyDescent="0.25">
      <c r="A969" s="1" t="s">
        <v>94</v>
      </c>
      <c r="B969" s="1">
        <v>4.8</v>
      </c>
      <c r="C969" s="1">
        <v>3.9653398499999999</v>
      </c>
      <c r="D969" s="1">
        <v>1</v>
      </c>
      <c r="E969" s="1">
        <f>IF(AND((10&gt;D969),(D969&gt;C969),(C969&gt;2)),1,0)</f>
        <v>0</v>
      </c>
      <c r="F969" s="1">
        <f>IF(AND((D969&lt;C969),(D969&gt;2),(C969&lt;10)),1,0)</f>
        <v>0</v>
      </c>
      <c r="G969" s="1">
        <f>IF(D969&gt;=10,1,0)</f>
        <v>0</v>
      </c>
      <c r="H969" s="1">
        <f>IF(D969&lt;=2,1,0)</f>
        <v>1</v>
      </c>
      <c r="I969" s="1">
        <f>SUM(E969:H969)</f>
        <v>1</v>
      </c>
      <c r="K969" s="1" t="s">
        <v>108</v>
      </c>
      <c r="L969" s="1">
        <v>4.4000000000000004</v>
      </c>
      <c r="M969" s="1">
        <v>4</v>
      </c>
      <c r="N969" s="1">
        <v>1</v>
      </c>
      <c r="O969" s="1">
        <f>IF(AND((10&gt;N969),(N969&gt;=M969),(M969&gt;=2)),1,0)</f>
        <v>0</v>
      </c>
      <c r="P969" s="1">
        <f>IF(AND((N969&lt;M969),(N969&gt;2),(M969&lt;10)),1,0)</f>
        <v>0</v>
      </c>
      <c r="Q969" s="1">
        <f>IF(N969&lt;=2,1,0)</f>
        <v>1</v>
      </c>
      <c r="R969" s="1">
        <f>IF(N969&gt;=10,1,0)</f>
        <v>0</v>
      </c>
      <c r="S969" s="1">
        <f>SUM(O969:R969)</f>
        <v>1</v>
      </c>
    </row>
    <row r="970" spans="1:19" x14ac:dyDescent="0.25">
      <c r="A970" s="1" t="s">
        <v>166</v>
      </c>
      <c r="B970" s="1">
        <v>4.3</v>
      </c>
      <c r="C970" s="1">
        <v>3.9395825799999997</v>
      </c>
      <c r="D970" s="1">
        <v>1</v>
      </c>
      <c r="E970" s="1">
        <f>IF(AND((10&gt;D970),(D970&gt;C970),(C970&gt;2)),1,0)</f>
        <v>0</v>
      </c>
      <c r="F970" s="1">
        <f>IF(AND((D970&lt;C970),(D970&gt;2),(C970&lt;10)),1,0)</f>
        <v>0</v>
      </c>
      <c r="G970" s="1">
        <f>IF(D970&gt;=10,1,0)</f>
        <v>0</v>
      </c>
      <c r="H970" s="1">
        <f>IF(D970&lt;=2,1,0)</f>
        <v>1</v>
      </c>
      <c r="I970" s="1">
        <f>SUM(E970:H970)</f>
        <v>1</v>
      </c>
      <c r="K970" s="1" t="s">
        <v>195</v>
      </c>
      <c r="L970" s="1">
        <v>4.5</v>
      </c>
      <c r="M970" s="1">
        <v>3</v>
      </c>
      <c r="N970" s="1">
        <v>1</v>
      </c>
      <c r="O970" s="1">
        <f>IF(AND((10&gt;N970),(N970&gt;=M970),(M970&gt;=2)),1,0)</f>
        <v>0</v>
      </c>
      <c r="P970" s="1">
        <f>IF(AND((N970&lt;M970),(N970&gt;2),(M970&lt;10)),1,0)</f>
        <v>0</v>
      </c>
      <c r="Q970" s="1">
        <f>IF(N970&lt;=2,1,0)</f>
        <v>1</v>
      </c>
      <c r="R970" s="1">
        <f>IF(N970&gt;=10,1,0)</f>
        <v>0</v>
      </c>
      <c r="S970" s="1">
        <f>SUM(O970:R970)</f>
        <v>1</v>
      </c>
    </row>
    <row r="971" spans="1:19" x14ac:dyDescent="0.25">
      <c r="A971" s="1" t="s">
        <v>102</v>
      </c>
      <c r="B971" s="1">
        <v>4.3</v>
      </c>
      <c r="C971" s="1">
        <v>3.1755215999999993</v>
      </c>
      <c r="D971" s="1">
        <v>1</v>
      </c>
      <c r="E971" s="1">
        <f>IF(AND((10&gt;D971),(D971&gt;C971),(C971&gt;2)),1,0)</f>
        <v>0</v>
      </c>
      <c r="F971" s="1">
        <f>IF(AND((D971&lt;C971),(D971&gt;2),(C971&lt;10)),1,0)</f>
        <v>0</v>
      </c>
      <c r="G971" s="1">
        <f>IF(D971&gt;=10,1,0)</f>
        <v>0</v>
      </c>
      <c r="H971" s="1">
        <f>IF(D971&lt;=2,1,0)</f>
        <v>1</v>
      </c>
      <c r="I971" s="1">
        <f>SUM(E971:H971)</f>
        <v>1</v>
      </c>
      <c r="K971" s="1" t="s">
        <v>135</v>
      </c>
      <c r="L971" s="1">
        <v>4.9000000000000004</v>
      </c>
      <c r="M971" s="1">
        <v>3</v>
      </c>
      <c r="N971" s="1">
        <v>1</v>
      </c>
      <c r="O971" s="1">
        <f>IF(AND((10&gt;N971),(N971&gt;=M971),(M971&gt;=2)),1,0)</f>
        <v>0</v>
      </c>
      <c r="P971" s="1">
        <f>IF(AND((N971&lt;M971),(N971&gt;2),(M971&lt;10)),1,0)</f>
        <v>0</v>
      </c>
      <c r="Q971" s="1">
        <f>IF(N971&lt;=2,1,0)</f>
        <v>1</v>
      </c>
      <c r="R971" s="1">
        <f>IF(N971&gt;=10,1,0)</f>
        <v>0</v>
      </c>
      <c r="S971" s="1">
        <f>SUM(O971:R971)</f>
        <v>1</v>
      </c>
    </row>
    <row r="972" spans="1:19" x14ac:dyDescent="0.25">
      <c r="A972" s="1" t="s">
        <v>108</v>
      </c>
      <c r="B972" s="1">
        <v>4.4000000000000004</v>
      </c>
      <c r="C972" s="1">
        <v>3.7440874299999991</v>
      </c>
      <c r="D972" s="1">
        <v>1</v>
      </c>
      <c r="E972" s="1">
        <f>IF(AND((10&gt;D972),(D972&gt;C972),(C972&gt;2)),1,0)</f>
        <v>0</v>
      </c>
      <c r="F972" s="1">
        <f>IF(AND((D972&lt;C972),(D972&gt;2),(C972&lt;10)),1,0)</f>
        <v>0</v>
      </c>
      <c r="G972" s="1">
        <f>IF(D972&gt;=10,1,0)</f>
        <v>0</v>
      </c>
      <c r="H972" s="1">
        <f>IF(D972&lt;=2,1,0)</f>
        <v>1</v>
      </c>
      <c r="I972" s="1">
        <f>SUM(E972:H972)</f>
        <v>1</v>
      </c>
      <c r="K972" s="1" t="s">
        <v>64</v>
      </c>
      <c r="L972" s="1">
        <v>4.5</v>
      </c>
      <c r="M972" s="1">
        <v>4</v>
      </c>
      <c r="N972" s="1">
        <v>1</v>
      </c>
      <c r="O972" s="1">
        <f>IF(AND((10&gt;N972),(N972&gt;=M972),(M972&gt;=2)),1,0)</f>
        <v>0</v>
      </c>
      <c r="P972" s="1">
        <f>IF(AND((N972&lt;M972),(N972&gt;2),(M972&lt;10)),1,0)</f>
        <v>0</v>
      </c>
      <c r="Q972" s="1">
        <f>IF(N972&lt;=2,1,0)</f>
        <v>1</v>
      </c>
      <c r="R972" s="1">
        <f>IF(N972&gt;=10,1,0)</f>
        <v>0</v>
      </c>
      <c r="S972" s="1">
        <f>SUM(O972:R972)</f>
        <v>1</v>
      </c>
    </row>
    <row r="973" spans="1:19" x14ac:dyDescent="0.25">
      <c r="A973" s="1" t="s">
        <v>195</v>
      </c>
      <c r="B973" s="1">
        <v>4.5</v>
      </c>
      <c r="C973" s="1">
        <v>3.3764279999999989</v>
      </c>
      <c r="D973" s="1">
        <v>1</v>
      </c>
      <c r="E973" s="1">
        <f>IF(AND((10&gt;D973),(D973&gt;C973),(C973&gt;2)),1,0)</f>
        <v>0</v>
      </c>
      <c r="F973" s="1">
        <f>IF(AND((D973&lt;C973),(D973&gt;2),(C973&lt;10)),1,0)</f>
        <v>0</v>
      </c>
      <c r="G973" s="1">
        <f>IF(D973&gt;=10,1,0)</f>
        <v>0</v>
      </c>
      <c r="H973" s="1">
        <f>IF(D973&lt;=2,1,0)</f>
        <v>1</v>
      </c>
      <c r="I973" s="1">
        <f>SUM(E973:H973)</f>
        <v>1</v>
      </c>
      <c r="K973" s="1" t="s">
        <v>68</v>
      </c>
      <c r="L973" s="1">
        <v>4.7</v>
      </c>
      <c r="M973" s="1">
        <v>3</v>
      </c>
      <c r="N973" s="1">
        <v>1</v>
      </c>
      <c r="O973" s="1">
        <f>IF(AND((10&gt;N973),(N973&gt;=M973),(M973&gt;=2)),1,0)</f>
        <v>0</v>
      </c>
      <c r="P973" s="1">
        <f>IF(AND((N973&lt;M973),(N973&gt;2),(M973&lt;10)),1,0)</f>
        <v>0</v>
      </c>
      <c r="Q973" s="1">
        <f>IF(N973&lt;=2,1,0)</f>
        <v>1</v>
      </c>
      <c r="R973" s="1">
        <f>IF(N973&gt;=10,1,0)</f>
        <v>0</v>
      </c>
      <c r="S973" s="1">
        <f>SUM(O973:R973)</f>
        <v>1</v>
      </c>
    </row>
    <row r="974" spans="1:19" x14ac:dyDescent="0.25">
      <c r="A974" s="1" t="s">
        <v>135</v>
      </c>
      <c r="B974" s="1">
        <v>4.9000000000000004</v>
      </c>
      <c r="C974" s="1">
        <v>2.5163812000000005</v>
      </c>
      <c r="D974" s="1">
        <v>1</v>
      </c>
      <c r="E974" s="1">
        <f>IF(AND((10&gt;D974),(D974&gt;C974),(C974&gt;2)),1,0)</f>
        <v>0</v>
      </c>
      <c r="F974" s="1">
        <f>IF(AND((D974&lt;C974),(D974&gt;2),(C974&lt;10)),1,0)</f>
        <v>0</v>
      </c>
      <c r="G974" s="1">
        <f>IF(D974&gt;=10,1,0)</f>
        <v>0</v>
      </c>
      <c r="H974" s="1">
        <f>IF(D974&lt;=2,1,0)</f>
        <v>1</v>
      </c>
      <c r="I974" s="1">
        <f>SUM(E974:H974)</f>
        <v>1</v>
      </c>
      <c r="K974" s="1" t="s">
        <v>76</v>
      </c>
      <c r="L974" s="1">
        <v>4.9000000000000004</v>
      </c>
      <c r="M974" s="1">
        <v>3</v>
      </c>
      <c r="N974" s="1">
        <v>1</v>
      </c>
      <c r="O974" s="1">
        <f>IF(AND((10&gt;N974),(N974&gt;=M974),(M974&gt;=2)),1,0)</f>
        <v>0</v>
      </c>
      <c r="P974" s="1">
        <f>IF(AND((N974&lt;M974),(N974&gt;2),(M974&lt;10)),1,0)</f>
        <v>0</v>
      </c>
      <c r="Q974" s="1">
        <f>IF(N974&lt;=2,1,0)</f>
        <v>1</v>
      </c>
      <c r="R974" s="1">
        <f>IF(N974&gt;=10,1,0)</f>
        <v>0</v>
      </c>
      <c r="S974" s="1">
        <f>SUM(O974:R974)</f>
        <v>1</v>
      </c>
    </row>
    <row r="975" spans="1:19" x14ac:dyDescent="0.25">
      <c r="A975" s="1" t="s">
        <v>64</v>
      </c>
      <c r="B975" s="1">
        <v>4.5</v>
      </c>
      <c r="C975" s="1">
        <v>4.1288263399999989</v>
      </c>
      <c r="D975" s="1">
        <v>1</v>
      </c>
      <c r="E975" s="1">
        <f>IF(AND((10&gt;D975),(D975&gt;C975),(C975&gt;2)),1,0)</f>
        <v>0</v>
      </c>
      <c r="F975" s="1">
        <f>IF(AND((D975&lt;C975),(D975&gt;2),(C975&lt;10)),1,0)</f>
        <v>0</v>
      </c>
      <c r="G975" s="1">
        <f>IF(D975&gt;=10,1,0)</f>
        <v>0</v>
      </c>
      <c r="H975" s="1">
        <f>IF(D975&lt;=2,1,0)</f>
        <v>1</v>
      </c>
      <c r="I975" s="1">
        <f>SUM(E975:H975)</f>
        <v>1</v>
      </c>
      <c r="K975" s="1" t="s">
        <v>80</v>
      </c>
      <c r="L975" s="1">
        <v>4.9000000000000004</v>
      </c>
      <c r="M975" s="1">
        <v>4</v>
      </c>
      <c r="N975" s="1">
        <v>1</v>
      </c>
      <c r="O975" s="1">
        <f>IF(AND((10&gt;N975),(N975&gt;=M975),(M975&gt;=2)),1,0)</f>
        <v>0</v>
      </c>
      <c r="P975" s="1">
        <f>IF(AND((N975&lt;M975),(N975&gt;2),(M975&lt;10)),1,0)</f>
        <v>0</v>
      </c>
      <c r="Q975" s="1">
        <f>IF(N975&lt;=2,1,0)</f>
        <v>1</v>
      </c>
      <c r="R975" s="1">
        <f>IF(N975&gt;=10,1,0)</f>
        <v>0</v>
      </c>
      <c r="S975" s="1">
        <f>SUM(O975:R975)</f>
        <v>1</v>
      </c>
    </row>
    <row r="976" spans="1:19" x14ac:dyDescent="0.25">
      <c r="A976" s="1" t="s">
        <v>68</v>
      </c>
      <c r="B976" s="1">
        <v>4.7</v>
      </c>
      <c r="C976" s="1">
        <v>3.1976954599999994</v>
      </c>
      <c r="D976" s="1">
        <v>1</v>
      </c>
      <c r="E976" s="1">
        <f>IF(AND((10&gt;D976),(D976&gt;C976),(C976&gt;2)),1,0)</f>
        <v>0</v>
      </c>
      <c r="F976" s="1">
        <f>IF(AND((D976&lt;C976),(D976&gt;2),(C976&lt;10)),1,0)</f>
        <v>0</v>
      </c>
      <c r="G976" s="1">
        <f>IF(D976&gt;=10,1,0)</f>
        <v>0</v>
      </c>
      <c r="H976" s="1">
        <f>IF(D976&lt;=2,1,0)</f>
        <v>1</v>
      </c>
      <c r="I976" s="1">
        <f>SUM(E976:H976)</f>
        <v>1</v>
      </c>
      <c r="K976" s="1" t="s">
        <v>87</v>
      </c>
      <c r="L976" s="1">
        <v>5</v>
      </c>
      <c r="M976" s="1">
        <v>4</v>
      </c>
      <c r="N976" s="1">
        <v>1</v>
      </c>
      <c r="O976" s="1">
        <f>IF(AND((10&gt;N976),(N976&gt;=M976),(M976&gt;=2)),1,0)</f>
        <v>0</v>
      </c>
      <c r="P976" s="1">
        <f>IF(AND((N976&lt;M976),(N976&gt;2),(M976&lt;10)),1,0)</f>
        <v>0</v>
      </c>
      <c r="Q976" s="1">
        <f>IF(N976&lt;=2,1,0)</f>
        <v>1</v>
      </c>
      <c r="R976" s="1">
        <f>IF(N976&gt;=10,1,0)</f>
        <v>0</v>
      </c>
      <c r="S976" s="1">
        <f>SUM(O976:R976)</f>
        <v>1</v>
      </c>
    </row>
    <row r="977" spans="1:19" x14ac:dyDescent="0.25">
      <c r="A977" s="1" t="s">
        <v>76</v>
      </c>
      <c r="B977" s="1">
        <v>4.9000000000000004</v>
      </c>
      <c r="C977" s="1">
        <v>3.0473520599999993</v>
      </c>
      <c r="D977" s="1">
        <v>1</v>
      </c>
      <c r="E977" s="1">
        <f>IF(AND((10&gt;D977),(D977&gt;C977),(C977&gt;2)),1,0)</f>
        <v>0</v>
      </c>
      <c r="F977" s="1">
        <f>IF(AND((D977&lt;C977),(D977&gt;2),(C977&lt;10)),1,0)</f>
        <v>0</v>
      </c>
      <c r="G977" s="1">
        <f>IF(D977&gt;=10,1,0)</f>
        <v>0</v>
      </c>
      <c r="H977" s="1">
        <f>IF(D977&lt;=2,1,0)</f>
        <v>1</v>
      </c>
      <c r="I977" s="1">
        <f>SUM(E977:H977)</f>
        <v>1</v>
      </c>
      <c r="K977" s="1" t="s">
        <v>88</v>
      </c>
      <c r="L977" s="1">
        <v>4.5</v>
      </c>
      <c r="M977" s="1">
        <v>3</v>
      </c>
      <c r="N977" s="1">
        <v>1</v>
      </c>
      <c r="O977" s="1">
        <f>IF(AND((10&gt;N977),(N977&gt;=M977),(M977&gt;=2)),1,0)</f>
        <v>0</v>
      </c>
      <c r="P977" s="1">
        <f>IF(AND((N977&lt;M977),(N977&gt;2),(M977&lt;10)),1,0)</f>
        <v>0</v>
      </c>
      <c r="Q977" s="1">
        <f>IF(N977&lt;=2,1,0)</f>
        <v>1</v>
      </c>
      <c r="R977" s="1">
        <f>IF(N977&gt;=10,1,0)</f>
        <v>0</v>
      </c>
      <c r="S977" s="1">
        <f>SUM(O977:R977)</f>
        <v>1</v>
      </c>
    </row>
    <row r="978" spans="1:19" x14ac:dyDescent="0.25">
      <c r="A978" s="1" t="s">
        <v>80</v>
      </c>
      <c r="B978" s="1">
        <v>4.9000000000000004</v>
      </c>
      <c r="C978" s="1">
        <v>3.7241828400000005</v>
      </c>
      <c r="D978" s="1">
        <v>1</v>
      </c>
      <c r="E978" s="1">
        <f>IF(AND((10&gt;D978),(D978&gt;C978),(C978&gt;2)),1,0)</f>
        <v>0</v>
      </c>
      <c r="F978" s="1">
        <f>IF(AND((D978&lt;C978),(D978&gt;2),(C978&lt;10)),1,0)</f>
        <v>0</v>
      </c>
      <c r="G978" s="1">
        <f>IF(D978&gt;=10,1,0)</f>
        <v>0</v>
      </c>
      <c r="H978" s="1">
        <f>IF(D978&lt;=2,1,0)</f>
        <v>1</v>
      </c>
      <c r="I978" s="1">
        <f>SUM(E978:H978)</f>
        <v>1</v>
      </c>
      <c r="K978" s="1" t="s">
        <v>90</v>
      </c>
      <c r="L978" s="1">
        <v>4.8</v>
      </c>
      <c r="M978" s="1">
        <v>4</v>
      </c>
      <c r="N978" s="1">
        <v>1</v>
      </c>
      <c r="O978" s="1">
        <f>IF(AND((10&gt;N978),(N978&gt;=M978),(M978&gt;=2)),1,0)</f>
        <v>0</v>
      </c>
      <c r="P978" s="1">
        <f>IF(AND((N978&lt;M978),(N978&gt;2),(M978&lt;10)),1,0)</f>
        <v>0</v>
      </c>
      <c r="Q978" s="1">
        <f>IF(N978&lt;=2,1,0)</f>
        <v>1</v>
      </c>
      <c r="R978" s="1">
        <f>IF(N978&gt;=10,1,0)</f>
        <v>0</v>
      </c>
      <c r="S978" s="1">
        <f>SUM(O978:R978)</f>
        <v>1</v>
      </c>
    </row>
    <row r="979" spans="1:19" x14ac:dyDescent="0.25">
      <c r="A979" s="1" t="s">
        <v>87</v>
      </c>
      <c r="B979" s="1">
        <v>5</v>
      </c>
      <c r="C979" s="1">
        <v>3.5273175399999994</v>
      </c>
      <c r="D979" s="1">
        <v>1</v>
      </c>
      <c r="E979" s="1">
        <f>IF(AND((10&gt;D979),(D979&gt;C979),(C979&gt;2)),1,0)</f>
        <v>0</v>
      </c>
      <c r="F979" s="1">
        <f>IF(AND((D979&lt;C979),(D979&gt;2),(C979&lt;10)),1,0)</f>
        <v>0</v>
      </c>
      <c r="G979" s="1">
        <f>IF(D979&gt;=10,1,0)</f>
        <v>0</v>
      </c>
      <c r="H979" s="1">
        <f>IF(D979&lt;=2,1,0)</f>
        <v>1</v>
      </c>
      <c r="I979" s="1">
        <f>SUM(E979:H979)</f>
        <v>1</v>
      </c>
      <c r="K979" s="1" t="s">
        <v>91</v>
      </c>
      <c r="L979" s="1">
        <v>4.9000000000000004</v>
      </c>
      <c r="M979" s="1">
        <v>4</v>
      </c>
      <c r="N979" s="1">
        <v>1</v>
      </c>
      <c r="O979" s="1">
        <f>IF(AND((10&gt;N979),(N979&gt;=M979),(M979&gt;=2)),1,0)</f>
        <v>0</v>
      </c>
      <c r="P979" s="1">
        <f>IF(AND((N979&lt;M979),(N979&gt;2),(M979&lt;10)),1,0)</f>
        <v>0</v>
      </c>
      <c r="Q979" s="1">
        <f>IF(N979&lt;=2,1,0)</f>
        <v>1</v>
      </c>
      <c r="R979" s="1">
        <f>IF(N979&gt;=10,1,0)</f>
        <v>0</v>
      </c>
      <c r="S979" s="1">
        <f>SUM(O979:R979)</f>
        <v>1</v>
      </c>
    </row>
    <row r="980" spans="1:19" x14ac:dyDescent="0.25">
      <c r="A980" s="1" t="s">
        <v>88</v>
      </c>
      <c r="B980" s="1">
        <v>4.5</v>
      </c>
      <c r="C980" s="1">
        <v>3.4883373199999994</v>
      </c>
      <c r="D980" s="1">
        <v>1</v>
      </c>
      <c r="E980" s="1">
        <f>IF(AND((10&gt;D980),(D980&gt;C980),(C980&gt;2)),1,0)</f>
        <v>0</v>
      </c>
      <c r="F980" s="1">
        <f>IF(AND((D980&lt;C980),(D980&gt;2),(C980&lt;10)),1,0)</f>
        <v>0</v>
      </c>
      <c r="G980" s="1">
        <f>IF(D980&gt;=10,1,0)</f>
        <v>0</v>
      </c>
      <c r="H980" s="1">
        <f>IF(D980&lt;=2,1,0)</f>
        <v>1</v>
      </c>
      <c r="I980" s="1">
        <f>SUM(E980:H980)</f>
        <v>1</v>
      </c>
      <c r="K980" s="1" t="s">
        <v>93</v>
      </c>
      <c r="L980" s="1">
        <v>4.5</v>
      </c>
      <c r="M980" s="1">
        <v>4</v>
      </c>
      <c r="N980" s="1">
        <v>1</v>
      </c>
      <c r="O980" s="1">
        <f>IF(AND((10&gt;N980),(N980&gt;=M980),(M980&gt;=2)),1,0)</f>
        <v>0</v>
      </c>
      <c r="P980" s="1">
        <f>IF(AND((N980&lt;M980),(N980&gt;2),(M980&lt;10)),1,0)</f>
        <v>0</v>
      </c>
      <c r="Q980" s="1">
        <f>IF(N980&lt;=2,1,0)</f>
        <v>1</v>
      </c>
      <c r="R980" s="1">
        <f>IF(N980&gt;=10,1,0)</f>
        <v>0</v>
      </c>
      <c r="S980" s="1">
        <f>SUM(O980:R980)</f>
        <v>1</v>
      </c>
    </row>
    <row r="981" spans="1:19" x14ac:dyDescent="0.25">
      <c r="A981" s="1" t="s">
        <v>90</v>
      </c>
      <c r="B981" s="1">
        <v>4.8</v>
      </c>
      <c r="C981" s="1">
        <v>4.1936540499999975</v>
      </c>
      <c r="D981" s="1">
        <v>1</v>
      </c>
      <c r="E981" s="1">
        <f>IF(AND((10&gt;D981),(D981&gt;C981),(C981&gt;2)),1,0)</f>
        <v>0</v>
      </c>
      <c r="F981" s="1">
        <f>IF(AND((D981&lt;C981),(D981&gt;2),(C981&lt;10)),1,0)</f>
        <v>0</v>
      </c>
      <c r="G981" s="1">
        <f>IF(D981&gt;=10,1,0)</f>
        <v>0</v>
      </c>
      <c r="H981" s="1">
        <f>IF(D981&lt;=2,1,0)</f>
        <v>1</v>
      </c>
      <c r="I981" s="1">
        <f>SUM(E981:H981)</f>
        <v>1</v>
      </c>
      <c r="K981" s="1" t="s">
        <v>112</v>
      </c>
      <c r="L981" s="1">
        <v>4.9000000000000004</v>
      </c>
      <c r="M981" s="1">
        <v>4</v>
      </c>
      <c r="N981" s="1">
        <v>1</v>
      </c>
      <c r="O981" s="1">
        <f>IF(AND((10&gt;N981),(N981&gt;=M981),(M981&gt;=2)),1,0)</f>
        <v>0</v>
      </c>
      <c r="P981" s="1">
        <f>IF(AND((N981&lt;M981),(N981&gt;2),(M981&lt;10)),1,0)</f>
        <v>0</v>
      </c>
      <c r="Q981" s="1">
        <f>IF(N981&lt;=2,1,0)</f>
        <v>1</v>
      </c>
      <c r="R981" s="1">
        <f>IF(N981&gt;=10,1,0)</f>
        <v>0</v>
      </c>
      <c r="S981" s="1">
        <f>SUM(O981:R981)</f>
        <v>1</v>
      </c>
    </row>
    <row r="982" spans="1:19" x14ac:dyDescent="0.25">
      <c r="A982" s="1" t="s">
        <v>91</v>
      </c>
      <c r="B982" s="1">
        <v>4.9000000000000004</v>
      </c>
      <c r="C982" s="1">
        <v>4.099708699999999</v>
      </c>
      <c r="D982" s="1">
        <v>1</v>
      </c>
      <c r="E982" s="1">
        <f>IF(AND((10&gt;D982),(D982&gt;C982),(C982&gt;2)),1,0)</f>
        <v>0</v>
      </c>
      <c r="F982" s="1">
        <f>IF(AND((D982&lt;C982),(D982&gt;2),(C982&lt;10)),1,0)</f>
        <v>0</v>
      </c>
      <c r="G982" s="1">
        <f>IF(D982&gt;=10,1,0)</f>
        <v>0</v>
      </c>
      <c r="H982" s="1">
        <f>IF(D982&lt;=2,1,0)</f>
        <v>1</v>
      </c>
      <c r="I982" s="1">
        <f>SUM(E982:H982)</f>
        <v>1</v>
      </c>
      <c r="K982" s="1" t="s">
        <v>114</v>
      </c>
      <c r="L982" s="1">
        <v>4.5</v>
      </c>
      <c r="M982" s="1">
        <v>3</v>
      </c>
      <c r="N982" s="1">
        <v>1</v>
      </c>
      <c r="O982" s="1">
        <f>IF(AND((10&gt;N982),(N982&gt;=M982),(M982&gt;=2)),1,0)</f>
        <v>0</v>
      </c>
      <c r="P982" s="1">
        <f>IF(AND((N982&lt;M982),(N982&gt;2),(M982&lt;10)),1,0)</f>
        <v>0</v>
      </c>
      <c r="Q982" s="1">
        <f>IF(N982&lt;=2,1,0)</f>
        <v>1</v>
      </c>
      <c r="R982" s="1">
        <f>IF(N982&gt;=10,1,0)</f>
        <v>0</v>
      </c>
      <c r="S982" s="1">
        <f>SUM(O982:R982)</f>
        <v>1</v>
      </c>
    </row>
    <row r="983" spans="1:19" x14ac:dyDescent="0.25">
      <c r="A983" s="1" t="s">
        <v>93</v>
      </c>
      <c r="B983" s="1">
        <v>4.5</v>
      </c>
      <c r="C983" s="1">
        <v>4.2283440399999987</v>
      </c>
      <c r="D983" s="1">
        <v>1</v>
      </c>
      <c r="E983" s="1">
        <f>IF(AND((10&gt;D983),(D983&gt;C983),(C983&gt;2)),1,0)</f>
        <v>0</v>
      </c>
      <c r="F983" s="1">
        <f>IF(AND((D983&lt;C983),(D983&gt;2),(C983&lt;10)),1,0)</f>
        <v>0</v>
      </c>
      <c r="G983" s="1">
        <f>IF(D983&gt;=10,1,0)</f>
        <v>0</v>
      </c>
      <c r="H983" s="1">
        <f>IF(D983&lt;=2,1,0)</f>
        <v>1</v>
      </c>
      <c r="I983" s="1">
        <f>SUM(E983:H983)</f>
        <v>1</v>
      </c>
      <c r="K983" s="1" t="s">
        <v>117</v>
      </c>
      <c r="L983" s="1">
        <v>4.5999999999999996</v>
      </c>
      <c r="M983" s="1">
        <v>4</v>
      </c>
      <c r="N983" s="1">
        <v>1</v>
      </c>
      <c r="O983" s="1">
        <f>IF(AND((10&gt;N983),(N983&gt;=M983),(M983&gt;=2)),1,0)</f>
        <v>0</v>
      </c>
      <c r="P983" s="1">
        <f>IF(AND((N983&lt;M983),(N983&gt;2),(M983&lt;10)),1,0)</f>
        <v>0</v>
      </c>
      <c r="Q983" s="1">
        <f>IF(N983&lt;=2,1,0)</f>
        <v>1</v>
      </c>
      <c r="R983" s="1">
        <f>IF(N983&gt;=10,1,0)</f>
        <v>0</v>
      </c>
      <c r="S983" s="1">
        <f>SUM(O983:R983)</f>
        <v>1</v>
      </c>
    </row>
    <row r="984" spans="1:19" x14ac:dyDescent="0.25">
      <c r="A984" s="1" t="s">
        <v>112</v>
      </c>
      <c r="B984" s="1">
        <v>4.9000000000000004</v>
      </c>
      <c r="C984" s="1">
        <v>3.6669954600000003</v>
      </c>
      <c r="D984" s="1">
        <v>1</v>
      </c>
      <c r="E984" s="1">
        <f>IF(AND((10&gt;D984),(D984&gt;C984),(C984&gt;2)),1,0)</f>
        <v>0</v>
      </c>
      <c r="F984" s="1">
        <f>IF(AND((D984&lt;C984),(D984&gt;2),(C984&lt;10)),1,0)</f>
        <v>0</v>
      </c>
      <c r="G984" s="1">
        <f>IF(D984&gt;=10,1,0)</f>
        <v>0</v>
      </c>
      <c r="H984" s="1">
        <f>IF(D984&lt;=2,1,0)</f>
        <v>1</v>
      </c>
      <c r="I984" s="1">
        <f>SUM(E984:H984)</f>
        <v>1</v>
      </c>
      <c r="K984" s="1" t="s">
        <v>122</v>
      </c>
      <c r="L984" s="1">
        <v>4.5</v>
      </c>
      <c r="M984" s="1">
        <v>3</v>
      </c>
      <c r="N984" s="1">
        <v>1</v>
      </c>
      <c r="O984" s="1">
        <f>IF(AND((10&gt;N984),(N984&gt;=M984),(M984&gt;=2)),1,0)</f>
        <v>0</v>
      </c>
      <c r="P984" s="1">
        <f>IF(AND((N984&lt;M984),(N984&gt;2),(M984&lt;10)),1,0)</f>
        <v>0</v>
      </c>
      <c r="Q984" s="1">
        <f>IF(N984&lt;=2,1,0)</f>
        <v>1</v>
      </c>
      <c r="R984" s="1">
        <f>IF(N984&gt;=10,1,0)</f>
        <v>0</v>
      </c>
      <c r="S984" s="1">
        <f>SUM(O984:R984)</f>
        <v>1</v>
      </c>
    </row>
    <row r="985" spans="1:19" x14ac:dyDescent="0.25">
      <c r="A985" s="1" t="s">
        <v>114</v>
      </c>
      <c r="B985" s="1">
        <v>4.5</v>
      </c>
      <c r="C985" s="1">
        <v>3.4912718600000008</v>
      </c>
      <c r="D985" s="1">
        <v>1</v>
      </c>
      <c r="E985" s="1">
        <f>IF(AND((10&gt;D985),(D985&gt;C985),(C985&gt;2)),1,0)</f>
        <v>0</v>
      </c>
      <c r="F985" s="1">
        <f>IF(AND((D985&lt;C985),(D985&gt;2),(C985&lt;10)),1,0)</f>
        <v>0</v>
      </c>
      <c r="G985" s="1">
        <f>IF(D985&gt;=10,1,0)</f>
        <v>0</v>
      </c>
      <c r="H985" s="1">
        <f>IF(D985&lt;=2,1,0)</f>
        <v>1</v>
      </c>
      <c r="I985" s="1">
        <f>SUM(E985:H985)</f>
        <v>1</v>
      </c>
      <c r="K985" s="1" t="s">
        <v>191</v>
      </c>
      <c r="L985" s="1">
        <v>4.3</v>
      </c>
      <c r="M985" s="1">
        <v>4</v>
      </c>
      <c r="N985" s="1">
        <v>1</v>
      </c>
      <c r="O985" s="1">
        <f>IF(AND((10&gt;N985),(N985&gt;=M985),(M985&gt;=2)),1,0)</f>
        <v>0</v>
      </c>
      <c r="P985" s="1">
        <f>IF(AND((N985&lt;M985),(N985&gt;2),(M985&lt;10)),1,0)</f>
        <v>0</v>
      </c>
      <c r="Q985" s="1">
        <f>IF(N985&lt;=2,1,0)</f>
        <v>1</v>
      </c>
      <c r="R985" s="1">
        <f>IF(N985&gt;=10,1,0)</f>
        <v>0</v>
      </c>
      <c r="S985" s="1">
        <f>SUM(O985:R985)</f>
        <v>1</v>
      </c>
    </row>
    <row r="986" spans="1:19" x14ac:dyDescent="0.25">
      <c r="A986" s="1" t="s">
        <v>117</v>
      </c>
      <c r="B986" s="1">
        <v>4.5999999999999996</v>
      </c>
      <c r="C986" s="1">
        <v>4.4138723500000001</v>
      </c>
      <c r="D986" s="1">
        <v>1</v>
      </c>
      <c r="E986" s="1">
        <f>IF(AND((10&gt;D986),(D986&gt;C986),(C986&gt;2)),1,0)</f>
        <v>0</v>
      </c>
      <c r="F986" s="1">
        <f>IF(AND((D986&lt;C986),(D986&gt;2),(C986&lt;10)),1,0)</f>
        <v>0</v>
      </c>
      <c r="G986" s="1">
        <f>IF(D986&gt;=10,1,0)</f>
        <v>0</v>
      </c>
      <c r="H986" s="1">
        <f>IF(D986&lt;=2,1,0)</f>
        <v>1</v>
      </c>
      <c r="I986" s="1">
        <f>SUM(E986:H986)</f>
        <v>1</v>
      </c>
      <c r="K986" s="1" t="s">
        <v>147</v>
      </c>
      <c r="L986" s="1">
        <v>5.0999999999999996</v>
      </c>
      <c r="M986" s="1">
        <v>5</v>
      </c>
      <c r="N986" s="1">
        <v>1</v>
      </c>
      <c r="O986" s="1">
        <f>IF(AND((10&gt;N986),(N986&gt;=M986),(M986&gt;=2)),1,0)</f>
        <v>0</v>
      </c>
      <c r="P986" s="1">
        <f>IF(AND((N986&lt;M986),(N986&gt;2),(M986&lt;10)),1,0)</f>
        <v>0</v>
      </c>
      <c r="Q986" s="1">
        <f>IF(N986&lt;=2,1,0)</f>
        <v>1</v>
      </c>
      <c r="R986" s="1">
        <f>IF(N986&gt;=10,1,0)</f>
        <v>0</v>
      </c>
      <c r="S986" s="1">
        <f>SUM(O986:R986)</f>
        <v>1</v>
      </c>
    </row>
    <row r="987" spans="1:19" x14ac:dyDescent="0.25">
      <c r="A987" s="1" t="s">
        <v>122</v>
      </c>
      <c r="B987" s="1">
        <v>4.5</v>
      </c>
      <c r="C987" s="1">
        <v>2.82959308</v>
      </c>
      <c r="D987" s="1">
        <v>1</v>
      </c>
      <c r="E987" s="1">
        <f>IF(AND((10&gt;D987),(D987&gt;C987),(C987&gt;2)),1,0)</f>
        <v>0</v>
      </c>
      <c r="F987" s="1">
        <f>IF(AND((D987&lt;C987),(D987&gt;2),(C987&lt;10)),1,0)</f>
        <v>0</v>
      </c>
      <c r="G987" s="1">
        <f>IF(D987&gt;=10,1,0)</f>
        <v>0</v>
      </c>
      <c r="H987" s="1">
        <f>IF(D987&lt;=2,1,0)</f>
        <v>1</v>
      </c>
      <c r="I987" s="1">
        <f>SUM(E987:H987)</f>
        <v>1</v>
      </c>
      <c r="K987" s="1" t="s">
        <v>148</v>
      </c>
      <c r="L987" s="1">
        <v>7.1</v>
      </c>
      <c r="M987" s="1">
        <v>7</v>
      </c>
      <c r="N987" s="1">
        <v>1</v>
      </c>
      <c r="O987" s="1">
        <f>IF(AND((10&gt;N987),(N987&gt;=M987),(M987&gt;=2)),1,0)</f>
        <v>0</v>
      </c>
      <c r="P987" s="1">
        <f>IF(AND((N987&lt;M987),(N987&gt;2),(M987&lt;10)),1,0)</f>
        <v>0</v>
      </c>
      <c r="Q987" s="1">
        <f>IF(N987&lt;=2,1,0)</f>
        <v>1</v>
      </c>
      <c r="R987" s="1">
        <f>IF(N987&gt;=10,1,0)</f>
        <v>0</v>
      </c>
      <c r="S987" s="1">
        <f>SUM(O987:R987)</f>
        <v>1</v>
      </c>
    </row>
    <row r="988" spans="1:19" x14ac:dyDescent="0.25">
      <c r="A988" s="1" t="s">
        <v>191</v>
      </c>
      <c r="B988" s="1">
        <v>4.3</v>
      </c>
      <c r="C988" s="1">
        <v>3.731328019999999</v>
      </c>
      <c r="D988" s="1">
        <v>1</v>
      </c>
      <c r="E988" s="1">
        <f>IF(AND((10&gt;D988),(D988&gt;C988),(C988&gt;2)),1,0)</f>
        <v>0</v>
      </c>
      <c r="F988" s="1">
        <f>IF(AND((D988&lt;C988),(D988&gt;2),(C988&lt;10)),1,0)</f>
        <v>0</v>
      </c>
      <c r="G988" s="1">
        <f>IF(D988&gt;=10,1,0)</f>
        <v>0</v>
      </c>
      <c r="H988" s="1">
        <f>IF(D988&lt;=2,1,0)</f>
        <v>1</v>
      </c>
      <c r="I988" s="1">
        <f>SUM(E988:H988)</f>
        <v>1</v>
      </c>
      <c r="K988" s="1" t="s">
        <v>149</v>
      </c>
      <c r="L988" s="1">
        <v>4.4000000000000004</v>
      </c>
      <c r="M988" s="1">
        <v>3</v>
      </c>
      <c r="N988" s="1">
        <v>1</v>
      </c>
      <c r="O988" s="1">
        <f>IF(AND((10&gt;N988),(N988&gt;=M988),(M988&gt;=2)),1,0)</f>
        <v>0</v>
      </c>
      <c r="P988" s="1">
        <f>IF(AND((N988&lt;M988),(N988&gt;2),(M988&lt;10)),1,0)</f>
        <v>0</v>
      </c>
      <c r="Q988" s="1">
        <f>IF(N988&lt;=2,1,0)</f>
        <v>1</v>
      </c>
      <c r="R988" s="1">
        <f>IF(N988&gt;=10,1,0)</f>
        <v>0</v>
      </c>
      <c r="S988" s="1">
        <f>SUM(O988:R988)</f>
        <v>1</v>
      </c>
    </row>
    <row r="989" spans="1:19" x14ac:dyDescent="0.25">
      <c r="A989" s="1" t="s">
        <v>147</v>
      </c>
      <c r="B989" s="1">
        <v>5.0999999999999996</v>
      </c>
      <c r="C989" s="1">
        <v>4.7838459400000009</v>
      </c>
      <c r="D989" s="1">
        <v>1</v>
      </c>
      <c r="E989" s="1">
        <f>IF(AND((10&gt;D989),(D989&gt;C989),(C989&gt;2)),1,0)</f>
        <v>0</v>
      </c>
      <c r="F989" s="1">
        <f>IF(AND((D989&lt;C989),(D989&gt;2),(C989&lt;10)),1,0)</f>
        <v>0</v>
      </c>
      <c r="G989" s="1">
        <f>IF(D989&gt;=10,1,0)</f>
        <v>0</v>
      </c>
      <c r="H989" s="1">
        <f>IF(D989&lt;=2,1,0)</f>
        <v>1</v>
      </c>
      <c r="I989" s="1">
        <f>SUM(E989:H989)</f>
        <v>1</v>
      </c>
      <c r="K989" s="1" t="s">
        <v>152</v>
      </c>
      <c r="L989" s="1">
        <v>4.5</v>
      </c>
      <c r="M989" s="1">
        <v>4</v>
      </c>
      <c r="N989" s="1">
        <v>1</v>
      </c>
      <c r="O989" s="1">
        <f>IF(AND((10&gt;N989),(N989&gt;=M989),(M989&gt;=2)),1,0)</f>
        <v>0</v>
      </c>
      <c r="P989" s="1">
        <f>IF(AND((N989&lt;M989),(N989&gt;2),(M989&lt;10)),1,0)</f>
        <v>0</v>
      </c>
      <c r="Q989" s="1">
        <f>IF(N989&lt;=2,1,0)</f>
        <v>1</v>
      </c>
      <c r="R989" s="1">
        <f>IF(N989&gt;=10,1,0)</f>
        <v>0</v>
      </c>
      <c r="S989" s="1">
        <f>SUM(O989:R989)</f>
        <v>1</v>
      </c>
    </row>
    <row r="990" spans="1:19" x14ac:dyDescent="0.25">
      <c r="A990" s="1" t="s">
        <v>148</v>
      </c>
      <c r="B990" s="1">
        <v>7.1</v>
      </c>
      <c r="C990" s="1">
        <v>6.8026896400000014</v>
      </c>
      <c r="D990" s="1">
        <v>1</v>
      </c>
      <c r="E990" s="1">
        <f>IF(AND((10&gt;D990),(D990&gt;C990),(C990&gt;2)),1,0)</f>
        <v>0</v>
      </c>
      <c r="F990" s="1">
        <f>IF(AND((D990&lt;C990),(D990&gt;2),(C990&lt;10)),1,0)</f>
        <v>0</v>
      </c>
      <c r="G990" s="1">
        <f>IF(D990&gt;=10,1,0)</f>
        <v>0</v>
      </c>
      <c r="H990" s="1">
        <f>IF(D990&lt;=2,1,0)</f>
        <v>1</v>
      </c>
      <c r="I990" s="1">
        <f>SUM(E990:H990)</f>
        <v>1</v>
      </c>
      <c r="K990" s="1" t="s">
        <v>110</v>
      </c>
      <c r="L990" s="1">
        <v>4.3</v>
      </c>
      <c r="M990" s="1">
        <v>4</v>
      </c>
      <c r="N990" s="1">
        <v>1</v>
      </c>
      <c r="O990" s="1">
        <f>IF(AND((10&gt;N990),(N990&gt;=M990),(M990&gt;=2)),1,0)</f>
        <v>0</v>
      </c>
      <c r="P990" s="1">
        <f>IF(AND((N990&lt;M990),(N990&gt;2),(M990&lt;10)),1,0)</f>
        <v>0</v>
      </c>
      <c r="Q990" s="1">
        <f>IF(N990&lt;=2,1,0)</f>
        <v>1</v>
      </c>
      <c r="R990" s="1">
        <f>IF(N990&gt;=10,1,0)</f>
        <v>0</v>
      </c>
      <c r="S990" s="1">
        <f>SUM(O990:R990)</f>
        <v>1</v>
      </c>
    </row>
    <row r="991" spans="1:19" x14ac:dyDescent="0.25">
      <c r="A991" s="1" t="s">
        <v>149</v>
      </c>
      <c r="B991" s="1">
        <v>4.4000000000000004</v>
      </c>
      <c r="C991" s="1">
        <v>3.4263366999999998</v>
      </c>
      <c r="D991" s="1">
        <v>1</v>
      </c>
      <c r="E991" s="1">
        <f>IF(AND((10&gt;D991),(D991&gt;C991),(C991&gt;2)),1,0)</f>
        <v>0</v>
      </c>
      <c r="F991" s="1">
        <f>IF(AND((D991&lt;C991),(D991&gt;2),(C991&lt;10)),1,0)</f>
        <v>0</v>
      </c>
      <c r="G991" s="1">
        <f>IF(D991&gt;=10,1,0)</f>
        <v>0</v>
      </c>
      <c r="H991" s="1">
        <f>IF(D991&lt;=2,1,0)</f>
        <v>1</v>
      </c>
      <c r="I991" s="1">
        <f>SUM(E991:H991)</f>
        <v>1</v>
      </c>
      <c r="K991" s="1" t="s">
        <v>186</v>
      </c>
      <c r="L991" s="1">
        <v>5.0999999999999996</v>
      </c>
      <c r="M991" s="1">
        <v>5</v>
      </c>
      <c r="N991" s="1">
        <v>1</v>
      </c>
      <c r="O991" s="1">
        <f>IF(AND((10&gt;N991),(N991&gt;=M991),(M991&gt;=2)),1,0)</f>
        <v>0</v>
      </c>
      <c r="P991" s="1">
        <f>IF(AND((N991&lt;M991),(N991&gt;2),(M991&lt;10)),1,0)</f>
        <v>0</v>
      </c>
      <c r="Q991" s="1">
        <f>IF(N991&lt;=2,1,0)</f>
        <v>1</v>
      </c>
      <c r="R991" s="1">
        <f>IF(N991&gt;=10,1,0)</f>
        <v>0</v>
      </c>
      <c r="S991" s="1">
        <f>SUM(O991:R991)</f>
        <v>1</v>
      </c>
    </row>
    <row r="992" spans="1:19" x14ac:dyDescent="0.25">
      <c r="A992" s="1" t="s">
        <v>152</v>
      </c>
      <c r="B992" s="1">
        <v>4.5</v>
      </c>
      <c r="C992" s="1">
        <v>4.4586707199999989</v>
      </c>
      <c r="D992" s="1">
        <v>1</v>
      </c>
      <c r="E992" s="1">
        <f>IF(AND((10&gt;D992),(D992&gt;C992),(C992&gt;2)),1,0)</f>
        <v>0</v>
      </c>
      <c r="F992" s="1">
        <f>IF(AND((D992&lt;C992),(D992&gt;2),(C992&lt;10)),1,0)</f>
        <v>0</v>
      </c>
      <c r="G992" s="1">
        <f>IF(D992&gt;=10,1,0)</f>
        <v>0</v>
      </c>
      <c r="H992" s="1">
        <f>IF(D992&lt;=2,1,0)</f>
        <v>1</v>
      </c>
      <c r="I992" s="1">
        <f>SUM(E992:H992)</f>
        <v>1</v>
      </c>
      <c r="K992" s="1" t="s">
        <v>61</v>
      </c>
      <c r="L992" s="1">
        <v>4.7</v>
      </c>
      <c r="M992" s="1">
        <v>3</v>
      </c>
      <c r="N992" s="1">
        <v>1</v>
      </c>
      <c r="O992" s="1">
        <f>IF(AND((10&gt;N992),(N992&gt;=M992),(M992&gt;=2)),1,0)</f>
        <v>0</v>
      </c>
      <c r="P992" s="1">
        <f>IF(AND((N992&lt;M992),(N992&gt;2),(M992&lt;10)),1,0)</f>
        <v>0</v>
      </c>
      <c r="Q992" s="1">
        <f>IF(N992&lt;=2,1,0)</f>
        <v>1</v>
      </c>
      <c r="R992" s="1">
        <f>IF(N992&gt;=10,1,0)</f>
        <v>0</v>
      </c>
      <c r="S992" s="1">
        <f>SUM(O992:R992)</f>
        <v>1</v>
      </c>
    </row>
    <row r="993" spans="1:19" x14ac:dyDescent="0.25">
      <c r="A993" s="1" t="s">
        <v>110</v>
      </c>
      <c r="B993" s="1">
        <v>4.3</v>
      </c>
      <c r="C993" s="1">
        <v>3.504302430000001</v>
      </c>
      <c r="D993" s="1">
        <v>1</v>
      </c>
      <c r="E993" s="1">
        <f>IF(AND((10&gt;D993),(D993&gt;C993),(C993&gt;2)),1,0)</f>
        <v>0</v>
      </c>
      <c r="F993" s="1">
        <f>IF(AND((D993&lt;C993),(D993&gt;2),(C993&lt;10)),1,0)</f>
        <v>0</v>
      </c>
      <c r="G993" s="1">
        <f>IF(D993&gt;=10,1,0)</f>
        <v>0</v>
      </c>
      <c r="H993" s="1">
        <f>IF(D993&lt;=2,1,0)</f>
        <v>1</v>
      </c>
      <c r="I993" s="1">
        <f>SUM(E993:H993)</f>
        <v>1</v>
      </c>
      <c r="K993" s="1" t="s">
        <v>67</v>
      </c>
      <c r="L993" s="1">
        <v>5.4</v>
      </c>
      <c r="M993" s="1">
        <v>4</v>
      </c>
      <c r="N993" s="1">
        <v>1</v>
      </c>
      <c r="O993" s="1">
        <f>IF(AND((10&gt;N993),(N993&gt;=M993),(M993&gt;=2)),1,0)</f>
        <v>0</v>
      </c>
      <c r="P993" s="1">
        <f>IF(AND((N993&lt;M993),(N993&gt;2),(M993&lt;10)),1,0)</f>
        <v>0</v>
      </c>
      <c r="Q993" s="1">
        <f>IF(N993&lt;=2,1,0)</f>
        <v>1</v>
      </c>
      <c r="R993" s="1">
        <f>IF(N993&gt;=10,1,0)</f>
        <v>0</v>
      </c>
      <c r="S993" s="1">
        <f>SUM(O993:R993)</f>
        <v>1</v>
      </c>
    </row>
    <row r="994" spans="1:19" x14ac:dyDescent="0.25">
      <c r="A994" s="1" t="s">
        <v>186</v>
      </c>
      <c r="B994" s="1">
        <v>5.0999999999999996</v>
      </c>
      <c r="C994" s="1">
        <v>4.8029291999999986</v>
      </c>
      <c r="D994" s="1">
        <v>1</v>
      </c>
      <c r="E994" s="1">
        <f>IF(AND((10&gt;D994),(D994&gt;C994),(C994&gt;2)),1,0)</f>
        <v>0</v>
      </c>
      <c r="F994" s="1">
        <f>IF(AND((D994&lt;C994),(D994&gt;2),(C994&lt;10)),1,0)</f>
        <v>0</v>
      </c>
      <c r="G994" s="1">
        <f>IF(D994&gt;=10,1,0)</f>
        <v>0</v>
      </c>
      <c r="H994" s="1">
        <f>IF(D994&lt;=2,1,0)</f>
        <v>1</v>
      </c>
      <c r="I994" s="1">
        <f>SUM(E994:H994)</f>
        <v>1</v>
      </c>
      <c r="K994" s="1" t="s">
        <v>194</v>
      </c>
      <c r="L994" s="1">
        <v>5.2</v>
      </c>
      <c r="M994" s="1">
        <v>4</v>
      </c>
      <c r="N994" s="1">
        <v>1</v>
      </c>
      <c r="O994" s="1">
        <f>IF(AND((10&gt;N994),(N994&gt;=M994),(M994&gt;=2)),1,0)</f>
        <v>0</v>
      </c>
      <c r="P994" s="1">
        <f>IF(AND((N994&lt;M994),(N994&gt;2),(M994&lt;10)),1,0)</f>
        <v>0</v>
      </c>
      <c r="Q994" s="1">
        <f>IF(N994&lt;=2,1,0)</f>
        <v>1</v>
      </c>
      <c r="R994" s="1">
        <f>IF(N994&gt;=10,1,0)</f>
        <v>0</v>
      </c>
      <c r="S994" s="1">
        <f>SUM(O994:R994)</f>
        <v>1</v>
      </c>
    </row>
    <row r="995" spans="1:19" x14ac:dyDescent="0.25">
      <c r="A995" s="1" t="s">
        <v>61</v>
      </c>
      <c r="B995" s="1">
        <v>4.7</v>
      </c>
      <c r="C995" s="1">
        <v>3.4394203999999995</v>
      </c>
      <c r="D995" s="1">
        <v>1</v>
      </c>
      <c r="E995" s="1">
        <f>IF(AND((10&gt;D995),(D995&gt;C995),(C995&gt;2)),1,0)</f>
        <v>0</v>
      </c>
      <c r="F995" s="1">
        <f>IF(AND((D995&lt;C995),(D995&gt;2),(C995&lt;10)),1,0)</f>
        <v>0</v>
      </c>
      <c r="G995" s="1">
        <f>IF(D995&gt;=10,1,0)</f>
        <v>0</v>
      </c>
      <c r="H995" s="1">
        <f>IF(D995&lt;=2,1,0)</f>
        <v>1</v>
      </c>
      <c r="I995" s="1">
        <f>SUM(E995:H995)</f>
        <v>1</v>
      </c>
      <c r="K995" s="1" t="s">
        <v>155</v>
      </c>
      <c r="L995" s="1">
        <v>8.5</v>
      </c>
      <c r="M995" s="1">
        <v>5</v>
      </c>
      <c r="N995" s="1">
        <v>1</v>
      </c>
      <c r="O995" s="1">
        <f>IF(AND((10&gt;N995),(N995&gt;=M995),(M995&gt;=2)),1,0)</f>
        <v>0</v>
      </c>
      <c r="P995" s="1">
        <f>IF(AND((N995&lt;M995),(N995&gt;2),(M995&lt;10)),1,0)</f>
        <v>0</v>
      </c>
      <c r="Q995" s="1">
        <f>IF(N995&lt;=2,1,0)</f>
        <v>1</v>
      </c>
      <c r="R995" s="1">
        <f>IF(N995&gt;=10,1,0)</f>
        <v>0</v>
      </c>
      <c r="S995" s="1">
        <f>SUM(O995:R995)</f>
        <v>1</v>
      </c>
    </row>
    <row r="996" spans="1:19" x14ac:dyDescent="0.25">
      <c r="A996" s="1" t="s">
        <v>67</v>
      </c>
      <c r="B996" s="1">
        <v>5.4</v>
      </c>
      <c r="C996" s="1">
        <v>4.0183282499999997</v>
      </c>
      <c r="D996" s="1">
        <v>1</v>
      </c>
      <c r="E996" s="1">
        <f>IF(AND((10&gt;D996),(D996&gt;C996),(C996&gt;2)),1,0)</f>
        <v>0</v>
      </c>
      <c r="F996" s="1">
        <f>IF(AND((D996&lt;C996),(D996&gt;2),(C996&lt;10)),1,0)</f>
        <v>0</v>
      </c>
      <c r="G996" s="1">
        <f>IF(D996&gt;=10,1,0)</f>
        <v>0</v>
      </c>
      <c r="H996" s="1">
        <f>IF(D996&lt;=2,1,0)</f>
        <v>1</v>
      </c>
      <c r="I996" s="1">
        <f>SUM(E996:H996)</f>
        <v>1</v>
      </c>
      <c r="K996" s="1" t="s">
        <v>59</v>
      </c>
      <c r="L996" s="1">
        <v>6.7</v>
      </c>
      <c r="M996" s="1">
        <v>4</v>
      </c>
      <c r="N996" s="1">
        <v>1</v>
      </c>
      <c r="O996" s="1">
        <f>IF(AND((10&gt;N996),(N996&gt;=M996),(M996&gt;=2)),1,0)</f>
        <v>0</v>
      </c>
      <c r="P996" s="1">
        <f>IF(AND((N996&lt;M996),(N996&gt;2),(M996&lt;10)),1,0)</f>
        <v>0</v>
      </c>
      <c r="Q996" s="1">
        <f>IF(N996&lt;=2,1,0)</f>
        <v>1</v>
      </c>
      <c r="R996" s="1">
        <f>IF(N996&gt;=10,1,0)</f>
        <v>0</v>
      </c>
      <c r="S996" s="1">
        <f>SUM(O996:R996)</f>
        <v>1</v>
      </c>
    </row>
    <row r="997" spans="1:19" x14ac:dyDescent="0.25">
      <c r="A997" s="1" t="s">
        <v>194</v>
      </c>
      <c r="B997" s="1">
        <v>5.2</v>
      </c>
      <c r="C997" s="1">
        <v>3.9992575999999995</v>
      </c>
      <c r="D997" s="1">
        <v>1</v>
      </c>
      <c r="E997" s="1">
        <f>IF(AND((10&gt;D997),(D997&gt;C997),(C997&gt;2)),1,0)</f>
        <v>0</v>
      </c>
      <c r="F997" s="1">
        <f>IF(AND((D997&lt;C997),(D997&gt;2),(C997&lt;10)),1,0)</f>
        <v>0</v>
      </c>
      <c r="G997" s="1">
        <f>IF(D997&gt;=10,1,0)</f>
        <v>0</v>
      </c>
      <c r="H997" s="1">
        <f>IF(D997&lt;=2,1,0)</f>
        <v>1</v>
      </c>
      <c r="I997" s="1">
        <f>SUM(E997:H997)</f>
        <v>1</v>
      </c>
      <c r="K997" s="1" t="s">
        <v>185</v>
      </c>
      <c r="L997" s="1">
        <v>4.5</v>
      </c>
      <c r="M997" s="1">
        <v>4</v>
      </c>
      <c r="N997" s="1">
        <v>1</v>
      </c>
      <c r="O997" s="1">
        <f>IF(AND((10&gt;N997),(N997&gt;=M997),(M997&gt;=2)),1,0)</f>
        <v>0</v>
      </c>
      <c r="P997" s="1">
        <f>IF(AND((N997&lt;M997),(N997&gt;2),(M997&lt;10)),1,0)</f>
        <v>0</v>
      </c>
      <c r="Q997" s="1">
        <f>IF(N997&lt;=2,1,0)</f>
        <v>1</v>
      </c>
      <c r="R997" s="1">
        <f>IF(N997&gt;=10,1,0)</f>
        <v>0</v>
      </c>
      <c r="S997" s="1">
        <f>SUM(O997:R997)</f>
        <v>1</v>
      </c>
    </row>
    <row r="998" spans="1:19" x14ac:dyDescent="0.25">
      <c r="A998" s="1" t="s">
        <v>155</v>
      </c>
      <c r="B998" s="1">
        <v>8.5</v>
      </c>
      <c r="C998" s="1">
        <v>4.862834239999998</v>
      </c>
      <c r="D998" s="1">
        <v>1</v>
      </c>
      <c r="E998" s="1">
        <f>IF(AND((10&gt;D998),(D998&gt;C998),(C998&gt;2)),1,0)</f>
        <v>0</v>
      </c>
      <c r="F998" s="1">
        <f>IF(AND((D998&lt;C998),(D998&gt;2),(C998&lt;10)),1,0)</f>
        <v>0</v>
      </c>
      <c r="G998" s="1">
        <f>IF(D998&gt;=10,1,0)</f>
        <v>0</v>
      </c>
      <c r="H998" s="1">
        <f>IF(D998&lt;=2,1,0)</f>
        <v>1</v>
      </c>
      <c r="I998" s="1">
        <f>SUM(E998:H998)</f>
        <v>1</v>
      </c>
      <c r="K998" s="1" t="s">
        <v>175</v>
      </c>
      <c r="L998" s="1">
        <v>3.9</v>
      </c>
      <c r="M998" s="1">
        <v>2</v>
      </c>
      <c r="N998" s="1">
        <v>1</v>
      </c>
      <c r="O998" s="1">
        <f>IF(AND((10&gt;N998),(N998&gt;=M998),(M998&gt;=2)),1,0)</f>
        <v>0</v>
      </c>
      <c r="P998" s="1">
        <f>IF(AND((N998&lt;M998),(N998&gt;2),(M998&lt;10)),1,0)</f>
        <v>0</v>
      </c>
      <c r="Q998" s="1">
        <f>IF(N998&lt;=2,1,0)</f>
        <v>1</v>
      </c>
      <c r="R998" s="1">
        <f>IF(N998&gt;=10,1,0)</f>
        <v>0</v>
      </c>
      <c r="S998" s="1">
        <f>SUM(O998:R998)</f>
        <v>1</v>
      </c>
    </row>
    <row r="999" spans="1:19" x14ac:dyDescent="0.25">
      <c r="A999" s="1" t="s">
        <v>59</v>
      </c>
      <c r="B999" s="1">
        <v>6.7</v>
      </c>
      <c r="C999" s="1">
        <v>3.8151772599999978</v>
      </c>
      <c r="D999" s="1">
        <v>1</v>
      </c>
      <c r="E999" s="1">
        <f>IF(AND((10&gt;D999),(D999&gt;C999),(C999&gt;2)),1,0)</f>
        <v>0</v>
      </c>
      <c r="F999" s="1">
        <f>IF(AND((D999&lt;C999),(D999&gt;2),(C999&lt;10)),1,0)</f>
        <v>0</v>
      </c>
      <c r="G999" s="1">
        <f>IF(D999&gt;=10,1,0)</f>
        <v>0</v>
      </c>
      <c r="H999" s="1">
        <f>IF(D999&lt;=2,1,0)</f>
        <v>1</v>
      </c>
      <c r="I999" s="1">
        <f>SUM(E999:H999)</f>
        <v>1</v>
      </c>
      <c r="K999" s="1" t="s">
        <v>180</v>
      </c>
      <c r="L999" s="1">
        <v>5</v>
      </c>
      <c r="M999" s="1">
        <v>4</v>
      </c>
      <c r="N999" s="1">
        <v>1</v>
      </c>
      <c r="O999" s="1">
        <f>IF(AND((10&gt;N999),(N999&gt;=M999),(M999&gt;=2)),1,0)</f>
        <v>0</v>
      </c>
      <c r="P999" s="1">
        <f>IF(AND((N999&lt;M999),(N999&gt;2),(M999&lt;10)),1,0)</f>
        <v>0</v>
      </c>
      <c r="Q999" s="1">
        <f>IF(N999&lt;=2,1,0)</f>
        <v>1</v>
      </c>
      <c r="R999" s="1">
        <f>IF(N999&gt;=10,1,0)</f>
        <v>0</v>
      </c>
      <c r="S999" s="1">
        <f>SUM(O999:R999)</f>
        <v>1</v>
      </c>
    </row>
    <row r="1000" spans="1:19" x14ac:dyDescent="0.25">
      <c r="A1000" s="1" t="s">
        <v>185</v>
      </c>
      <c r="B1000" s="1">
        <v>4.5</v>
      </c>
      <c r="C1000" s="1">
        <v>4.1887961600000008</v>
      </c>
      <c r="D1000" s="1">
        <v>1</v>
      </c>
      <c r="E1000" s="1">
        <f>IF(AND((10&gt;D1000),(D1000&gt;C1000),(C1000&gt;2)),1,0)</f>
        <v>0</v>
      </c>
      <c r="F1000" s="1">
        <f>IF(AND((D1000&lt;C1000),(D1000&gt;2),(C1000&lt;10)),1,0)</f>
        <v>0</v>
      </c>
      <c r="G1000" s="1">
        <f>IF(D1000&gt;=10,1,0)</f>
        <v>0</v>
      </c>
      <c r="H1000" s="1">
        <f>IF(D1000&lt;=2,1,0)</f>
        <v>1</v>
      </c>
      <c r="I1000" s="1">
        <f>SUM(E1000:H1000)</f>
        <v>1</v>
      </c>
      <c r="K1000" s="1" t="s">
        <v>133</v>
      </c>
      <c r="L1000" s="1">
        <v>4.5999999999999996</v>
      </c>
      <c r="M1000" s="1">
        <v>4</v>
      </c>
      <c r="N1000" s="1">
        <v>1</v>
      </c>
      <c r="O1000" s="1">
        <f>IF(AND((10&gt;N1000),(N1000&gt;=M1000),(M1000&gt;=2)),1,0)</f>
        <v>0</v>
      </c>
      <c r="P1000" s="1">
        <f>IF(AND((N1000&lt;M1000),(N1000&gt;2),(M1000&lt;10)),1,0)</f>
        <v>0</v>
      </c>
      <c r="Q1000" s="1">
        <f>IF(N1000&lt;=2,1,0)</f>
        <v>1</v>
      </c>
      <c r="R1000" s="1">
        <f>IF(N1000&gt;=10,1,0)</f>
        <v>0</v>
      </c>
      <c r="S1000" s="1">
        <f>SUM(O1000:R1000)</f>
        <v>1</v>
      </c>
    </row>
    <row r="1001" spans="1:19" x14ac:dyDescent="0.25">
      <c r="A1001" s="1" t="s">
        <v>175</v>
      </c>
      <c r="B1001" s="1">
        <v>3.9</v>
      </c>
      <c r="C1001" s="1">
        <v>2.1361944800000003</v>
      </c>
      <c r="D1001" s="1">
        <v>1</v>
      </c>
      <c r="E1001" s="1">
        <f>IF(AND((10&gt;D1001),(D1001&gt;C1001),(C1001&gt;2)),1,0)</f>
        <v>0</v>
      </c>
      <c r="F1001" s="1">
        <f>IF(AND((D1001&lt;C1001),(D1001&gt;2),(C1001&lt;10)),1,0)</f>
        <v>0</v>
      </c>
      <c r="G1001" s="1">
        <f>IF(D1001&gt;=10,1,0)</f>
        <v>0</v>
      </c>
      <c r="H1001" s="1">
        <f>IF(D1001&lt;=2,1,0)</f>
        <v>1</v>
      </c>
      <c r="I1001" s="1">
        <f>SUM(E1001:H1001)</f>
        <v>1</v>
      </c>
      <c r="K1001" s="1" t="s">
        <v>134</v>
      </c>
      <c r="L1001" s="1">
        <v>6.3</v>
      </c>
      <c r="M1001" s="1">
        <v>3</v>
      </c>
      <c r="N1001" s="1">
        <v>1</v>
      </c>
      <c r="O1001" s="1">
        <f>IF(AND((10&gt;N1001),(N1001&gt;=M1001),(M1001&gt;=2)),1,0)</f>
        <v>0</v>
      </c>
      <c r="P1001" s="1">
        <f>IF(AND((N1001&lt;M1001),(N1001&gt;2),(M1001&lt;10)),1,0)</f>
        <v>0</v>
      </c>
      <c r="Q1001" s="1">
        <f>IF(N1001&lt;=2,1,0)</f>
        <v>1</v>
      </c>
      <c r="R1001" s="1">
        <f>IF(N1001&gt;=10,1,0)</f>
        <v>0</v>
      </c>
      <c r="S1001" s="1">
        <f>SUM(O1001:R1001)</f>
        <v>1</v>
      </c>
    </row>
    <row r="1002" spans="1:19" x14ac:dyDescent="0.25">
      <c r="A1002" s="1" t="s">
        <v>180</v>
      </c>
      <c r="B1002" s="1">
        <v>5</v>
      </c>
      <c r="C1002" s="1">
        <v>3.8814153999999998</v>
      </c>
      <c r="D1002" s="1">
        <v>1</v>
      </c>
      <c r="E1002" s="1">
        <f>IF(AND((10&gt;D1002),(D1002&gt;C1002),(C1002&gt;2)),1,0)</f>
        <v>0</v>
      </c>
      <c r="F1002" s="1">
        <f>IF(AND((D1002&lt;C1002),(D1002&gt;2),(C1002&lt;10)),1,0)</f>
        <v>0</v>
      </c>
      <c r="G1002" s="1">
        <f>IF(D1002&gt;=10,1,0)</f>
        <v>0</v>
      </c>
      <c r="H1002" s="1">
        <f>IF(D1002&lt;=2,1,0)</f>
        <v>1</v>
      </c>
      <c r="I1002" s="1">
        <f>SUM(E1002:H1002)</f>
        <v>1</v>
      </c>
      <c r="K1002" s="1" t="s">
        <v>142</v>
      </c>
      <c r="L1002" s="1">
        <v>4.4000000000000004</v>
      </c>
      <c r="M1002" s="1">
        <v>4</v>
      </c>
      <c r="N1002" s="1">
        <v>1</v>
      </c>
      <c r="O1002" s="1">
        <f>IF(AND((10&gt;N1002),(N1002&gt;=M1002),(M1002&gt;=2)),1,0)</f>
        <v>0</v>
      </c>
      <c r="P1002" s="1">
        <f>IF(AND((N1002&lt;M1002),(N1002&gt;2),(M1002&lt;10)),1,0)</f>
        <v>0</v>
      </c>
      <c r="Q1002" s="1">
        <f>IF(N1002&lt;=2,1,0)</f>
        <v>1</v>
      </c>
      <c r="R1002" s="1">
        <f>IF(N1002&gt;=10,1,0)</f>
        <v>0</v>
      </c>
      <c r="S1002" s="1">
        <f>SUM(O1002:R1002)</f>
        <v>1</v>
      </c>
    </row>
    <row r="1003" spans="1:19" x14ac:dyDescent="0.25">
      <c r="A1003" s="1" t="s">
        <v>133</v>
      </c>
      <c r="B1003" s="1">
        <v>4.5999999999999996</v>
      </c>
      <c r="C1003" s="1">
        <v>4.0382520599999987</v>
      </c>
      <c r="D1003" s="1">
        <v>1</v>
      </c>
      <c r="E1003" s="1">
        <f>IF(AND((10&gt;D1003),(D1003&gt;C1003),(C1003&gt;2)),1,0)</f>
        <v>0</v>
      </c>
      <c r="F1003" s="1">
        <f>IF(AND((D1003&lt;C1003),(D1003&gt;2),(C1003&lt;10)),1,0)</f>
        <v>0</v>
      </c>
      <c r="G1003" s="1">
        <f>IF(D1003&gt;=10,1,0)</f>
        <v>0</v>
      </c>
      <c r="H1003" s="1">
        <f>IF(D1003&lt;=2,1,0)</f>
        <v>1</v>
      </c>
      <c r="I1003" s="1">
        <f>SUM(E1003:H1003)</f>
        <v>1</v>
      </c>
      <c r="K1003" s="1" t="s">
        <v>170</v>
      </c>
      <c r="L1003" s="1">
        <v>5.3</v>
      </c>
      <c r="M1003" s="1">
        <v>3</v>
      </c>
      <c r="N1003" s="1">
        <v>1</v>
      </c>
      <c r="O1003" s="1">
        <f>IF(AND((10&gt;N1003),(N1003&gt;=M1003),(M1003&gt;=2)),1,0)</f>
        <v>0</v>
      </c>
      <c r="P1003" s="1">
        <f>IF(AND((N1003&lt;M1003),(N1003&gt;2),(M1003&lt;10)),1,0)</f>
        <v>0</v>
      </c>
      <c r="Q1003" s="1">
        <f>IF(N1003&lt;=2,1,0)</f>
        <v>1</v>
      </c>
      <c r="R1003" s="1">
        <f>IF(N1003&gt;=10,1,0)</f>
        <v>0</v>
      </c>
      <c r="S1003" s="1">
        <f>SUM(O1003:R1003)</f>
        <v>1</v>
      </c>
    </row>
    <row r="1004" spans="1:19" x14ac:dyDescent="0.25">
      <c r="A1004" s="1" t="s">
        <v>134</v>
      </c>
      <c r="B1004" s="1">
        <v>6.3</v>
      </c>
      <c r="C1004" s="1">
        <v>3.3703536999999995</v>
      </c>
      <c r="D1004" s="1">
        <v>1</v>
      </c>
      <c r="E1004" s="1">
        <f>IF(AND((10&gt;D1004),(D1004&gt;C1004),(C1004&gt;2)),1,0)</f>
        <v>0</v>
      </c>
      <c r="F1004" s="1">
        <f>IF(AND((D1004&lt;C1004),(D1004&gt;2),(C1004&lt;10)),1,0)</f>
        <v>0</v>
      </c>
      <c r="G1004" s="1">
        <f>IF(D1004&gt;=10,1,0)</f>
        <v>0</v>
      </c>
      <c r="H1004" s="1">
        <f>IF(D1004&lt;=2,1,0)</f>
        <v>1</v>
      </c>
      <c r="I1004" s="1">
        <f>SUM(E1004:H1004)</f>
        <v>1</v>
      </c>
      <c r="K1004" s="1" t="s">
        <v>80</v>
      </c>
      <c r="L1004" s="1">
        <v>4.9000000000000004</v>
      </c>
      <c r="M1004" s="1">
        <v>4</v>
      </c>
      <c r="N1004" s="1">
        <v>1</v>
      </c>
      <c r="O1004" s="1">
        <f>IF(AND((10&gt;N1004),(N1004&gt;=M1004),(M1004&gt;=2)),1,0)</f>
        <v>0</v>
      </c>
      <c r="P1004" s="1">
        <f>IF(AND((N1004&lt;M1004),(N1004&gt;2),(M1004&lt;10)),1,0)</f>
        <v>0</v>
      </c>
      <c r="Q1004" s="1">
        <f>IF(N1004&lt;=2,1,0)</f>
        <v>1</v>
      </c>
      <c r="R1004" s="1">
        <f>IF(N1004&gt;=10,1,0)</f>
        <v>0</v>
      </c>
      <c r="S1004" s="1">
        <f>SUM(O1004:R1004)</f>
        <v>1</v>
      </c>
    </row>
    <row r="1005" spans="1:19" x14ac:dyDescent="0.25">
      <c r="A1005" s="1" t="s">
        <v>142</v>
      </c>
      <c r="B1005" s="1">
        <v>4.4000000000000004</v>
      </c>
      <c r="C1005" s="1">
        <v>3.5259227699999998</v>
      </c>
      <c r="D1005" s="1">
        <v>1</v>
      </c>
      <c r="E1005" s="1">
        <f>IF(AND((10&gt;D1005),(D1005&gt;C1005),(C1005&gt;2)),1,0)</f>
        <v>0</v>
      </c>
      <c r="F1005" s="1">
        <f>IF(AND((D1005&lt;C1005),(D1005&gt;2),(C1005&lt;10)),1,0)</f>
        <v>0</v>
      </c>
      <c r="G1005" s="1">
        <f>IF(D1005&gt;=10,1,0)</f>
        <v>0</v>
      </c>
      <c r="H1005" s="1">
        <f>IF(D1005&lt;=2,1,0)</f>
        <v>1</v>
      </c>
      <c r="I1005" s="1">
        <f>SUM(E1005:H1005)</f>
        <v>1</v>
      </c>
      <c r="K1005" s="1" t="s">
        <v>93</v>
      </c>
      <c r="L1005" s="1">
        <v>4.5</v>
      </c>
      <c r="M1005" s="1">
        <v>4</v>
      </c>
      <c r="N1005" s="1">
        <v>1</v>
      </c>
      <c r="O1005" s="1">
        <f>IF(AND((10&gt;N1005),(N1005&gt;=M1005),(M1005&gt;=2)),1,0)</f>
        <v>0</v>
      </c>
      <c r="P1005" s="1">
        <f>IF(AND((N1005&lt;M1005),(N1005&gt;2),(M1005&lt;10)),1,0)</f>
        <v>0</v>
      </c>
      <c r="Q1005" s="1">
        <f>IF(N1005&lt;=2,1,0)</f>
        <v>1</v>
      </c>
      <c r="R1005" s="1">
        <f>IF(N1005&gt;=10,1,0)</f>
        <v>0</v>
      </c>
      <c r="S1005" s="1">
        <f>SUM(O1005:R1005)</f>
        <v>1</v>
      </c>
    </row>
    <row r="1006" spans="1:19" x14ac:dyDescent="0.25">
      <c r="A1006" s="1" t="s">
        <v>170</v>
      </c>
      <c r="B1006" s="1">
        <v>5.3</v>
      </c>
      <c r="C1006" s="1">
        <v>3.0457345599999996</v>
      </c>
      <c r="D1006" s="1">
        <v>1</v>
      </c>
      <c r="E1006" s="1">
        <f>IF(AND((10&gt;D1006),(D1006&gt;C1006),(C1006&gt;2)),1,0)</f>
        <v>0</v>
      </c>
      <c r="F1006" s="1">
        <f>IF(AND((D1006&lt;C1006),(D1006&gt;2),(C1006&lt;10)),1,0)</f>
        <v>0</v>
      </c>
      <c r="G1006" s="1">
        <f>IF(D1006&gt;=10,1,0)</f>
        <v>0</v>
      </c>
      <c r="H1006" s="1">
        <f>IF(D1006&lt;=2,1,0)</f>
        <v>1</v>
      </c>
      <c r="I1006" s="1">
        <f>SUM(E1006:H1006)</f>
        <v>1</v>
      </c>
      <c r="K1006" s="1" t="s">
        <v>117</v>
      </c>
      <c r="L1006" s="1">
        <v>4.5999999999999996</v>
      </c>
      <c r="M1006" s="1">
        <v>4</v>
      </c>
      <c r="N1006" s="1">
        <v>1</v>
      </c>
      <c r="O1006" s="1">
        <f>IF(AND((10&gt;N1006),(N1006&gt;=M1006),(M1006&gt;=2)),1,0)</f>
        <v>0</v>
      </c>
      <c r="P1006" s="1">
        <f>IF(AND((N1006&lt;M1006),(N1006&gt;2),(M1006&lt;10)),1,0)</f>
        <v>0</v>
      </c>
      <c r="Q1006" s="1">
        <f>IF(N1006&lt;=2,1,0)</f>
        <v>1</v>
      </c>
      <c r="R1006" s="1">
        <f>IF(N1006&gt;=10,1,0)</f>
        <v>0</v>
      </c>
      <c r="S1006" s="1">
        <f>SUM(O1006:R1006)</f>
        <v>1</v>
      </c>
    </row>
    <row r="1007" spans="1:19" x14ac:dyDescent="0.25">
      <c r="A1007" s="1" t="s">
        <v>80</v>
      </c>
      <c r="B1007" s="1">
        <v>4.9000000000000004</v>
      </c>
      <c r="C1007" s="1">
        <v>3.6111528000000011</v>
      </c>
      <c r="D1007" s="1">
        <v>1</v>
      </c>
      <c r="E1007" s="1">
        <f>IF(AND((10&gt;D1007),(D1007&gt;C1007),(C1007&gt;2)),1,0)</f>
        <v>0</v>
      </c>
      <c r="F1007" s="1">
        <f>IF(AND((D1007&lt;C1007),(D1007&gt;2),(C1007&lt;10)),1,0)</f>
        <v>0</v>
      </c>
      <c r="G1007" s="1">
        <f>IF(D1007&gt;=10,1,0)</f>
        <v>0</v>
      </c>
      <c r="H1007" s="1">
        <f>IF(D1007&lt;=2,1,0)</f>
        <v>1</v>
      </c>
      <c r="I1007" s="1">
        <f>SUM(E1007:H1007)</f>
        <v>1</v>
      </c>
      <c r="K1007" s="1" t="s">
        <v>122</v>
      </c>
      <c r="L1007" s="1">
        <v>4.5</v>
      </c>
      <c r="M1007" s="1">
        <v>3</v>
      </c>
      <c r="N1007" s="1">
        <v>1</v>
      </c>
      <c r="O1007" s="1">
        <f>IF(AND((10&gt;N1007),(N1007&gt;=M1007),(M1007&gt;=2)),1,0)</f>
        <v>0</v>
      </c>
      <c r="P1007" s="1">
        <f>IF(AND((N1007&lt;M1007),(N1007&gt;2),(M1007&lt;10)),1,0)</f>
        <v>0</v>
      </c>
      <c r="Q1007" s="1">
        <f>IF(N1007&lt;=2,1,0)</f>
        <v>1</v>
      </c>
      <c r="R1007" s="1">
        <f>IF(N1007&gt;=10,1,0)</f>
        <v>0</v>
      </c>
      <c r="S1007" s="1">
        <f>SUM(O1007:R1007)</f>
        <v>1</v>
      </c>
    </row>
    <row r="1008" spans="1:19" x14ac:dyDescent="0.25">
      <c r="A1008" s="1" t="s">
        <v>93</v>
      </c>
      <c r="B1008" s="1">
        <v>4.5</v>
      </c>
      <c r="C1008" s="1">
        <v>4.4053265800000014</v>
      </c>
      <c r="D1008" s="1">
        <v>1</v>
      </c>
      <c r="E1008" s="1">
        <f>IF(AND((10&gt;D1008),(D1008&gt;C1008),(C1008&gt;2)),1,0)</f>
        <v>0</v>
      </c>
      <c r="F1008" s="1">
        <f>IF(AND((D1008&lt;C1008),(D1008&gt;2),(C1008&lt;10)),1,0)</f>
        <v>0</v>
      </c>
      <c r="G1008" s="1">
        <f>IF(D1008&gt;=10,1,0)</f>
        <v>0</v>
      </c>
      <c r="H1008" s="1">
        <f>IF(D1008&lt;=2,1,0)</f>
        <v>1</v>
      </c>
      <c r="I1008" s="1">
        <f>SUM(E1008:H1008)</f>
        <v>1</v>
      </c>
      <c r="K1008" s="1" t="s">
        <v>161</v>
      </c>
      <c r="L1008" s="1">
        <v>4.2</v>
      </c>
      <c r="M1008" s="1">
        <v>4</v>
      </c>
      <c r="N1008" s="1">
        <v>1</v>
      </c>
      <c r="O1008" s="1">
        <f>IF(AND((10&gt;N1008),(N1008&gt;=M1008),(M1008&gt;=2)),1,0)</f>
        <v>0</v>
      </c>
      <c r="P1008" s="1">
        <f>IF(AND((N1008&lt;M1008),(N1008&gt;2),(M1008&lt;10)),1,0)</f>
        <v>0</v>
      </c>
      <c r="Q1008" s="1">
        <f>IF(N1008&lt;=2,1,0)</f>
        <v>1</v>
      </c>
      <c r="R1008" s="1">
        <f>IF(N1008&gt;=10,1,0)</f>
        <v>0</v>
      </c>
      <c r="S1008" s="1">
        <f>SUM(O1008:R1008)</f>
        <v>1</v>
      </c>
    </row>
    <row r="1009" spans="1:19" x14ac:dyDescent="0.25">
      <c r="A1009" s="1" t="s">
        <v>117</v>
      </c>
      <c r="B1009" s="1">
        <v>4.5999999999999996</v>
      </c>
      <c r="C1009" s="1">
        <v>4.3104499200000017</v>
      </c>
      <c r="D1009" s="1">
        <v>1</v>
      </c>
      <c r="E1009" s="1">
        <f>IF(AND((10&gt;D1009),(D1009&gt;C1009),(C1009&gt;2)),1,0)</f>
        <v>0</v>
      </c>
      <c r="F1009" s="1">
        <f>IF(AND((D1009&lt;C1009),(D1009&gt;2),(C1009&lt;10)),1,0)</f>
        <v>0</v>
      </c>
      <c r="G1009" s="1">
        <f>IF(D1009&gt;=10,1,0)</f>
        <v>0</v>
      </c>
      <c r="H1009" s="1">
        <f>IF(D1009&lt;=2,1,0)</f>
        <v>1</v>
      </c>
      <c r="I1009" s="1">
        <f>SUM(E1009:H1009)</f>
        <v>1</v>
      </c>
      <c r="K1009" s="1" t="s">
        <v>177</v>
      </c>
      <c r="L1009" s="1">
        <v>4.8</v>
      </c>
      <c r="M1009" s="1">
        <v>3</v>
      </c>
      <c r="N1009" s="1">
        <v>1</v>
      </c>
      <c r="O1009" s="1">
        <f>IF(AND((10&gt;N1009),(N1009&gt;=M1009),(M1009&gt;=2)),1,0)</f>
        <v>0</v>
      </c>
      <c r="P1009" s="1">
        <f>IF(AND((N1009&lt;M1009),(N1009&gt;2),(M1009&lt;10)),1,0)</f>
        <v>0</v>
      </c>
      <c r="Q1009" s="1">
        <f>IF(N1009&lt;=2,1,0)</f>
        <v>1</v>
      </c>
      <c r="R1009" s="1">
        <f>IF(N1009&gt;=10,1,0)</f>
        <v>0</v>
      </c>
      <c r="S1009" s="1">
        <f>SUM(O1009:R1009)</f>
        <v>1</v>
      </c>
    </row>
    <row r="1010" spans="1:19" x14ac:dyDescent="0.25">
      <c r="A1010" s="1" t="s">
        <v>122</v>
      </c>
      <c r="B1010" s="1">
        <v>4.5</v>
      </c>
      <c r="C1010" s="1">
        <v>3.2759630599999996</v>
      </c>
      <c r="D1010" s="1">
        <v>1</v>
      </c>
      <c r="E1010" s="1">
        <f>IF(AND((10&gt;D1010),(D1010&gt;C1010),(C1010&gt;2)),1,0)</f>
        <v>0</v>
      </c>
      <c r="F1010" s="1">
        <f>IF(AND((D1010&lt;C1010),(D1010&gt;2),(C1010&lt;10)),1,0)</f>
        <v>0</v>
      </c>
      <c r="G1010" s="1">
        <f>IF(D1010&gt;=10,1,0)</f>
        <v>0</v>
      </c>
      <c r="H1010" s="1">
        <f>IF(D1010&lt;=2,1,0)</f>
        <v>1</v>
      </c>
      <c r="I1010" s="1">
        <f>SUM(E1010:H1010)</f>
        <v>1</v>
      </c>
      <c r="K1010" s="1" t="s">
        <v>129</v>
      </c>
      <c r="L1010" s="1">
        <v>4.8</v>
      </c>
      <c r="M1010" s="1">
        <v>3</v>
      </c>
      <c r="N1010" s="1">
        <v>1</v>
      </c>
      <c r="O1010" s="1">
        <f>IF(AND((10&gt;N1010),(N1010&gt;=M1010),(M1010&gt;=2)),1,0)</f>
        <v>0</v>
      </c>
      <c r="P1010" s="1">
        <f>IF(AND((N1010&lt;M1010),(N1010&gt;2),(M1010&lt;10)),1,0)</f>
        <v>0</v>
      </c>
      <c r="Q1010" s="1">
        <f>IF(N1010&lt;=2,1,0)</f>
        <v>1</v>
      </c>
      <c r="R1010" s="1">
        <f>IF(N1010&gt;=10,1,0)</f>
        <v>0</v>
      </c>
      <c r="S1010" s="1">
        <f>SUM(O1010:R1010)</f>
        <v>1</v>
      </c>
    </row>
    <row r="1011" spans="1:19" x14ac:dyDescent="0.25">
      <c r="A1011" s="1" t="s">
        <v>161</v>
      </c>
      <c r="B1011" s="1">
        <v>4.2</v>
      </c>
      <c r="C1011" s="1">
        <v>3.9982384999999994</v>
      </c>
      <c r="D1011" s="1">
        <v>1</v>
      </c>
      <c r="E1011" s="1">
        <f>IF(AND((10&gt;D1011),(D1011&gt;C1011),(C1011&gt;2)),1,0)</f>
        <v>0</v>
      </c>
      <c r="F1011" s="1">
        <f>IF(AND((D1011&lt;C1011),(D1011&gt;2),(C1011&lt;10)),1,0)</f>
        <v>0</v>
      </c>
      <c r="G1011" s="1">
        <f>IF(D1011&gt;=10,1,0)</f>
        <v>0</v>
      </c>
      <c r="H1011" s="1">
        <f>IF(D1011&lt;=2,1,0)</f>
        <v>1</v>
      </c>
      <c r="I1011" s="1">
        <f>SUM(E1011:H1011)</f>
        <v>1</v>
      </c>
      <c r="K1011" s="1" t="s">
        <v>182</v>
      </c>
      <c r="L1011" s="1">
        <v>5.0999999999999996</v>
      </c>
      <c r="M1011" s="1">
        <v>4</v>
      </c>
      <c r="N1011" s="1">
        <v>1</v>
      </c>
      <c r="O1011" s="1">
        <f>IF(AND((10&gt;N1011),(N1011&gt;=M1011),(M1011&gt;=2)),1,0)</f>
        <v>0</v>
      </c>
      <c r="P1011" s="1">
        <f>IF(AND((N1011&lt;M1011),(N1011&gt;2),(M1011&lt;10)),1,0)</f>
        <v>0</v>
      </c>
      <c r="Q1011" s="1">
        <f>IF(N1011&lt;=2,1,0)</f>
        <v>1</v>
      </c>
      <c r="R1011" s="1">
        <f>IF(N1011&gt;=10,1,0)</f>
        <v>0</v>
      </c>
      <c r="S1011" s="1">
        <f>SUM(O1011:R1011)</f>
        <v>1</v>
      </c>
    </row>
    <row r="1012" spans="1:19" x14ac:dyDescent="0.25">
      <c r="A1012" s="1" t="s">
        <v>177</v>
      </c>
      <c r="B1012" s="1">
        <v>4.8</v>
      </c>
      <c r="C1012" s="1">
        <v>3.3379327799999992</v>
      </c>
      <c r="D1012" s="1">
        <v>1</v>
      </c>
      <c r="E1012" s="1">
        <f>IF(AND((10&gt;D1012),(D1012&gt;C1012),(C1012&gt;2)),1,0)</f>
        <v>0</v>
      </c>
      <c r="F1012" s="1">
        <f>IF(AND((D1012&lt;C1012),(D1012&gt;2),(C1012&lt;10)),1,0)</f>
        <v>0</v>
      </c>
      <c r="G1012" s="1">
        <f>IF(D1012&gt;=10,1,0)</f>
        <v>0</v>
      </c>
      <c r="H1012" s="1">
        <f>IF(D1012&lt;=2,1,0)</f>
        <v>1</v>
      </c>
      <c r="I1012" s="1">
        <f>SUM(E1012:H1012)</f>
        <v>1</v>
      </c>
      <c r="K1012" s="1" t="s">
        <v>187</v>
      </c>
      <c r="L1012" s="1">
        <v>4.4000000000000004</v>
      </c>
      <c r="M1012" s="1">
        <v>4</v>
      </c>
      <c r="N1012" s="1">
        <v>1</v>
      </c>
      <c r="O1012" s="1">
        <f>IF(AND((10&gt;N1012),(N1012&gt;=M1012),(M1012&gt;=2)),1,0)</f>
        <v>0</v>
      </c>
      <c r="P1012" s="1">
        <f>IF(AND((N1012&lt;M1012),(N1012&gt;2),(M1012&lt;10)),1,0)</f>
        <v>0</v>
      </c>
      <c r="Q1012" s="1">
        <f>IF(N1012&lt;=2,1,0)</f>
        <v>1</v>
      </c>
      <c r="R1012" s="1">
        <f>IF(N1012&gt;=10,1,0)</f>
        <v>0</v>
      </c>
      <c r="S1012" s="1">
        <f>SUM(O1012:R1012)</f>
        <v>1</v>
      </c>
    </row>
    <row r="1013" spans="1:19" x14ac:dyDescent="0.25">
      <c r="A1013" s="1" t="s">
        <v>129</v>
      </c>
      <c r="B1013" s="1">
        <v>4.8</v>
      </c>
      <c r="C1013" s="1">
        <v>3.0568942599999991</v>
      </c>
      <c r="D1013" s="1">
        <v>1</v>
      </c>
      <c r="E1013" s="1">
        <f>IF(AND((10&gt;D1013),(D1013&gt;C1013),(C1013&gt;2)),1,0)</f>
        <v>0</v>
      </c>
      <c r="F1013" s="1">
        <f>IF(AND((D1013&lt;C1013),(D1013&gt;2),(C1013&lt;10)),1,0)</f>
        <v>0</v>
      </c>
      <c r="G1013" s="1">
        <f>IF(D1013&gt;=10,1,0)</f>
        <v>0</v>
      </c>
      <c r="H1013" s="1">
        <f>IF(D1013&lt;=2,1,0)</f>
        <v>1</v>
      </c>
      <c r="I1013" s="1">
        <f>SUM(E1013:H1013)</f>
        <v>1</v>
      </c>
      <c r="K1013" s="1" t="s">
        <v>123</v>
      </c>
      <c r="L1013" s="1">
        <v>4.4000000000000004</v>
      </c>
      <c r="M1013" s="1">
        <v>3</v>
      </c>
      <c r="N1013" s="1">
        <v>1</v>
      </c>
      <c r="O1013" s="1">
        <f>IF(AND((10&gt;N1013),(N1013&gt;=M1013),(M1013&gt;=2)),1,0)</f>
        <v>0</v>
      </c>
      <c r="P1013" s="1">
        <f>IF(AND((N1013&lt;M1013),(N1013&gt;2),(M1013&lt;10)),1,0)</f>
        <v>0</v>
      </c>
      <c r="Q1013" s="1">
        <f>IF(N1013&lt;=2,1,0)</f>
        <v>1</v>
      </c>
      <c r="R1013" s="1">
        <f>IF(N1013&gt;=10,1,0)</f>
        <v>0</v>
      </c>
      <c r="S1013" s="1">
        <f>SUM(O1013:R1013)</f>
        <v>1</v>
      </c>
    </row>
    <row r="1014" spans="1:19" x14ac:dyDescent="0.25">
      <c r="A1014" s="1" t="s">
        <v>182</v>
      </c>
      <c r="B1014" s="1">
        <v>5.0999999999999996</v>
      </c>
      <c r="C1014" s="1">
        <v>3.57811352</v>
      </c>
      <c r="D1014" s="1">
        <v>1</v>
      </c>
      <c r="E1014" s="1">
        <f>IF(AND((10&gt;D1014),(D1014&gt;C1014),(C1014&gt;2)),1,0)</f>
        <v>0</v>
      </c>
      <c r="F1014" s="1">
        <f>IF(AND((D1014&lt;C1014),(D1014&gt;2),(C1014&lt;10)),1,0)</f>
        <v>0</v>
      </c>
      <c r="G1014" s="1">
        <f>IF(D1014&gt;=10,1,0)</f>
        <v>0</v>
      </c>
      <c r="H1014" s="1">
        <f>IF(D1014&lt;=2,1,0)</f>
        <v>1</v>
      </c>
      <c r="I1014" s="1">
        <f>SUM(E1014:H1014)</f>
        <v>1</v>
      </c>
      <c r="K1014" s="1" t="s">
        <v>159</v>
      </c>
      <c r="L1014" s="1">
        <v>4.3</v>
      </c>
      <c r="M1014" s="1">
        <v>5</v>
      </c>
      <c r="N1014" s="1">
        <v>1</v>
      </c>
      <c r="O1014" s="1">
        <f>IF(AND((10&gt;N1014),(N1014&gt;=M1014),(M1014&gt;=2)),1,0)</f>
        <v>0</v>
      </c>
      <c r="P1014" s="1">
        <f>IF(AND((N1014&lt;M1014),(N1014&gt;2),(M1014&lt;10)),1,0)</f>
        <v>0</v>
      </c>
      <c r="Q1014" s="1">
        <f>IF(N1014&lt;=2,1,0)</f>
        <v>1</v>
      </c>
      <c r="R1014" s="1">
        <f>IF(N1014&gt;=10,1,0)</f>
        <v>0</v>
      </c>
      <c r="S1014" s="1">
        <f>SUM(O1014:R1014)</f>
        <v>1</v>
      </c>
    </row>
    <row r="1015" spans="1:19" x14ac:dyDescent="0.25">
      <c r="A1015" s="1" t="s">
        <v>187</v>
      </c>
      <c r="B1015" s="1">
        <v>4.4000000000000004</v>
      </c>
      <c r="C1015" s="1">
        <v>3.7413591099999985</v>
      </c>
      <c r="D1015" s="1">
        <v>1</v>
      </c>
      <c r="E1015" s="1">
        <f>IF(AND((10&gt;D1015),(D1015&gt;C1015),(C1015&gt;2)),1,0)</f>
        <v>0</v>
      </c>
      <c r="F1015" s="1">
        <f>IF(AND((D1015&lt;C1015),(D1015&gt;2),(C1015&lt;10)),1,0)</f>
        <v>0</v>
      </c>
      <c r="G1015" s="1">
        <f>IF(D1015&gt;=10,1,0)</f>
        <v>0</v>
      </c>
      <c r="H1015" s="1">
        <f>IF(D1015&lt;=2,1,0)</f>
        <v>1</v>
      </c>
      <c r="I1015" s="1">
        <f>SUM(E1015:H1015)</f>
        <v>1</v>
      </c>
      <c r="K1015" s="1" t="s">
        <v>69</v>
      </c>
      <c r="L1015" s="1">
        <v>4.4000000000000004</v>
      </c>
      <c r="M1015" s="1">
        <v>4</v>
      </c>
      <c r="N1015" s="1">
        <v>1</v>
      </c>
      <c r="O1015" s="1">
        <f>IF(AND((10&gt;N1015),(N1015&gt;=M1015),(M1015&gt;=2)),1,0)</f>
        <v>0</v>
      </c>
      <c r="P1015" s="1">
        <f>IF(AND((N1015&lt;M1015),(N1015&gt;2),(M1015&lt;10)),1,0)</f>
        <v>0</v>
      </c>
      <c r="Q1015" s="1">
        <f>IF(N1015&lt;=2,1,0)</f>
        <v>1</v>
      </c>
      <c r="R1015" s="1">
        <f>IF(N1015&gt;=10,1,0)</f>
        <v>0</v>
      </c>
      <c r="S1015" s="1">
        <f>SUM(O1015:R1015)</f>
        <v>1</v>
      </c>
    </row>
    <row r="1016" spans="1:19" x14ac:dyDescent="0.25">
      <c r="A1016" s="1" t="s">
        <v>123</v>
      </c>
      <c r="B1016" s="1">
        <v>4.4000000000000004</v>
      </c>
      <c r="C1016" s="1">
        <v>3.1219254999999997</v>
      </c>
      <c r="D1016" s="1">
        <v>1</v>
      </c>
      <c r="E1016" s="1">
        <f>IF(AND((10&gt;D1016),(D1016&gt;C1016),(C1016&gt;2)),1,0)</f>
        <v>0</v>
      </c>
      <c r="F1016" s="1">
        <f>IF(AND((D1016&lt;C1016),(D1016&gt;2),(C1016&lt;10)),1,0)</f>
        <v>0</v>
      </c>
      <c r="G1016" s="1">
        <f>IF(D1016&gt;=10,1,0)</f>
        <v>0</v>
      </c>
      <c r="H1016" s="1">
        <f>IF(D1016&lt;=2,1,0)</f>
        <v>1</v>
      </c>
      <c r="I1016" s="1">
        <f>SUM(E1016:H1016)</f>
        <v>1</v>
      </c>
      <c r="K1016" s="1" t="s">
        <v>197</v>
      </c>
      <c r="L1016" s="1">
        <v>4.4000000000000004</v>
      </c>
      <c r="M1016" s="1">
        <v>4</v>
      </c>
      <c r="N1016" s="1">
        <v>1</v>
      </c>
      <c r="O1016" s="1">
        <f>IF(AND((10&gt;N1016),(N1016&gt;=M1016),(M1016&gt;=2)),1,0)</f>
        <v>0</v>
      </c>
      <c r="P1016" s="1">
        <f>IF(AND((N1016&lt;M1016),(N1016&gt;2),(M1016&lt;10)),1,0)</f>
        <v>0</v>
      </c>
      <c r="Q1016" s="1">
        <f>IF(N1016&lt;=2,1,0)</f>
        <v>1</v>
      </c>
      <c r="R1016" s="1">
        <f>IF(N1016&gt;=10,1,0)</f>
        <v>0</v>
      </c>
      <c r="S1016" s="1">
        <f>SUM(O1016:R1016)</f>
        <v>1</v>
      </c>
    </row>
    <row r="1017" spans="1:19" x14ac:dyDescent="0.25">
      <c r="A1017" s="1" t="s">
        <v>159</v>
      </c>
      <c r="B1017" s="1">
        <v>4.3</v>
      </c>
      <c r="C1017" s="1">
        <v>4.5050988399999996</v>
      </c>
      <c r="D1017" s="1">
        <v>1</v>
      </c>
      <c r="E1017" s="1">
        <f>IF(AND((10&gt;D1017),(D1017&gt;C1017),(C1017&gt;2)),1,0)</f>
        <v>0</v>
      </c>
      <c r="F1017" s="1">
        <f>IF(AND((D1017&lt;C1017),(D1017&gt;2),(C1017&lt;10)),1,0)</f>
        <v>0</v>
      </c>
      <c r="G1017" s="1">
        <f>IF(D1017&gt;=10,1,0)</f>
        <v>0</v>
      </c>
      <c r="H1017" s="1">
        <f>IF(D1017&lt;=2,1,0)</f>
        <v>1</v>
      </c>
      <c r="I1017" s="1">
        <f>SUM(E1017:H1017)</f>
        <v>1</v>
      </c>
      <c r="K1017" s="1" t="s">
        <v>126</v>
      </c>
      <c r="L1017" s="1">
        <v>4.4000000000000004</v>
      </c>
      <c r="M1017" s="1">
        <v>4</v>
      </c>
      <c r="N1017" s="1">
        <v>1</v>
      </c>
      <c r="O1017" s="1">
        <f>IF(AND((10&gt;N1017),(N1017&gt;=M1017),(M1017&gt;=2)),1,0)</f>
        <v>0</v>
      </c>
      <c r="P1017" s="1">
        <f>IF(AND((N1017&lt;M1017),(N1017&gt;2),(M1017&lt;10)),1,0)</f>
        <v>0</v>
      </c>
      <c r="Q1017" s="1">
        <f>IF(N1017&lt;=2,1,0)</f>
        <v>1</v>
      </c>
      <c r="R1017" s="1">
        <f>IF(N1017&gt;=10,1,0)</f>
        <v>0</v>
      </c>
      <c r="S1017" s="1">
        <f>SUM(O1017:R1017)</f>
        <v>1</v>
      </c>
    </row>
    <row r="1018" spans="1:19" x14ac:dyDescent="0.25">
      <c r="A1018" s="1" t="s">
        <v>69</v>
      </c>
      <c r="B1018" s="1">
        <v>4.4000000000000004</v>
      </c>
      <c r="C1018" s="1">
        <v>4.3709159999999994</v>
      </c>
      <c r="D1018" s="1">
        <v>1</v>
      </c>
      <c r="E1018" s="1">
        <f>IF(AND((10&gt;D1018),(D1018&gt;C1018),(C1018&gt;2)),1,0)</f>
        <v>0</v>
      </c>
      <c r="F1018" s="1">
        <f>IF(AND((D1018&lt;C1018),(D1018&gt;2),(C1018&lt;10)),1,0)</f>
        <v>0</v>
      </c>
      <c r="G1018" s="1">
        <f>IF(D1018&gt;=10,1,0)</f>
        <v>0</v>
      </c>
      <c r="H1018" s="1">
        <f>IF(D1018&lt;=2,1,0)</f>
        <v>1</v>
      </c>
      <c r="I1018" s="1">
        <f>SUM(E1018:H1018)</f>
        <v>1</v>
      </c>
      <c r="K1018" s="1" t="s">
        <v>135</v>
      </c>
      <c r="L1018" s="1">
        <v>4.9000000000000004</v>
      </c>
      <c r="M1018" s="1">
        <v>3</v>
      </c>
      <c r="N1018" s="1">
        <v>1</v>
      </c>
      <c r="O1018" s="1">
        <f>IF(AND((10&gt;N1018),(N1018&gt;=M1018),(M1018&gt;=2)),1,0)</f>
        <v>0</v>
      </c>
      <c r="P1018" s="1">
        <f>IF(AND((N1018&lt;M1018),(N1018&gt;2),(M1018&lt;10)),1,0)</f>
        <v>0</v>
      </c>
      <c r="Q1018" s="1">
        <f>IF(N1018&lt;=2,1,0)</f>
        <v>1</v>
      </c>
      <c r="R1018" s="1">
        <f>IF(N1018&gt;=10,1,0)</f>
        <v>0</v>
      </c>
      <c r="S1018" s="1">
        <f>SUM(O1018:R1018)</f>
        <v>1</v>
      </c>
    </row>
    <row r="1019" spans="1:19" x14ac:dyDescent="0.25">
      <c r="A1019" s="1" t="s">
        <v>197</v>
      </c>
      <c r="B1019" s="1">
        <v>4.4000000000000004</v>
      </c>
      <c r="C1019" s="1">
        <v>3.5070044000000005</v>
      </c>
      <c r="D1019" s="1">
        <v>1</v>
      </c>
      <c r="E1019" s="1">
        <f>IF(AND((10&gt;D1019),(D1019&gt;C1019),(C1019&gt;2)),1,0)</f>
        <v>0</v>
      </c>
      <c r="F1019" s="1">
        <f>IF(AND((D1019&lt;C1019),(D1019&gt;2),(C1019&lt;10)),1,0)</f>
        <v>0</v>
      </c>
      <c r="G1019" s="1">
        <f>IF(D1019&gt;=10,1,0)</f>
        <v>0</v>
      </c>
      <c r="H1019" s="1">
        <f>IF(D1019&lt;=2,1,0)</f>
        <v>1</v>
      </c>
      <c r="I1019" s="1">
        <f>SUM(E1019:H1019)</f>
        <v>1</v>
      </c>
      <c r="K1019" s="1" t="s">
        <v>138</v>
      </c>
      <c r="L1019" s="1">
        <v>4.7</v>
      </c>
      <c r="M1019" s="1">
        <v>3</v>
      </c>
      <c r="N1019" s="1">
        <v>1</v>
      </c>
      <c r="O1019" s="1">
        <f>IF(AND((10&gt;N1019),(N1019&gt;=M1019),(M1019&gt;=2)),1,0)</f>
        <v>0</v>
      </c>
      <c r="P1019" s="1">
        <f>IF(AND((N1019&lt;M1019),(N1019&gt;2),(M1019&lt;10)),1,0)</f>
        <v>0</v>
      </c>
      <c r="Q1019" s="1">
        <f>IF(N1019&lt;=2,1,0)</f>
        <v>1</v>
      </c>
      <c r="R1019" s="1">
        <f>IF(N1019&gt;=10,1,0)</f>
        <v>0</v>
      </c>
      <c r="S1019" s="1">
        <f>SUM(O1019:R1019)</f>
        <v>1</v>
      </c>
    </row>
    <row r="1020" spans="1:19" x14ac:dyDescent="0.25">
      <c r="A1020" s="1" t="s">
        <v>126</v>
      </c>
      <c r="B1020" s="1">
        <v>4.4000000000000004</v>
      </c>
      <c r="C1020" s="1">
        <v>4.4585329999999992</v>
      </c>
      <c r="D1020" s="1">
        <v>1</v>
      </c>
      <c r="E1020" s="1">
        <f>IF(AND((10&gt;D1020),(D1020&gt;C1020),(C1020&gt;2)),1,0)</f>
        <v>0</v>
      </c>
      <c r="F1020" s="1">
        <f>IF(AND((D1020&lt;C1020),(D1020&gt;2),(C1020&lt;10)),1,0)</f>
        <v>0</v>
      </c>
      <c r="G1020" s="1">
        <f>IF(D1020&gt;=10,1,0)</f>
        <v>0</v>
      </c>
      <c r="H1020" s="1">
        <f>IF(D1020&lt;=2,1,0)</f>
        <v>1</v>
      </c>
      <c r="I1020" s="1">
        <f>SUM(E1020:H1020)</f>
        <v>1</v>
      </c>
      <c r="K1020" s="1" t="s">
        <v>59</v>
      </c>
      <c r="L1020" s="1">
        <v>6.7</v>
      </c>
      <c r="M1020" s="1">
        <v>4</v>
      </c>
      <c r="N1020" s="1">
        <v>1</v>
      </c>
      <c r="O1020" s="1">
        <f>IF(AND((10&gt;N1020),(N1020&gt;=M1020),(M1020&gt;=2)),1,0)</f>
        <v>0</v>
      </c>
      <c r="P1020" s="1">
        <f>IF(AND((N1020&lt;M1020),(N1020&gt;2),(M1020&lt;10)),1,0)</f>
        <v>0</v>
      </c>
      <c r="Q1020" s="1">
        <f>IF(N1020&lt;=2,1,0)</f>
        <v>1</v>
      </c>
      <c r="R1020" s="1">
        <f>IF(N1020&gt;=10,1,0)</f>
        <v>0</v>
      </c>
      <c r="S1020" s="1">
        <f>SUM(O1020:R1020)</f>
        <v>1</v>
      </c>
    </row>
    <row r="1021" spans="1:19" x14ac:dyDescent="0.25">
      <c r="A1021" s="1" t="s">
        <v>135</v>
      </c>
      <c r="B1021" s="1">
        <v>4.9000000000000004</v>
      </c>
      <c r="C1021" s="1">
        <v>2.7255844000000002</v>
      </c>
      <c r="D1021" s="1">
        <v>1</v>
      </c>
      <c r="E1021" s="1">
        <f>IF(AND((10&gt;D1021),(D1021&gt;C1021),(C1021&gt;2)),1,0)</f>
        <v>0</v>
      </c>
      <c r="F1021" s="1">
        <f>IF(AND((D1021&lt;C1021),(D1021&gt;2),(C1021&lt;10)),1,0)</f>
        <v>0</v>
      </c>
      <c r="G1021" s="1">
        <f>IF(D1021&gt;=10,1,0)</f>
        <v>0</v>
      </c>
      <c r="H1021" s="1">
        <f>IF(D1021&lt;=2,1,0)</f>
        <v>1</v>
      </c>
      <c r="I1021" s="1">
        <f>SUM(E1021:H1021)</f>
        <v>1</v>
      </c>
      <c r="K1021" s="1" t="s">
        <v>185</v>
      </c>
      <c r="L1021" s="1">
        <v>4.5</v>
      </c>
      <c r="M1021" s="1">
        <v>4</v>
      </c>
      <c r="N1021" s="1">
        <v>1</v>
      </c>
      <c r="O1021" s="1">
        <f>IF(AND((10&gt;N1021),(N1021&gt;=M1021),(M1021&gt;=2)),1,0)</f>
        <v>0</v>
      </c>
      <c r="P1021" s="1">
        <f>IF(AND((N1021&lt;M1021),(N1021&gt;2),(M1021&lt;10)),1,0)</f>
        <v>0</v>
      </c>
      <c r="Q1021" s="1">
        <f>IF(N1021&lt;=2,1,0)</f>
        <v>1</v>
      </c>
      <c r="R1021" s="1">
        <f>IF(N1021&gt;=10,1,0)</f>
        <v>0</v>
      </c>
      <c r="S1021" s="1">
        <f>SUM(O1021:R1021)</f>
        <v>1</v>
      </c>
    </row>
    <row r="1022" spans="1:19" x14ac:dyDescent="0.25">
      <c r="A1022" s="1" t="s">
        <v>138</v>
      </c>
      <c r="B1022" s="1">
        <v>4.7</v>
      </c>
      <c r="C1022" s="1">
        <v>2.5710869999999995</v>
      </c>
      <c r="D1022" s="1">
        <v>1</v>
      </c>
      <c r="E1022" s="1">
        <f>IF(AND((10&gt;D1022),(D1022&gt;C1022),(C1022&gt;2)),1,0)</f>
        <v>0</v>
      </c>
      <c r="F1022" s="1">
        <f>IF(AND((D1022&lt;C1022),(D1022&gt;2),(C1022&lt;10)),1,0)</f>
        <v>0</v>
      </c>
      <c r="G1022" s="1">
        <f>IF(D1022&gt;=10,1,0)</f>
        <v>0</v>
      </c>
      <c r="H1022" s="1">
        <f>IF(D1022&lt;=2,1,0)</f>
        <v>1</v>
      </c>
      <c r="I1022" s="1">
        <f>SUM(E1022:H1022)</f>
        <v>1</v>
      </c>
      <c r="K1022" s="1" t="s">
        <v>65</v>
      </c>
      <c r="L1022" s="1">
        <v>5.0999999999999996</v>
      </c>
      <c r="M1022" s="1">
        <v>4</v>
      </c>
      <c r="N1022" s="1">
        <v>1</v>
      </c>
      <c r="O1022" s="1">
        <f>IF(AND((10&gt;N1022),(N1022&gt;=M1022),(M1022&gt;=2)),1,0)</f>
        <v>0</v>
      </c>
      <c r="P1022" s="1">
        <f>IF(AND((N1022&lt;M1022),(N1022&gt;2),(M1022&lt;10)),1,0)</f>
        <v>0</v>
      </c>
      <c r="Q1022" s="1">
        <f>IF(N1022&lt;=2,1,0)</f>
        <v>1</v>
      </c>
      <c r="R1022" s="1">
        <f>IF(N1022&gt;=10,1,0)</f>
        <v>0</v>
      </c>
      <c r="S1022" s="1">
        <f>SUM(O1022:R1022)</f>
        <v>1</v>
      </c>
    </row>
    <row r="1023" spans="1:19" x14ac:dyDescent="0.25">
      <c r="A1023" s="1" t="s">
        <v>59</v>
      </c>
      <c r="B1023" s="1">
        <v>6.7</v>
      </c>
      <c r="C1023" s="1">
        <v>3.7797630999999998</v>
      </c>
      <c r="D1023" s="1">
        <v>1</v>
      </c>
      <c r="E1023" s="1">
        <f>IF(AND((10&gt;D1023),(D1023&gt;C1023),(C1023&gt;2)),1,0)</f>
        <v>0</v>
      </c>
      <c r="F1023" s="1">
        <f>IF(AND((D1023&lt;C1023),(D1023&gt;2),(C1023&lt;10)),1,0)</f>
        <v>0</v>
      </c>
      <c r="G1023" s="1">
        <f>IF(D1023&gt;=10,1,0)</f>
        <v>0</v>
      </c>
      <c r="H1023" s="1">
        <f>IF(D1023&lt;=2,1,0)</f>
        <v>1</v>
      </c>
      <c r="I1023" s="1">
        <f>SUM(E1023:H1023)</f>
        <v>1</v>
      </c>
      <c r="K1023" s="1" t="s">
        <v>76</v>
      </c>
      <c r="L1023" s="1">
        <v>4.9000000000000004</v>
      </c>
      <c r="M1023" s="1">
        <v>3</v>
      </c>
      <c r="N1023" s="1">
        <v>1</v>
      </c>
      <c r="O1023" s="1">
        <f>IF(AND((10&gt;N1023),(N1023&gt;=M1023),(M1023&gt;=2)),1,0)</f>
        <v>0</v>
      </c>
      <c r="P1023" s="1">
        <f>IF(AND((N1023&lt;M1023),(N1023&gt;2),(M1023&lt;10)),1,0)</f>
        <v>0</v>
      </c>
      <c r="Q1023" s="1">
        <f>IF(N1023&lt;=2,1,0)</f>
        <v>1</v>
      </c>
      <c r="R1023" s="1">
        <f>IF(N1023&gt;=10,1,0)</f>
        <v>0</v>
      </c>
      <c r="S1023" s="1">
        <f>SUM(O1023:R1023)</f>
        <v>1</v>
      </c>
    </row>
    <row r="1024" spans="1:19" x14ac:dyDescent="0.25">
      <c r="A1024" s="1" t="s">
        <v>185</v>
      </c>
      <c r="B1024" s="1">
        <v>4.5</v>
      </c>
      <c r="C1024" s="1">
        <v>3.7918931799999998</v>
      </c>
      <c r="D1024" s="1">
        <v>1</v>
      </c>
      <c r="E1024" s="1">
        <f>IF(AND((10&gt;D1024),(D1024&gt;C1024),(C1024&gt;2)),1,0)</f>
        <v>0</v>
      </c>
      <c r="F1024" s="1">
        <f>IF(AND((D1024&lt;C1024),(D1024&gt;2),(C1024&lt;10)),1,0)</f>
        <v>0</v>
      </c>
      <c r="G1024" s="1">
        <f>IF(D1024&gt;=10,1,0)</f>
        <v>0</v>
      </c>
      <c r="H1024" s="1">
        <f>IF(D1024&lt;=2,1,0)</f>
        <v>1</v>
      </c>
      <c r="I1024" s="1">
        <f>SUM(E1024:H1024)</f>
        <v>1</v>
      </c>
      <c r="K1024" s="1" t="s">
        <v>84</v>
      </c>
      <c r="L1024" s="1">
        <v>5</v>
      </c>
      <c r="M1024" s="1">
        <v>5</v>
      </c>
      <c r="N1024" s="1">
        <v>1</v>
      </c>
      <c r="O1024" s="1">
        <f>IF(AND((10&gt;N1024),(N1024&gt;=M1024),(M1024&gt;=2)),1,0)</f>
        <v>0</v>
      </c>
      <c r="P1024" s="1">
        <f>IF(AND((N1024&lt;M1024),(N1024&gt;2),(M1024&lt;10)),1,0)</f>
        <v>0</v>
      </c>
      <c r="Q1024" s="1">
        <f>IF(N1024&lt;=2,1,0)</f>
        <v>1</v>
      </c>
      <c r="R1024" s="1">
        <f>IF(N1024&gt;=10,1,0)</f>
        <v>0</v>
      </c>
      <c r="S1024" s="1">
        <f>SUM(O1024:R1024)</f>
        <v>1</v>
      </c>
    </row>
    <row r="1025" spans="1:19" x14ac:dyDescent="0.25">
      <c r="A1025" s="1" t="s">
        <v>65</v>
      </c>
      <c r="B1025" s="1">
        <v>5.0999999999999996</v>
      </c>
      <c r="C1025" s="1">
        <v>3.6674771800000001</v>
      </c>
      <c r="D1025" s="1">
        <v>1</v>
      </c>
      <c r="E1025" s="1">
        <f>IF(AND((10&gt;D1025),(D1025&gt;C1025),(C1025&gt;2)),1,0)</f>
        <v>0</v>
      </c>
      <c r="F1025" s="1">
        <f>IF(AND((D1025&lt;C1025),(D1025&gt;2),(C1025&lt;10)),1,0)</f>
        <v>0</v>
      </c>
      <c r="G1025" s="1">
        <f>IF(D1025&gt;=10,1,0)</f>
        <v>0</v>
      </c>
      <c r="H1025" s="1">
        <f>IF(D1025&lt;=2,1,0)</f>
        <v>1</v>
      </c>
      <c r="I1025" s="1">
        <f>SUM(E1025:H1025)</f>
        <v>1</v>
      </c>
      <c r="K1025" s="1" t="s">
        <v>87</v>
      </c>
      <c r="L1025" s="1">
        <v>5</v>
      </c>
      <c r="M1025" s="1">
        <v>3</v>
      </c>
      <c r="N1025" s="1">
        <v>1</v>
      </c>
      <c r="O1025" s="1">
        <f>IF(AND((10&gt;N1025),(N1025&gt;=M1025),(M1025&gt;=2)),1,0)</f>
        <v>0</v>
      </c>
      <c r="P1025" s="1">
        <f>IF(AND((N1025&lt;M1025),(N1025&gt;2),(M1025&lt;10)),1,0)</f>
        <v>0</v>
      </c>
      <c r="Q1025" s="1">
        <f>IF(N1025&lt;=2,1,0)</f>
        <v>1</v>
      </c>
      <c r="R1025" s="1">
        <f>IF(N1025&gt;=10,1,0)</f>
        <v>0</v>
      </c>
      <c r="S1025" s="1">
        <f>SUM(O1025:R1025)</f>
        <v>1</v>
      </c>
    </row>
    <row r="1026" spans="1:19" x14ac:dyDescent="0.25">
      <c r="A1026" s="1" t="s">
        <v>76</v>
      </c>
      <c r="B1026" s="1">
        <v>4.9000000000000004</v>
      </c>
      <c r="C1026" s="1">
        <v>3.489711589999998</v>
      </c>
      <c r="D1026" s="1">
        <v>1</v>
      </c>
      <c r="E1026" s="1">
        <f>IF(AND((10&gt;D1026),(D1026&gt;C1026),(C1026&gt;2)),1,0)</f>
        <v>0</v>
      </c>
      <c r="F1026" s="1">
        <f>IF(AND((D1026&lt;C1026),(D1026&gt;2),(C1026&lt;10)),1,0)</f>
        <v>0</v>
      </c>
      <c r="G1026" s="1">
        <f>IF(D1026&gt;=10,1,0)</f>
        <v>0</v>
      </c>
      <c r="H1026" s="1">
        <f>IF(D1026&lt;=2,1,0)</f>
        <v>1</v>
      </c>
      <c r="I1026" s="1">
        <f>SUM(E1026:H1026)</f>
        <v>1</v>
      </c>
      <c r="K1026" s="1" t="s">
        <v>165</v>
      </c>
      <c r="L1026" s="1">
        <v>7.1</v>
      </c>
      <c r="M1026" s="1">
        <v>4</v>
      </c>
      <c r="N1026" s="1">
        <v>1</v>
      </c>
      <c r="O1026" s="1">
        <f>IF(AND((10&gt;N1026),(N1026&gt;=M1026),(M1026&gt;=2)),1,0)</f>
        <v>0</v>
      </c>
      <c r="P1026" s="1">
        <f>IF(AND((N1026&lt;M1026),(N1026&gt;2),(M1026&lt;10)),1,0)</f>
        <v>0</v>
      </c>
      <c r="Q1026" s="1">
        <f>IF(N1026&lt;=2,1,0)</f>
        <v>1</v>
      </c>
      <c r="R1026" s="1">
        <f>IF(N1026&gt;=10,1,0)</f>
        <v>0</v>
      </c>
      <c r="S1026" s="1">
        <f>SUM(O1026:R1026)</f>
        <v>1</v>
      </c>
    </row>
    <row r="1027" spans="1:19" x14ac:dyDescent="0.25">
      <c r="A1027" s="1" t="s">
        <v>84</v>
      </c>
      <c r="B1027" s="1">
        <v>5</v>
      </c>
      <c r="C1027" s="1">
        <v>4.5133485400000009</v>
      </c>
      <c r="D1027" s="1">
        <v>1</v>
      </c>
      <c r="E1027" s="1">
        <f>IF(AND((10&gt;D1027),(D1027&gt;C1027),(C1027&gt;2)),1,0)</f>
        <v>0</v>
      </c>
      <c r="F1027" s="1">
        <f>IF(AND((D1027&lt;C1027),(D1027&gt;2),(C1027&lt;10)),1,0)</f>
        <v>0</v>
      </c>
      <c r="G1027" s="1">
        <f>IF(D1027&gt;=10,1,0)</f>
        <v>0</v>
      </c>
      <c r="H1027" s="1">
        <f>IF(D1027&lt;=2,1,0)</f>
        <v>1</v>
      </c>
      <c r="I1027" s="1">
        <f>SUM(E1027:H1027)</f>
        <v>1</v>
      </c>
      <c r="K1027" s="1" t="s">
        <v>93</v>
      </c>
      <c r="L1027" s="1">
        <v>4.5</v>
      </c>
      <c r="M1027" s="1">
        <v>4</v>
      </c>
      <c r="N1027" s="1">
        <v>1</v>
      </c>
      <c r="O1027" s="1">
        <f>IF(AND((10&gt;N1027),(N1027&gt;=M1027),(M1027&gt;=2)),1,0)</f>
        <v>0</v>
      </c>
      <c r="P1027" s="1">
        <f>IF(AND((N1027&lt;M1027),(N1027&gt;2),(M1027&lt;10)),1,0)</f>
        <v>0</v>
      </c>
      <c r="Q1027" s="1">
        <f>IF(N1027&lt;=2,1,0)</f>
        <v>1</v>
      </c>
      <c r="R1027" s="1">
        <f>IF(N1027&gt;=10,1,0)</f>
        <v>0</v>
      </c>
      <c r="S1027" s="1">
        <f>SUM(O1027:R1027)</f>
        <v>1</v>
      </c>
    </row>
    <row r="1028" spans="1:19" x14ac:dyDescent="0.25">
      <c r="A1028" s="1" t="s">
        <v>87</v>
      </c>
      <c r="B1028" s="1">
        <v>5</v>
      </c>
      <c r="C1028" s="1">
        <v>3.1543230999999992</v>
      </c>
      <c r="D1028" s="1">
        <v>1</v>
      </c>
      <c r="E1028" s="1">
        <f>IF(AND((10&gt;D1028),(D1028&gt;C1028),(C1028&gt;2)),1,0)</f>
        <v>0</v>
      </c>
      <c r="F1028" s="1">
        <f>IF(AND((D1028&lt;C1028),(D1028&gt;2),(C1028&lt;10)),1,0)</f>
        <v>0</v>
      </c>
      <c r="G1028" s="1">
        <f>IF(D1028&gt;=10,1,0)</f>
        <v>0</v>
      </c>
      <c r="H1028" s="1">
        <f>IF(D1028&lt;=2,1,0)</f>
        <v>1</v>
      </c>
      <c r="I1028" s="1">
        <f>SUM(E1028:H1028)</f>
        <v>1</v>
      </c>
      <c r="K1028" s="1" t="s">
        <v>174</v>
      </c>
      <c r="L1028" s="1">
        <v>3.9</v>
      </c>
      <c r="M1028" s="1">
        <v>3</v>
      </c>
      <c r="N1028" s="1">
        <v>1</v>
      </c>
      <c r="O1028" s="1">
        <f>IF(AND((10&gt;N1028),(N1028&gt;=M1028),(M1028&gt;=2)),1,0)</f>
        <v>0</v>
      </c>
      <c r="P1028" s="1">
        <f>IF(AND((N1028&lt;M1028),(N1028&gt;2),(M1028&lt;10)),1,0)</f>
        <v>0</v>
      </c>
      <c r="Q1028" s="1">
        <f>IF(N1028&lt;=2,1,0)</f>
        <v>1</v>
      </c>
      <c r="R1028" s="1">
        <f>IF(N1028&gt;=10,1,0)</f>
        <v>0</v>
      </c>
      <c r="S1028" s="1">
        <f>SUM(O1028:R1028)</f>
        <v>1</v>
      </c>
    </row>
    <row r="1029" spans="1:19" x14ac:dyDescent="0.25">
      <c r="A1029" s="1" t="s">
        <v>165</v>
      </c>
      <c r="B1029" s="1">
        <v>7.1</v>
      </c>
      <c r="C1029" s="1">
        <v>4.2509439499999981</v>
      </c>
      <c r="D1029" s="1">
        <v>1</v>
      </c>
      <c r="E1029" s="1">
        <f>IF(AND((10&gt;D1029),(D1029&gt;C1029),(C1029&gt;2)),1,0)</f>
        <v>0</v>
      </c>
      <c r="F1029" s="1">
        <f>IF(AND((D1029&lt;C1029),(D1029&gt;2),(C1029&lt;10)),1,0)</f>
        <v>0</v>
      </c>
      <c r="G1029" s="1">
        <f>IF(D1029&gt;=10,1,0)</f>
        <v>0</v>
      </c>
      <c r="H1029" s="1">
        <f>IF(D1029&lt;=2,1,0)</f>
        <v>1</v>
      </c>
      <c r="I1029" s="1">
        <f>SUM(E1029:H1029)</f>
        <v>1</v>
      </c>
      <c r="K1029" s="1" t="s">
        <v>96</v>
      </c>
      <c r="L1029" s="1">
        <v>4.9000000000000004</v>
      </c>
      <c r="M1029" s="1">
        <v>4</v>
      </c>
      <c r="N1029" s="1">
        <v>1</v>
      </c>
      <c r="O1029" s="1">
        <f>IF(AND((10&gt;N1029),(N1029&gt;=M1029),(M1029&gt;=2)),1,0)</f>
        <v>0</v>
      </c>
      <c r="P1029" s="1">
        <f>IF(AND((N1029&lt;M1029),(N1029&gt;2),(M1029&lt;10)),1,0)</f>
        <v>0</v>
      </c>
      <c r="Q1029" s="1">
        <f>IF(N1029&lt;=2,1,0)</f>
        <v>1</v>
      </c>
      <c r="R1029" s="1">
        <f>IF(N1029&gt;=10,1,0)</f>
        <v>0</v>
      </c>
      <c r="S1029" s="1">
        <f>SUM(O1029:R1029)</f>
        <v>1</v>
      </c>
    </row>
    <row r="1030" spans="1:19" x14ac:dyDescent="0.25">
      <c r="A1030" s="1" t="s">
        <v>93</v>
      </c>
      <c r="B1030" s="1">
        <v>4.5</v>
      </c>
      <c r="C1030" s="1">
        <v>3.6607386399999999</v>
      </c>
      <c r="D1030" s="1">
        <v>1</v>
      </c>
      <c r="E1030" s="1">
        <f>IF(AND((10&gt;D1030),(D1030&gt;C1030),(C1030&gt;2)),1,0)</f>
        <v>0</v>
      </c>
      <c r="F1030" s="1">
        <f>IF(AND((D1030&lt;C1030),(D1030&gt;2),(C1030&lt;10)),1,0)</f>
        <v>0</v>
      </c>
      <c r="G1030" s="1">
        <f>IF(D1030&gt;=10,1,0)</f>
        <v>0</v>
      </c>
      <c r="H1030" s="1">
        <f>IF(D1030&lt;=2,1,0)</f>
        <v>1</v>
      </c>
      <c r="I1030" s="1">
        <f>SUM(E1030:H1030)</f>
        <v>1</v>
      </c>
      <c r="K1030" s="1" t="s">
        <v>104</v>
      </c>
      <c r="L1030" s="1">
        <v>5.4</v>
      </c>
      <c r="M1030" s="1">
        <v>4</v>
      </c>
      <c r="N1030" s="1">
        <v>1</v>
      </c>
      <c r="O1030" s="1">
        <f>IF(AND((10&gt;N1030),(N1030&gt;=M1030),(M1030&gt;=2)),1,0)</f>
        <v>0</v>
      </c>
      <c r="P1030" s="1">
        <f>IF(AND((N1030&lt;M1030),(N1030&gt;2),(M1030&lt;10)),1,0)</f>
        <v>0</v>
      </c>
      <c r="Q1030" s="1">
        <f>IF(N1030&lt;=2,1,0)</f>
        <v>1</v>
      </c>
      <c r="R1030" s="1">
        <f>IF(N1030&gt;=10,1,0)</f>
        <v>0</v>
      </c>
      <c r="S1030" s="1">
        <f>SUM(O1030:R1030)</f>
        <v>1</v>
      </c>
    </row>
    <row r="1031" spans="1:19" x14ac:dyDescent="0.25">
      <c r="A1031" s="1" t="s">
        <v>174</v>
      </c>
      <c r="B1031" s="1">
        <v>3.9</v>
      </c>
      <c r="C1031" s="1">
        <v>3.3056441399999987</v>
      </c>
      <c r="D1031" s="1">
        <v>1</v>
      </c>
      <c r="E1031" s="1">
        <f>IF(AND((10&gt;D1031),(D1031&gt;C1031),(C1031&gt;2)),1,0)</f>
        <v>0</v>
      </c>
      <c r="F1031" s="1">
        <f>IF(AND((D1031&lt;C1031),(D1031&gt;2),(C1031&lt;10)),1,0)</f>
        <v>0</v>
      </c>
      <c r="G1031" s="1">
        <f>IF(D1031&gt;=10,1,0)</f>
        <v>0</v>
      </c>
      <c r="H1031" s="1">
        <f>IF(D1031&lt;=2,1,0)</f>
        <v>1</v>
      </c>
      <c r="I1031" s="1">
        <f>SUM(E1031:H1031)</f>
        <v>1</v>
      </c>
      <c r="K1031" s="1" t="s">
        <v>107</v>
      </c>
      <c r="L1031" s="1">
        <v>4.8</v>
      </c>
      <c r="M1031" s="1">
        <v>4</v>
      </c>
      <c r="N1031" s="1">
        <v>1</v>
      </c>
      <c r="O1031" s="1">
        <f>IF(AND((10&gt;N1031),(N1031&gt;=M1031),(M1031&gt;=2)),1,0)</f>
        <v>0</v>
      </c>
      <c r="P1031" s="1">
        <f>IF(AND((N1031&lt;M1031),(N1031&gt;2),(M1031&lt;10)),1,0)</f>
        <v>0</v>
      </c>
      <c r="Q1031" s="1">
        <f>IF(N1031&lt;=2,1,0)</f>
        <v>1</v>
      </c>
      <c r="R1031" s="1">
        <f>IF(N1031&gt;=10,1,0)</f>
        <v>0</v>
      </c>
      <c r="S1031" s="1">
        <f>SUM(O1031:R1031)</f>
        <v>1</v>
      </c>
    </row>
    <row r="1032" spans="1:19" x14ac:dyDescent="0.25">
      <c r="A1032" s="1" t="s">
        <v>96</v>
      </c>
      <c r="B1032" s="1">
        <v>4.9000000000000004</v>
      </c>
      <c r="C1032" s="1">
        <v>3.8054447999999987</v>
      </c>
      <c r="D1032" s="1">
        <v>1</v>
      </c>
      <c r="E1032" s="1">
        <f>IF(AND((10&gt;D1032),(D1032&gt;C1032),(C1032&gt;2)),1,0)</f>
        <v>0</v>
      </c>
      <c r="F1032" s="1">
        <f>IF(AND((D1032&lt;C1032),(D1032&gt;2),(C1032&lt;10)),1,0)</f>
        <v>0</v>
      </c>
      <c r="G1032" s="1">
        <f>IF(D1032&gt;=10,1,0)</f>
        <v>0</v>
      </c>
      <c r="H1032" s="1">
        <f>IF(D1032&lt;=2,1,0)</f>
        <v>1</v>
      </c>
      <c r="I1032" s="1">
        <f>SUM(E1032:H1032)</f>
        <v>1</v>
      </c>
      <c r="K1032" s="1" t="s">
        <v>108</v>
      </c>
      <c r="L1032" s="1">
        <v>4.4000000000000004</v>
      </c>
      <c r="M1032" s="1">
        <v>4</v>
      </c>
      <c r="N1032" s="1">
        <v>1</v>
      </c>
      <c r="O1032" s="1">
        <f>IF(AND((10&gt;N1032),(N1032&gt;=M1032),(M1032&gt;=2)),1,0)</f>
        <v>0</v>
      </c>
      <c r="P1032" s="1">
        <f>IF(AND((N1032&lt;M1032),(N1032&gt;2),(M1032&lt;10)),1,0)</f>
        <v>0</v>
      </c>
      <c r="Q1032" s="1">
        <f>IF(N1032&lt;=2,1,0)</f>
        <v>1</v>
      </c>
      <c r="R1032" s="1">
        <f>IF(N1032&gt;=10,1,0)</f>
        <v>0</v>
      </c>
      <c r="S1032" s="1">
        <f>SUM(O1032:R1032)</f>
        <v>1</v>
      </c>
    </row>
    <row r="1033" spans="1:19" x14ac:dyDescent="0.25">
      <c r="A1033" s="1" t="s">
        <v>104</v>
      </c>
      <c r="B1033" s="1">
        <v>5.4</v>
      </c>
      <c r="C1033" s="1">
        <v>3.6603400499999985</v>
      </c>
      <c r="D1033" s="1">
        <v>1</v>
      </c>
      <c r="E1033" s="1">
        <f>IF(AND((10&gt;D1033),(D1033&gt;C1033),(C1033&gt;2)),1,0)</f>
        <v>0</v>
      </c>
      <c r="F1033" s="1">
        <f>IF(AND((D1033&lt;C1033),(D1033&gt;2),(C1033&lt;10)),1,0)</f>
        <v>0</v>
      </c>
      <c r="G1033" s="1">
        <f>IF(D1033&gt;=10,1,0)</f>
        <v>0</v>
      </c>
      <c r="H1033" s="1">
        <f>IF(D1033&lt;=2,1,0)</f>
        <v>1</v>
      </c>
      <c r="I1033" s="1">
        <f>SUM(E1033:H1033)</f>
        <v>1</v>
      </c>
      <c r="K1033" s="1" t="s">
        <v>114</v>
      </c>
      <c r="L1033" s="1">
        <v>4.5</v>
      </c>
      <c r="M1033" s="1">
        <v>2</v>
      </c>
      <c r="N1033" s="1">
        <v>1</v>
      </c>
      <c r="O1033" s="1">
        <f>IF(AND((10&gt;N1033),(N1033&gt;=M1033),(M1033&gt;=2)),1,0)</f>
        <v>0</v>
      </c>
      <c r="P1033" s="1">
        <f>IF(AND((N1033&lt;M1033),(N1033&gt;2),(M1033&lt;10)),1,0)</f>
        <v>0</v>
      </c>
      <c r="Q1033" s="1">
        <f>IF(N1033&lt;=2,1,0)</f>
        <v>1</v>
      </c>
      <c r="R1033" s="1">
        <f>IF(N1033&gt;=10,1,0)</f>
        <v>0</v>
      </c>
      <c r="S1033" s="1">
        <f>SUM(O1033:R1033)</f>
        <v>1</v>
      </c>
    </row>
    <row r="1034" spans="1:19" x14ac:dyDescent="0.25">
      <c r="A1034" s="1" t="s">
        <v>107</v>
      </c>
      <c r="B1034" s="1">
        <v>4.8</v>
      </c>
      <c r="C1034" s="1">
        <v>3.5546303999999997</v>
      </c>
      <c r="D1034" s="1">
        <v>1</v>
      </c>
      <c r="E1034" s="1">
        <f>IF(AND((10&gt;D1034),(D1034&gt;C1034),(C1034&gt;2)),1,0)</f>
        <v>0</v>
      </c>
      <c r="F1034" s="1">
        <f>IF(AND((D1034&lt;C1034),(D1034&gt;2),(C1034&lt;10)),1,0)</f>
        <v>0</v>
      </c>
      <c r="G1034" s="1">
        <f>IF(D1034&gt;=10,1,0)</f>
        <v>0</v>
      </c>
      <c r="H1034" s="1">
        <f>IF(D1034&lt;=2,1,0)</f>
        <v>1</v>
      </c>
      <c r="I1034" s="1">
        <f>SUM(E1034:H1034)</f>
        <v>1</v>
      </c>
      <c r="K1034" s="1" t="s">
        <v>116</v>
      </c>
      <c r="L1034" s="1">
        <v>4</v>
      </c>
      <c r="M1034" s="1">
        <v>3</v>
      </c>
      <c r="N1034" s="1">
        <v>1</v>
      </c>
      <c r="O1034" s="1">
        <f>IF(AND((10&gt;N1034),(N1034&gt;=M1034),(M1034&gt;=2)),1,0)</f>
        <v>0</v>
      </c>
      <c r="P1034" s="1">
        <f>IF(AND((N1034&lt;M1034),(N1034&gt;2),(M1034&lt;10)),1,0)</f>
        <v>0</v>
      </c>
      <c r="Q1034" s="1">
        <f>IF(N1034&lt;=2,1,0)</f>
        <v>1</v>
      </c>
      <c r="R1034" s="1">
        <f>IF(N1034&gt;=10,1,0)</f>
        <v>0</v>
      </c>
      <c r="S1034" s="1">
        <f>SUM(O1034:R1034)</f>
        <v>1</v>
      </c>
    </row>
    <row r="1035" spans="1:19" x14ac:dyDescent="0.25">
      <c r="A1035" s="1" t="s">
        <v>108</v>
      </c>
      <c r="B1035" s="1">
        <v>4.4000000000000004</v>
      </c>
      <c r="C1035" s="1">
        <v>3.7140894799999997</v>
      </c>
      <c r="D1035" s="1">
        <v>1</v>
      </c>
      <c r="E1035" s="1">
        <f>IF(AND((10&gt;D1035),(D1035&gt;C1035),(C1035&gt;2)),1,0)</f>
        <v>0</v>
      </c>
      <c r="F1035" s="1">
        <f>IF(AND((D1035&lt;C1035),(D1035&gt;2),(C1035&lt;10)),1,0)</f>
        <v>0</v>
      </c>
      <c r="G1035" s="1">
        <f>IF(D1035&gt;=10,1,0)</f>
        <v>0</v>
      </c>
      <c r="H1035" s="1">
        <f>IF(D1035&lt;=2,1,0)</f>
        <v>1</v>
      </c>
      <c r="I1035" s="1">
        <f>SUM(E1035:H1035)</f>
        <v>1</v>
      </c>
      <c r="K1035" s="1" t="s">
        <v>117</v>
      </c>
      <c r="L1035" s="1">
        <v>4.5999999999999996</v>
      </c>
      <c r="M1035" s="1">
        <v>4</v>
      </c>
      <c r="N1035" s="1">
        <v>1</v>
      </c>
      <c r="O1035" s="1">
        <f>IF(AND((10&gt;N1035),(N1035&gt;=M1035),(M1035&gt;=2)),1,0)</f>
        <v>0</v>
      </c>
      <c r="P1035" s="1">
        <f>IF(AND((N1035&lt;M1035),(N1035&gt;2),(M1035&lt;10)),1,0)</f>
        <v>0</v>
      </c>
      <c r="Q1035" s="1">
        <f>IF(N1035&lt;=2,1,0)</f>
        <v>1</v>
      </c>
      <c r="R1035" s="1">
        <f>IF(N1035&gt;=10,1,0)</f>
        <v>0</v>
      </c>
      <c r="S1035" s="1">
        <f>SUM(O1035:R1035)</f>
        <v>1</v>
      </c>
    </row>
    <row r="1036" spans="1:19" x14ac:dyDescent="0.25">
      <c r="A1036" s="1" t="s">
        <v>114</v>
      </c>
      <c r="B1036" s="1">
        <v>4.5</v>
      </c>
      <c r="C1036" s="1">
        <v>2.1520501000000007</v>
      </c>
      <c r="D1036" s="1">
        <v>1</v>
      </c>
      <c r="E1036" s="1">
        <f>IF(AND((10&gt;D1036),(D1036&gt;C1036),(C1036&gt;2)),1,0)</f>
        <v>0</v>
      </c>
      <c r="F1036" s="1">
        <f>IF(AND((D1036&lt;C1036),(D1036&gt;2),(C1036&lt;10)),1,0)</f>
        <v>0</v>
      </c>
      <c r="G1036" s="1">
        <f>IF(D1036&gt;=10,1,0)</f>
        <v>0</v>
      </c>
      <c r="H1036" s="1">
        <f>IF(D1036&lt;=2,1,0)</f>
        <v>1</v>
      </c>
      <c r="I1036" s="1">
        <f>SUM(E1036:H1036)</f>
        <v>1</v>
      </c>
      <c r="K1036" s="1" t="s">
        <v>137</v>
      </c>
      <c r="L1036" s="1">
        <v>5.3</v>
      </c>
      <c r="M1036" s="1">
        <v>3</v>
      </c>
      <c r="N1036" s="1">
        <v>1</v>
      </c>
      <c r="O1036" s="1">
        <f>IF(AND((10&gt;N1036),(N1036&gt;=M1036),(M1036&gt;=2)),1,0)</f>
        <v>0</v>
      </c>
      <c r="P1036" s="1">
        <f>IF(AND((N1036&lt;M1036),(N1036&gt;2),(M1036&lt;10)),1,0)</f>
        <v>0</v>
      </c>
      <c r="Q1036" s="1">
        <f>IF(N1036&lt;=2,1,0)</f>
        <v>1</v>
      </c>
      <c r="R1036" s="1">
        <f>IF(N1036&gt;=10,1,0)</f>
        <v>0</v>
      </c>
      <c r="S1036" s="1">
        <f>SUM(O1036:R1036)</f>
        <v>1</v>
      </c>
    </row>
    <row r="1037" spans="1:19" x14ac:dyDescent="0.25">
      <c r="A1037" s="1" t="s">
        <v>116</v>
      </c>
      <c r="B1037" s="1">
        <v>4</v>
      </c>
      <c r="C1037" s="1">
        <v>3.2977963800000016</v>
      </c>
      <c r="D1037" s="1">
        <v>1</v>
      </c>
      <c r="E1037" s="1">
        <f>IF(AND((10&gt;D1037),(D1037&gt;C1037),(C1037&gt;2)),1,0)</f>
        <v>0</v>
      </c>
      <c r="F1037" s="1">
        <f>IF(AND((D1037&lt;C1037),(D1037&gt;2),(C1037&lt;10)),1,0)</f>
        <v>0</v>
      </c>
      <c r="G1037" s="1">
        <f>IF(D1037&gt;=10,1,0)</f>
        <v>0</v>
      </c>
      <c r="H1037" s="1">
        <f>IF(D1037&lt;=2,1,0)</f>
        <v>1</v>
      </c>
      <c r="I1037" s="1">
        <f>SUM(E1037:H1037)</f>
        <v>1</v>
      </c>
      <c r="K1037" s="1" t="s">
        <v>141</v>
      </c>
      <c r="L1037" s="1">
        <v>4.7</v>
      </c>
      <c r="M1037" s="1">
        <v>3</v>
      </c>
      <c r="N1037" s="1">
        <v>1</v>
      </c>
      <c r="O1037" s="1">
        <f>IF(AND((10&gt;N1037),(N1037&gt;=M1037),(M1037&gt;=2)),1,0)</f>
        <v>0</v>
      </c>
      <c r="P1037" s="1">
        <f>IF(AND((N1037&lt;M1037),(N1037&gt;2),(M1037&lt;10)),1,0)</f>
        <v>0</v>
      </c>
      <c r="Q1037" s="1">
        <f>IF(N1037&lt;=2,1,0)</f>
        <v>1</v>
      </c>
      <c r="R1037" s="1">
        <f>IF(N1037&gt;=10,1,0)</f>
        <v>0</v>
      </c>
      <c r="S1037" s="1">
        <f>SUM(O1037:R1037)</f>
        <v>1</v>
      </c>
    </row>
    <row r="1038" spans="1:19" x14ac:dyDescent="0.25">
      <c r="A1038" s="1" t="s">
        <v>117</v>
      </c>
      <c r="B1038" s="1">
        <v>4.5999999999999996</v>
      </c>
      <c r="C1038" s="1">
        <v>3.6727700299999984</v>
      </c>
      <c r="D1038" s="1">
        <v>1</v>
      </c>
      <c r="E1038" s="1">
        <f>IF(AND((10&gt;D1038),(D1038&gt;C1038),(C1038&gt;2)),1,0)</f>
        <v>0</v>
      </c>
      <c r="F1038" s="1">
        <f>IF(AND((D1038&lt;C1038),(D1038&gt;2),(C1038&lt;10)),1,0)</f>
        <v>0</v>
      </c>
      <c r="G1038" s="1">
        <f>IF(D1038&gt;=10,1,0)</f>
        <v>0</v>
      </c>
      <c r="H1038" s="1">
        <f>IF(D1038&lt;=2,1,0)</f>
        <v>1</v>
      </c>
      <c r="I1038" s="1">
        <f>SUM(E1038:H1038)</f>
        <v>1</v>
      </c>
      <c r="K1038" s="1" t="s">
        <v>153</v>
      </c>
      <c r="L1038" s="1">
        <v>3.8</v>
      </c>
      <c r="M1038" s="1">
        <v>3</v>
      </c>
      <c r="N1038" s="1">
        <v>1</v>
      </c>
      <c r="O1038" s="1">
        <f>IF(AND((10&gt;N1038),(N1038&gt;=M1038),(M1038&gt;=2)),1,0)</f>
        <v>0</v>
      </c>
      <c r="P1038" s="1">
        <f>IF(AND((N1038&lt;M1038),(N1038&gt;2),(M1038&lt;10)),1,0)</f>
        <v>0</v>
      </c>
      <c r="Q1038" s="1">
        <f>IF(N1038&lt;=2,1,0)</f>
        <v>1</v>
      </c>
      <c r="R1038" s="1">
        <f>IF(N1038&gt;=10,1,0)</f>
        <v>0</v>
      </c>
      <c r="S1038" s="1">
        <f>SUM(O1038:R1038)</f>
        <v>1</v>
      </c>
    </row>
    <row r="1039" spans="1:19" x14ac:dyDescent="0.25">
      <c r="A1039" s="1" t="s">
        <v>137</v>
      </c>
      <c r="B1039" s="1">
        <v>5.3</v>
      </c>
      <c r="C1039" s="1">
        <v>2.8818303699999994</v>
      </c>
      <c r="D1039" s="1">
        <v>1</v>
      </c>
      <c r="E1039" s="1">
        <f>IF(AND((10&gt;D1039),(D1039&gt;C1039),(C1039&gt;2)),1,0)</f>
        <v>0</v>
      </c>
      <c r="F1039" s="1">
        <f>IF(AND((D1039&lt;C1039),(D1039&gt;2),(C1039&lt;10)),1,0)</f>
        <v>0</v>
      </c>
      <c r="G1039" s="1">
        <f>IF(D1039&gt;=10,1,0)</f>
        <v>0</v>
      </c>
      <c r="H1039" s="1">
        <f>IF(D1039&lt;=2,1,0)</f>
        <v>1</v>
      </c>
      <c r="I1039" s="1">
        <f>SUM(E1039:H1039)</f>
        <v>1</v>
      </c>
      <c r="K1039" s="1" t="s">
        <v>158</v>
      </c>
      <c r="L1039" s="1">
        <v>4.3</v>
      </c>
      <c r="M1039" s="1">
        <v>4</v>
      </c>
      <c r="N1039" s="1">
        <v>1</v>
      </c>
      <c r="O1039" s="1">
        <f>IF(AND((10&gt;N1039),(N1039&gt;=M1039),(M1039&gt;=2)),1,0)</f>
        <v>0</v>
      </c>
      <c r="P1039" s="1">
        <f>IF(AND((N1039&lt;M1039),(N1039&gt;2),(M1039&lt;10)),1,0)</f>
        <v>0</v>
      </c>
      <c r="Q1039" s="1">
        <f>IF(N1039&lt;=2,1,0)</f>
        <v>1</v>
      </c>
      <c r="R1039" s="1">
        <f>IF(N1039&gt;=10,1,0)</f>
        <v>0</v>
      </c>
      <c r="S1039" s="1">
        <f>SUM(O1039:R1039)</f>
        <v>1</v>
      </c>
    </row>
    <row r="1040" spans="1:19" x14ac:dyDescent="0.25">
      <c r="A1040" s="1" t="s">
        <v>141</v>
      </c>
      <c r="B1040" s="1">
        <v>4.7</v>
      </c>
      <c r="C1040" s="1">
        <v>3.2194699199999994</v>
      </c>
      <c r="D1040" s="1">
        <v>1</v>
      </c>
      <c r="E1040" s="1">
        <f>IF(AND((10&gt;D1040),(D1040&gt;C1040),(C1040&gt;2)),1,0)</f>
        <v>0</v>
      </c>
      <c r="F1040" s="1">
        <f>IF(AND((D1040&lt;C1040),(D1040&gt;2),(C1040&lt;10)),1,0)</f>
        <v>0</v>
      </c>
      <c r="G1040" s="1">
        <f>IF(D1040&gt;=10,1,0)</f>
        <v>0</v>
      </c>
      <c r="H1040" s="1">
        <f>IF(D1040&lt;=2,1,0)</f>
        <v>1</v>
      </c>
      <c r="I1040" s="1">
        <f>SUM(E1040:H1040)</f>
        <v>1</v>
      </c>
      <c r="K1040" s="1" t="s">
        <v>159</v>
      </c>
      <c r="L1040" s="1">
        <v>4.3</v>
      </c>
      <c r="M1040" s="1">
        <v>4</v>
      </c>
      <c r="N1040" s="1">
        <v>1</v>
      </c>
      <c r="O1040" s="1">
        <f>IF(AND((10&gt;N1040),(N1040&gt;=M1040),(M1040&gt;=2)),1,0)</f>
        <v>0</v>
      </c>
      <c r="P1040" s="1">
        <f>IF(AND((N1040&lt;M1040),(N1040&gt;2),(M1040&lt;10)),1,0)</f>
        <v>0</v>
      </c>
      <c r="Q1040" s="1">
        <f>IF(N1040&lt;=2,1,0)</f>
        <v>1</v>
      </c>
      <c r="R1040" s="1">
        <f>IF(N1040&gt;=10,1,0)</f>
        <v>0</v>
      </c>
      <c r="S1040" s="1">
        <f>SUM(O1040:R1040)</f>
        <v>1</v>
      </c>
    </row>
    <row r="1041" spans="1:19" x14ac:dyDescent="0.25">
      <c r="A1041" s="1" t="s">
        <v>153</v>
      </c>
      <c r="B1041" s="1">
        <v>3.8</v>
      </c>
      <c r="C1041" s="1">
        <v>3.1674556999999992</v>
      </c>
      <c r="D1041" s="1">
        <v>1</v>
      </c>
      <c r="E1041" s="1">
        <f>IF(AND((10&gt;D1041),(D1041&gt;C1041),(C1041&gt;2)),1,0)</f>
        <v>0</v>
      </c>
      <c r="F1041" s="1">
        <f>IF(AND((D1041&lt;C1041),(D1041&gt;2),(C1041&lt;10)),1,0)</f>
        <v>0</v>
      </c>
      <c r="G1041" s="1">
        <f>IF(D1041&gt;=10,1,0)</f>
        <v>0</v>
      </c>
      <c r="H1041" s="1">
        <f>IF(D1041&lt;=2,1,0)</f>
        <v>1</v>
      </c>
      <c r="I1041" s="1">
        <f>SUM(E1041:H1041)</f>
        <v>1</v>
      </c>
      <c r="K1041" s="1" t="s">
        <v>160</v>
      </c>
      <c r="L1041" s="1">
        <v>3.9</v>
      </c>
      <c r="M1041" s="1">
        <v>3</v>
      </c>
      <c r="N1041" s="1">
        <v>1</v>
      </c>
      <c r="O1041" s="1">
        <f>IF(AND((10&gt;N1041),(N1041&gt;=M1041),(M1041&gt;=2)),1,0)</f>
        <v>0</v>
      </c>
      <c r="P1041" s="1">
        <f>IF(AND((N1041&lt;M1041),(N1041&gt;2),(M1041&lt;10)),1,0)</f>
        <v>0</v>
      </c>
      <c r="Q1041" s="1">
        <f>IF(N1041&lt;=2,1,0)</f>
        <v>1</v>
      </c>
      <c r="R1041" s="1">
        <f>IF(N1041&gt;=10,1,0)</f>
        <v>0</v>
      </c>
      <c r="S1041" s="1">
        <f>SUM(O1041:R1041)</f>
        <v>1</v>
      </c>
    </row>
    <row r="1042" spans="1:19" x14ac:dyDescent="0.25">
      <c r="A1042" s="1" t="s">
        <v>158</v>
      </c>
      <c r="B1042" s="1">
        <v>4.3</v>
      </c>
      <c r="C1042" s="1">
        <v>3.8784196600000005</v>
      </c>
      <c r="D1042" s="1">
        <v>1</v>
      </c>
      <c r="E1042" s="1">
        <f>IF(AND((10&gt;D1042),(D1042&gt;C1042),(C1042&gt;2)),1,0)</f>
        <v>0</v>
      </c>
      <c r="F1042" s="1">
        <f>IF(AND((D1042&lt;C1042),(D1042&gt;2),(C1042&lt;10)),1,0)</f>
        <v>0</v>
      </c>
      <c r="G1042" s="1">
        <f>IF(D1042&gt;=10,1,0)</f>
        <v>0</v>
      </c>
      <c r="H1042" s="1">
        <f>IF(D1042&lt;=2,1,0)</f>
        <v>1</v>
      </c>
      <c r="I1042" s="1">
        <f>SUM(E1042:H1042)</f>
        <v>1</v>
      </c>
      <c r="K1042" s="1" t="s">
        <v>71</v>
      </c>
      <c r="L1042" s="1">
        <v>4.3</v>
      </c>
      <c r="M1042" s="1">
        <v>3</v>
      </c>
      <c r="N1042" s="1">
        <v>1</v>
      </c>
      <c r="O1042" s="1">
        <f>IF(AND((10&gt;N1042),(N1042&gt;=M1042),(M1042&gt;=2)),1,0)</f>
        <v>0</v>
      </c>
      <c r="P1042" s="1">
        <f>IF(AND((N1042&lt;M1042),(N1042&gt;2),(M1042&lt;10)),1,0)</f>
        <v>0</v>
      </c>
      <c r="Q1042" s="1">
        <f>IF(N1042&lt;=2,1,0)</f>
        <v>1</v>
      </c>
      <c r="R1042" s="1">
        <f>IF(N1042&gt;=10,1,0)</f>
        <v>0</v>
      </c>
      <c r="S1042" s="1">
        <f>SUM(O1042:R1042)</f>
        <v>1</v>
      </c>
    </row>
    <row r="1043" spans="1:19" x14ac:dyDescent="0.25">
      <c r="A1043" s="1" t="s">
        <v>159</v>
      </c>
      <c r="B1043" s="1">
        <v>4.3</v>
      </c>
      <c r="C1043" s="1">
        <v>3.9685800999999983</v>
      </c>
      <c r="D1043" s="1">
        <v>1</v>
      </c>
      <c r="E1043" s="1">
        <f>IF(AND((10&gt;D1043),(D1043&gt;C1043),(C1043&gt;2)),1,0)</f>
        <v>0</v>
      </c>
      <c r="F1043" s="1">
        <f>IF(AND((D1043&lt;C1043),(D1043&gt;2),(C1043&lt;10)),1,0)</f>
        <v>0</v>
      </c>
      <c r="G1043" s="1">
        <f>IF(D1043&gt;=10,1,0)</f>
        <v>0</v>
      </c>
      <c r="H1043" s="1">
        <f>IF(D1043&lt;=2,1,0)</f>
        <v>1</v>
      </c>
      <c r="I1043" s="1">
        <f>SUM(E1043:H1043)</f>
        <v>1</v>
      </c>
      <c r="K1043" s="1" t="s">
        <v>173</v>
      </c>
      <c r="L1043" s="1">
        <v>4.3</v>
      </c>
      <c r="M1043" s="1">
        <v>3</v>
      </c>
      <c r="N1043" s="1">
        <v>1</v>
      </c>
      <c r="O1043" s="1">
        <f>IF(AND((10&gt;N1043),(N1043&gt;=M1043),(M1043&gt;=2)),1,0)</f>
        <v>0</v>
      </c>
      <c r="P1043" s="1">
        <f>IF(AND((N1043&lt;M1043),(N1043&gt;2),(M1043&lt;10)),1,0)</f>
        <v>0</v>
      </c>
      <c r="Q1043" s="1">
        <f>IF(N1043&lt;=2,1,0)</f>
        <v>1</v>
      </c>
      <c r="R1043" s="1">
        <f>IF(N1043&gt;=10,1,0)</f>
        <v>0</v>
      </c>
      <c r="S1043" s="1">
        <f>SUM(O1043:R1043)</f>
        <v>1</v>
      </c>
    </row>
    <row r="1044" spans="1:19" x14ac:dyDescent="0.25">
      <c r="A1044" s="1" t="s">
        <v>160</v>
      </c>
      <c r="B1044" s="1">
        <v>3.9</v>
      </c>
      <c r="C1044" s="1">
        <v>2.6671412499999985</v>
      </c>
      <c r="D1044" s="1">
        <v>1</v>
      </c>
      <c r="E1044" s="1">
        <f>IF(AND((10&gt;D1044),(D1044&gt;C1044),(C1044&gt;2)),1,0)</f>
        <v>0</v>
      </c>
      <c r="F1044" s="1">
        <f>IF(AND((D1044&lt;C1044),(D1044&gt;2),(C1044&lt;10)),1,0)</f>
        <v>0</v>
      </c>
      <c r="G1044" s="1">
        <f>IF(D1044&gt;=10,1,0)</f>
        <v>0</v>
      </c>
      <c r="H1044" s="1">
        <f>IF(D1044&lt;=2,1,0)</f>
        <v>1</v>
      </c>
      <c r="I1044" s="1">
        <f>SUM(E1044:H1044)</f>
        <v>1</v>
      </c>
      <c r="K1044" s="1" t="s">
        <v>201</v>
      </c>
      <c r="L1044" s="1">
        <v>3.9</v>
      </c>
      <c r="M1044" s="1">
        <v>5</v>
      </c>
      <c r="N1044" s="1">
        <v>1</v>
      </c>
      <c r="O1044" s="1">
        <f>IF(AND((10&gt;N1044),(N1044&gt;=M1044),(M1044&gt;=2)),1,0)</f>
        <v>0</v>
      </c>
      <c r="P1044" s="1">
        <f>IF(AND((N1044&lt;M1044),(N1044&gt;2),(M1044&lt;10)),1,0)</f>
        <v>0</v>
      </c>
      <c r="Q1044" s="1">
        <f>IF(N1044&lt;=2,1,0)</f>
        <v>1</v>
      </c>
      <c r="R1044" s="1">
        <f>IF(N1044&gt;=10,1,0)</f>
        <v>0</v>
      </c>
      <c r="S1044" s="1">
        <f>SUM(O1044:R1044)</f>
        <v>1</v>
      </c>
    </row>
    <row r="1045" spans="1:19" x14ac:dyDescent="0.25">
      <c r="A1045" s="1" t="s">
        <v>71</v>
      </c>
      <c r="B1045" s="1">
        <v>4.3</v>
      </c>
      <c r="C1045" s="1">
        <v>2.9976069999999995</v>
      </c>
      <c r="D1045" s="1">
        <v>1</v>
      </c>
      <c r="E1045" s="1">
        <f>IF(AND((10&gt;D1045),(D1045&gt;C1045),(C1045&gt;2)),1,0)</f>
        <v>0</v>
      </c>
      <c r="F1045" s="1">
        <f>IF(AND((D1045&lt;C1045),(D1045&gt;2),(C1045&lt;10)),1,0)</f>
        <v>0</v>
      </c>
      <c r="G1045" s="1">
        <f>IF(D1045&gt;=10,1,0)</f>
        <v>0</v>
      </c>
      <c r="H1045" s="1">
        <f>IF(D1045&lt;=2,1,0)</f>
        <v>1</v>
      </c>
      <c r="I1045" s="1">
        <f>SUM(E1045:H1045)</f>
        <v>1</v>
      </c>
      <c r="K1045" s="1" t="s">
        <v>132</v>
      </c>
      <c r="L1045" s="1">
        <v>5.0999999999999996</v>
      </c>
      <c r="M1045" s="1">
        <v>3</v>
      </c>
      <c r="N1045" s="1">
        <v>1</v>
      </c>
      <c r="O1045" s="1">
        <f>IF(AND((10&gt;N1045),(N1045&gt;=M1045),(M1045&gt;=2)),1,0)</f>
        <v>0</v>
      </c>
      <c r="P1045" s="1">
        <f>IF(AND((N1045&lt;M1045),(N1045&gt;2),(M1045&lt;10)),1,0)</f>
        <v>0</v>
      </c>
      <c r="Q1045" s="1">
        <f>IF(N1045&lt;=2,1,0)</f>
        <v>1</v>
      </c>
      <c r="R1045" s="1">
        <f>IF(N1045&gt;=10,1,0)</f>
        <v>0</v>
      </c>
      <c r="S1045" s="1">
        <f>SUM(O1045:R1045)</f>
        <v>1</v>
      </c>
    </row>
    <row r="1046" spans="1:19" x14ac:dyDescent="0.25">
      <c r="A1046" s="1" t="s">
        <v>173</v>
      </c>
      <c r="B1046" s="1">
        <v>4.3</v>
      </c>
      <c r="C1046" s="1">
        <v>2.917817400000001</v>
      </c>
      <c r="D1046" s="1">
        <v>1</v>
      </c>
      <c r="E1046" s="1">
        <f>IF(AND((10&gt;D1046),(D1046&gt;C1046),(C1046&gt;2)),1,0)</f>
        <v>0</v>
      </c>
      <c r="F1046" s="1">
        <f>IF(AND((D1046&lt;C1046),(D1046&gt;2),(C1046&lt;10)),1,0)</f>
        <v>0</v>
      </c>
      <c r="G1046" s="1">
        <f>IF(D1046&gt;=10,1,0)</f>
        <v>0</v>
      </c>
      <c r="H1046" s="1">
        <f>IF(D1046&lt;=2,1,0)</f>
        <v>1</v>
      </c>
      <c r="I1046" s="1">
        <f>SUM(E1046:H1046)</f>
        <v>1</v>
      </c>
      <c r="K1046" s="1" t="s">
        <v>64</v>
      </c>
      <c r="L1046" s="1">
        <v>4.5</v>
      </c>
      <c r="M1046" s="1">
        <v>4</v>
      </c>
      <c r="N1046" s="1">
        <v>1</v>
      </c>
      <c r="O1046" s="1">
        <f>IF(AND((10&gt;N1046),(N1046&gt;=M1046),(M1046&gt;=2)),1,0)</f>
        <v>0</v>
      </c>
      <c r="P1046" s="1">
        <f>IF(AND((N1046&lt;M1046),(N1046&gt;2),(M1046&lt;10)),1,0)</f>
        <v>0</v>
      </c>
      <c r="Q1046" s="1">
        <f>IF(N1046&lt;=2,1,0)</f>
        <v>1</v>
      </c>
      <c r="R1046" s="1">
        <f>IF(N1046&gt;=10,1,0)</f>
        <v>0</v>
      </c>
      <c r="S1046" s="1">
        <f>SUM(O1046:R1046)</f>
        <v>1</v>
      </c>
    </row>
    <row r="1047" spans="1:19" x14ac:dyDescent="0.25">
      <c r="A1047" s="1" t="s">
        <v>201</v>
      </c>
      <c r="B1047" s="1">
        <v>3.9</v>
      </c>
      <c r="C1047" s="1">
        <v>5.1522759900000015</v>
      </c>
      <c r="D1047" s="1">
        <v>1</v>
      </c>
      <c r="E1047" s="1">
        <f>IF(AND((10&gt;D1047),(D1047&gt;C1047),(C1047&gt;2)),1,0)</f>
        <v>0</v>
      </c>
      <c r="F1047" s="1">
        <f>IF(AND((D1047&lt;C1047),(D1047&gt;2),(C1047&lt;10)),1,0)</f>
        <v>0</v>
      </c>
      <c r="G1047" s="1">
        <f>IF(D1047&gt;=10,1,0)</f>
        <v>0</v>
      </c>
      <c r="H1047" s="1">
        <f>IF(D1047&lt;=2,1,0)</f>
        <v>1</v>
      </c>
      <c r="I1047" s="1">
        <f>SUM(E1047:H1047)</f>
        <v>1</v>
      </c>
      <c r="K1047" s="1" t="s">
        <v>74</v>
      </c>
      <c r="L1047" s="1">
        <v>4.4000000000000004</v>
      </c>
      <c r="M1047" s="1">
        <v>3</v>
      </c>
      <c r="N1047" s="1">
        <v>1</v>
      </c>
      <c r="O1047" s="1">
        <f>IF(AND((10&gt;N1047),(N1047&gt;=M1047),(M1047&gt;=2)),1,0)</f>
        <v>0</v>
      </c>
      <c r="P1047" s="1">
        <f>IF(AND((N1047&lt;M1047),(N1047&gt;2),(M1047&lt;10)),1,0)</f>
        <v>0</v>
      </c>
      <c r="Q1047" s="1">
        <f>IF(N1047&lt;=2,1,0)</f>
        <v>1</v>
      </c>
      <c r="R1047" s="1">
        <f>IF(N1047&gt;=10,1,0)</f>
        <v>0</v>
      </c>
      <c r="S1047" s="1">
        <f>SUM(O1047:R1047)</f>
        <v>1</v>
      </c>
    </row>
    <row r="1048" spans="1:19" x14ac:dyDescent="0.25">
      <c r="A1048" s="1" t="s">
        <v>132</v>
      </c>
      <c r="B1048" s="1">
        <v>5.0999999999999996</v>
      </c>
      <c r="C1048" s="1">
        <v>2.8603078199999983</v>
      </c>
      <c r="D1048" s="1">
        <v>1</v>
      </c>
      <c r="E1048" s="1">
        <f>IF(AND((10&gt;D1048),(D1048&gt;C1048),(C1048&gt;2)),1,0)</f>
        <v>0</v>
      </c>
      <c r="F1048" s="1">
        <f>IF(AND((D1048&lt;C1048),(D1048&gt;2),(C1048&lt;10)),1,0)</f>
        <v>0</v>
      </c>
      <c r="G1048" s="1">
        <f>IF(D1048&gt;=10,1,0)</f>
        <v>0</v>
      </c>
      <c r="H1048" s="1">
        <f>IF(D1048&lt;=2,1,0)</f>
        <v>1</v>
      </c>
      <c r="I1048" s="1">
        <f>SUM(E1048:H1048)</f>
        <v>1</v>
      </c>
      <c r="K1048" s="1" t="s">
        <v>82</v>
      </c>
      <c r="L1048" s="1">
        <v>4.3</v>
      </c>
      <c r="M1048" s="1">
        <v>3</v>
      </c>
      <c r="N1048" s="1">
        <v>1</v>
      </c>
      <c r="O1048" s="1">
        <f>IF(AND((10&gt;N1048),(N1048&gt;=M1048),(M1048&gt;=2)),1,0)</f>
        <v>0</v>
      </c>
      <c r="P1048" s="1">
        <f>IF(AND((N1048&lt;M1048),(N1048&gt;2),(M1048&lt;10)),1,0)</f>
        <v>0</v>
      </c>
      <c r="Q1048" s="1">
        <f>IF(N1048&lt;=2,1,0)</f>
        <v>1</v>
      </c>
      <c r="R1048" s="1">
        <f>IF(N1048&gt;=10,1,0)</f>
        <v>0</v>
      </c>
      <c r="S1048" s="1">
        <f>SUM(O1048:R1048)</f>
        <v>1</v>
      </c>
    </row>
    <row r="1049" spans="1:19" x14ac:dyDescent="0.25">
      <c r="A1049" s="1" t="s">
        <v>64</v>
      </c>
      <c r="B1049" s="1">
        <v>4.5</v>
      </c>
      <c r="C1049" s="1">
        <v>3.6331020999999999</v>
      </c>
      <c r="D1049" s="1">
        <v>1</v>
      </c>
      <c r="E1049" s="1">
        <f>IF(AND((10&gt;D1049),(D1049&gt;C1049),(C1049&gt;2)),1,0)</f>
        <v>0</v>
      </c>
      <c r="F1049" s="1">
        <f>IF(AND((D1049&lt;C1049),(D1049&gt;2),(C1049&lt;10)),1,0)</f>
        <v>0</v>
      </c>
      <c r="G1049" s="1">
        <f>IF(D1049&gt;=10,1,0)</f>
        <v>0</v>
      </c>
      <c r="H1049" s="1">
        <f>IF(D1049&lt;=2,1,0)</f>
        <v>1</v>
      </c>
      <c r="I1049" s="1">
        <f>SUM(E1049:H1049)</f>
        <v>1</v>
      </c>
      <c r="K1049" s="1" t="s">
        <v>80</v>
      </c>
      <c r="L1049" s="1">
        <v>4.9000000000000004</v>
      </c>
      <c r="M1049" s="1">
        <v>3</v>
      </c>
      <c r="N1049" s="1">
        <v>1</v>
      </c>
      <c r="O1049" s="1">
        <f>IF(AND((10&gt;N1049),(N1049&gt;=M1049),(M1049&gt;=2)),1,0)</f>
        <v>0</v>
      </c>
      <c r="P1049" s="1">
        <f>IF(AND((N1049&lt;M1049),(N1049&gt;2),(M1049&lt;10)),1,0)</f>
        <v>0</v>
      </c>
      <c r="Q1049" s="1">
        <f>IF(N1049&lt;=2,1,0)</f>
        <v>1</v>
      </c>
      <c r="R1049" s="1">
        <f>IF(N1049&gt;=10,1,0)</f>
        <v>0</v>
      </c>
      <c r="S1049" s="1">
        <f>SUM(O1049:R1049)</f>
        <v>1</v>
      </c>
    </row>
    <row r="1050" spans="1:19" x14ac:dyDescent="0.25">
      <c r="A1050" s="1" t="s">
        <v>74</v>
      </c>
      <c r="B1050" s="1">
        <v>4.4000000000000004</v>
      </c>
      <c r="C1050" s="1">
        <v>3.3029535799999996</v>
      </c>
      <c r="D1050" s="1">
        <v>1</v>
      </c>
      <c r="E1050" s="1">
        <f>IF(AND((10&gt;D1050),(D1050&gt;C1050),(C1050&gt;2)),1,0)</f>
        <v>0</v>
      </c>
      <c r="F1050" s="1">
        <f>IF(AND((D1050&lt;C1050),(D1050&gt;2),(C1050&lt;10)),1,0)</f>
        <v>0</v>
      </c>
      <c r="G1050" s="1">
        <f>IF(D1050&gt;=10,1,0)</f>
        <v>0</v>
      </c>
      <c r="H1050" s="1">
        <f>IF(D1050&lt;=2,1,0)</f>
        <v>1</v>
      </c>
      <c r="I1050" s="1">
        <f>SUM(E1050:H1050)</f>
        <v>1</v>
      </c>
      <c r="K1050" s="1" t="s">
        <v>84</v>
      </c>
      <c r="L1050" s="1">
        <v>5</v>
      </c>
      <c r="M1050" s="1">
        <v>4</v>
      </c>
      <c r="N1050" s="1">
        <v>1</v>
      </c>
      <c r="O1050" s="1">
        <f>IF(AND((10&gt;N1050),(N1050&gt;=M1050),(M1050&gt;=2)),1,0)</f>
        <v>0</v>
      </c>
      <c r="P1050" s="1">
        <f>IF(AND((N1050&lt;M1050),(N1050&gt;2),(M1050&lt;10)),1,0)</f>
        <v>0</v>
      </c>
      <c r="Q1050" s="1">
        <f>IF(N1050&lt;=2,1,0)</f>
        <v>1</v>
      </c>
      <c r="R1050" s="1">
        <f>IF(N1050&gt;=10,1,0)</f>
        <v>0</v>
      </c>
      <c r="S1050" s="1">
        <f>SUM(O1050:R1050)</f>
        <v>1</v>
      </c>
    </row>
    <row r="1051" spans="1:19" x14ac:dyDescent="0.25">
      <c r="A1051" s="1" t="s">
        <v>82</v>
      </c>
      <c r="B1051" s="1">
        <v>4.3</v>
      </c>
      <c r="C1051" s="1">
        <v>3.1335623999999989</v>
      </c>
      <c r="D1051" s="1">
        <v>1</v>
      </c>
      <c r="E1051" s="1">
        <f>IF(AND((10&gt;D1051),(D1051&gt;C1051),(C1051&gt;2)),1,0)</f>
        <v>0</v>
      </c>
      <c r="F1051" s="1">
        <f>IF(AND((D1051&lt;C1051),(D1051&gt;2),(C1051&lt;10)),1,0)</f>
        <v>0</v>
      </c>
      <c r="G1051" s="1">
        <f>IF(D1051&gt;=10,1,0)</f>
        <v>0</v>
      </c>
      <c r="H1051" s="1">
        <f>IF(D1051&lt;=2,1,0)</f>
        <v>1</v>
      </c>
      <c r="I1051" s="1">
        <f>SUM(E1051:H1051)</f>
        <v>1</v>
      </c>
      <c r="K1051" s="1" t="s">
        <v>88</v>
      </c>
      <c r="L1051" s="1">
        <v>4.5</v>
      </c>
      <c r="M1051" s="1">
        <v>5</v>
      </c>
      <c r="N1051" s="1">
        <v>1</v>
      </c>
      <c r="O1051" s="1">
        <f>IF(AND((10&gt;N1051),(N1051&gt;=M1051),(M1051&gt;=2)),1,0)</f>
        <v>0</v>
      </c>
      <c r="P1051" s="1">
        <f>IF(AND((N1051&lt;M1051),(N1051&gt;2),(M1051&lt;10)),1,0)</f>
        <v>0</v>
      </c>
      <c r="Q1051" s="1">
        <f>IF(N1051&lt;=2,1,0)</f>
        <v>1</v>
      </c>
      <c r="R1051" s="1">
        <f>IF(N1051&gt;=10,1,0)</f>
        <v>0</v>
      </c>
      <c r="S1051" s="1">
        <f>SUM(O1051:R1051)</f>
        <v>1</v>
      </c>
    </row>
    <row r="1052" spans="1:19" x14ac:dyDescent="0.25">
      <c r="A1052" s="1" t="s">
        <v>80</v>
      </c>
      <c r="B1052" s="1">
        <v>4.9000000000000004</v>
      </c>
      <c r="C1052" s="1">
        <v>3.2909997599999987</v>
      </c>
      <c r="D1052" s="1">
        <v>1</v>
      </c>
      <c r="E1052" s="1">
        <f>IF(AND((10&gt;D1052),(D1052&gt;C1052),(C1052&gt;2)),1,0)</f>
        <v>0</v>
      </c>
      <c r="F1052" s="1">
        <f>IF(AND((D1052&lt;C1052),(D1052&gt;2),(C1052&lt;10)),1,0)</f>
        <v>0</v>
      </c>
      <c r="G1052" s="1">
        <f>IF(D1052&gt;=10,1,0)</f>
        <v>0</v>
      </c>
      <c r="H1052" s="1">
        <f>IF(D1052&lt;=2,1,0)</f>
        <v>1</v>
      </c>
      <c r="I1052" s="1">
        <f>SUM(E1052:H1052)</f>
        <v>1</v>
      </c>
      <c r="K1052" s="1" t="s">
        <v>93</v>
      </c>
      <c r="L1052" s="1">
        <v>4.5</v>
      </c>
      <c r="M1052" s="1">
        <v>5</v>
      </c>
      <c r="N1052" s="1">
        <v>1</v>
      </c>
      <c r="O1052" s="1">
        <f>IF(AND((10&gt;N1052),(N1052&gt;=M1052),(M1052&gt;=2)),1,0)</f>
        <v>0</v>
      </c>
      <c r="P1052" s="1">
        <f>IF(AND((N1052&lt;M1052),(N1052&gt;2),(M1052&lt;10)),1,0)</f>
        <v>0</v>
      </c>
      <c r="Q1052" s="1">
        <f>IF(N1052&lt;=2,1,0)</f>
        <v>1</v>
      </c>
      <c r="R1052" s="1">
        <f>IF(N1052&gt;=10,1,0)</f>
        <v>0</v>
      </c>
      <c r="S1052" s="1">
        <f>SUM(O1052:R1052)</f>
        <v>1</v>
      </c>
    </row>
    <row r="1053" spans="1:19" x14ac:dyDescent="0.25">
      <c r="A1053" s="1" t="s">
        <v>84</v>
      </c>
      <c r="B1053" s="1">
        <v>5</v>
      </c>
      <c r="C1053" s="1">
        <v>3.6948062599999982</v>
      </c>
      <c r="D1053" s="1">
        <v>1</v>
      </c>
      <c r="E1053" s="1">
        <f>IF(AND((10&gt;D1053),(D1053&gt;C1053),(C1053&gt;2)),1,0)</f>
        <v>0</v>
      </c>
      <c r="F1053" s="1">
        <f>IF(AND((D1053&lt;C1053),(D1053&gt;2),(C1053&lt;10)),1,0)</f>
        <v>0</v>
      </c>
      <c r="G1053" s="1">
        <f>IF(D1053&gt;=10,1,0)</f>
        <v>0</v>
      </c>
      <c r="H1053" s="1">
        <f>IF(D1053&lt;=2,1,0)</f>
        <v>1</v>
      </c>
      <c r="I1053" s="1">
        <f>SUM(E1053:H1053)</f>
        <v>1</v>
      </c>
      <c r="K1053" s="1" t="s">
        <v>97</v>
      </c>
      <c r="L1053" s="1">
        <v>4.5</v>
      </c>
      <c r="M1053" s="1">
        <v>4</v>
      </c>
      <c r="N1053" s="1">
        <v>1</v>
      </c>
      <c r="O1053" s="1">
        <f>IF(AND((10&gt;N1053),(N1053&gt;=M1053),(M1053&gt;=2)),1,0)</f>
        <v>0</v>
      </c>
      <c r="P1053" s="1">
        <f>IF(AND((N1053&lt;M1053),(N1053&gt;2),(M1053&lt;10)),1,0)</f>
        <v>0</v>
      </c>
      <c r="Q1053" s="1">
        <f>IF(N1053&lt;=2,1,0)</f>
        <v>1</v>
      </c>
      <c r="R1053" s="1">
        <f>IF(N1053&gt;=10,1,0)</f>
        <v>0</v>
      </c>
      <c r="S1053" s="1">
        <f>SUM(O1053:R1053)</f>
        <v>1</v>
      </c>
    </row>
    <row r="1054" spans="1:19" x14ac:dyDescent="0.25">
      <c r="A1054" s="1" t="s">
        <v>88</v>
      </c>
      <c r="B1054" s="1">
        <v>4.5</v>
      </c>
      <c r="C1054" s="1">
        <v>4.7022396199999994</v>
      </c>
      <c r="D1054" s="1">
        <v>1</v>
      </c>
      <c r="E1054" s="1">
        <f>IF(AND((10&gt;D1054),(D1054&gt;C1054),(C1054&gt;2)),1,0)</f>
        <v>0</v>
      </c>
      <c r="F1054" s="1">
        <f>IF(AND((D1054&lt;C1054),(D1054&gt;2),(C1054&lt;10)),1,0)</f>
        <v>0</v>
      </c>
      <c r="G1054" s="1">
        <f>IF(D1054&gt;=10,1,0)</f>
        <v>0</v>
      </c>
      <c r="H1054" s="1">
        <f>IF(D1054&lt;=2,1,0)</f>
        <v>1</v>
      </c>
      <c r="I1054" s="1">
        <f>SUM(E1054:H1054)</f>
        <v>1</v>
      </c>
      <c r="K1054" s="1" t="s">
        <v>197</v>
      </c>
      <c r="L1054" s="1">
        <v>4.4000000000000004</v>
      </c>
      <c r="M1054" s="1">
        <v>4</v>
      </c>
      <c r="N1054" s="1">
        <v>1</v>
      </c>
      <c r="O1054" s="1">
        <f>IF(AND((10&gt;N1054),(N1054&gt;=M1054),(M1054&gt;=2)),1,0)</f>
        <v>0</v>
      </c>
      <c r="P1054" s="1">
        <f>IF(AND((N1054&lt;M1054),(N1054&gt;2),(M1054&lt;10)),1,0)</f>
        <v>0</v>
      </c>
      <c r="Q1054" s="1">
        <f>IF(N1054&lt;=2,1,0)</f>
        <v>1</v>
      </c>
      <c r="R1054" s="1">
        <f>IF(N1054&gt;=10,1,0)</f>
        <v>0</v>
      </c>
      <c r="S1054" s="1">
        <f>SUM(O1054:R1054)</f>
        <v>1</v>
      </c>
    </row>
    <row r="1055" spans="1:19" x14ac:dyDescent="0.25">
      <c r="A1055" s="1" t="s">
        <v>93</v>
      </c>
      <c r="B1055" s="1">
        <v>4.5</v>
      </c>
      <c r="C1055" s="1">
        <v>5.2731931799999998</v>
      </c>
      <c r="D1055" s="1">
        <v>1</v>
      </c>
      <c r="E1055" s="1">
        <f>IF(AND((10&gt;D1055),(D1055&gt;C1055),(C1055&gt;2)),1,0)</f>
        <v>0</v>
      </c>
      <c r="F1055" s="1">
        <f>IF(AND((D1055&lt;C1055),(D1055&gt;2),(C1055&lt;10)),1,0)</f>
        <v>0</v>
      </c>
      <c r="G1055" s="1">
        <f>IF(D1055&gt;=10,1,0)</f>
        <v>0</v>
      </c>
      <c r="H1055" s="1">
        <f>IF(D1055&lt;=2,1,0)</f>
        <v>1</v>
      </c>
      <c r="I1055" s="1">
        <f>SUM(E1055:H1055)</f>
        <v>1</v>
      </c>
      <c r="K1055" s="1" t="s">
        <v>105</v>
      </c>
      <c r="L1055" s="1">
        <v>4.4000000000000004</v>
      </c>
      <c r="M1055" s="1">
        <v>2</v>
      </c>
      <c r="N1055" s="1">
        <v>1</v>
      </c>
      <c r="O1055" s="1">
        <f>IF(AND((10&gt;N1055),(N1055&gt;=M1055),(M1055&gt;=2)),1,0)</f>
        <v>0</v>
      </c>
      <c r="P1055" s="1">
        <f>IF(AND((N1055&lt;M1055),(N1055&gt;2),(M1055&lt;10)),1,0)</f>
        <v>0</v>
      </c>
      <c r="Q1055" s="1">
        <f>IF(N1055&lt;=2,1,0)</f>
        <v>1</v>
      </c>
      <c r="R1055" s="1">
        <f>IF(N1055&gt;=10,1,0)</f>
        <v>0</v>
      </c>
      <c r="S1055" s="1">
        <f>SUM(O1055:R1055)</f>
        <v>1</v>
      </c>
    </row>
    <row r="1056" spans="1:19" x14ac:dyDescent="0.25">
      <c r="A1056" s="1" t="s">
        <v>97</v>
      </c>
      <c r="B1056" s="1">
        <v>4.5</v>
      </c>
      <c r="C1056" s="1">
        <v>3.5033983599999989</v>
      </c>
      <c r="D1056" s="1">
        <v>1</v>
      </c>
      <c r="E1056" s="1">
        <f>IF(AND((10&gt;D1056),(D1056&gt;C1056),(C1056&gt;2)),1,0)</f>
        <v>0</v>
      </c>
      <c r="F1056" s="1">
        <f>IF(AND((D1056&lt;C1056),(D1056&gt;2),(C1056&lt;10)),1,0)</f>
        <v>0</v>
      </c>
      <c r="G1056" s="1">
        <f>IF(D1056&gt;=10,1,0)</f>
        <v>0</v>
      </c>
      <c r="H1056" s="1">
        <f>IF(D1056&lt;=2,1,0)</f>
        <v>1</v>
      </c>
      <c r="I1056" s="1">
        <f>SUM(E1056:H1056)</f>
        <v>1</v>
      </c>
      <c r="K1056" s="1" t="s">
        <v>167</v>
      </c>
      <c r="L1056" s="1">
        <v>4.5</v>
      </c>
      <c r="M1056" s="1">
        <v>3</v>
      </c>
      <c r="N1056" s="1">
        <v>1</v>
      </c>
      <c r="O1056" s="1">
        <f>IF(AND((10&gt;N1056),(N1056&gt;=M1056),(M1056&gt;=2)),1,0)</f>
        <v>0</v>
      </c>
      <c r="P1056" s="1">
        <f>IF(AND((N1056&lt;M1056),(N1056&gt;2),(M1056&lt;10)),1,0)</f>
        <v>0</v>
      </c>
      <c r="Q1056" s="1">
        <f>IF(N1056&lt;=2,1,0)</f>
        <v>1</v>
      </c>
      <c r="R1056" s="1">
        <f>IF(N1056&gt;=10,1,0)</f>
        <v>0</v>
      </c>
      <c r="S1056" s="1">
        <f>SUM(O1056:R1056)</f>
        <v>1</v>
      </c>
    </row>
    <row r="1057" spans="1:19" x14ac:dyDescent="0.25">
      <c r="A1057" s="1" t="s">
        <v>197</v>
      </c>
      <c r="B1057" s="1">
        <v>4.4000000000000004</v>
      </c>
      <c r="C1057" s="1">
        <v>3.5229154000000014</v>
      </c>
      <c r="D1057" s="1">
        <v>1</v>
      </c>
      <c r="E1057" s="1">
        <f>IF(AND((10&gt;D1057),(D1057&gt;C1057),(C1057&gt;2)),1,0)</f>
        <v>0</v>
      </c>
      <c r="F1057" s="1">
        <f>IF(AND((D1057&lt;C1057),(D1057&gt;2),(C1057&lt;10)),1,0)</f>
        <v>0</v>
      </c>
      <c r="G1057" s="1">
        <f>IF(D1057&gt;=10,1,0)</f>
        <v>0</v>
      </c>
      <c r="H1057" s="1">
        <f>IF(D1057&lt;=2,1,0)</f>
        <v>1</v>
      </c>
      <c r="I1057" s="1">
        <f>SUM(E1057:H1057)</f>
        <v>1</v>
      </c>
      <c r="K1057" s="1" t="s">
        <v>106</v>
      </c>
      <c r="L1057" s="1">
        <v>4.3</v>
      </c>
      <c r="M1057" s="1">
        <v>4</v>
      </c>
      <c r="N1057" s="1">
        <v>1</v>
      </c>
      <c r="O1057" s="1">
        <f>IF(AND((10&gt;N1057),(N1057&gt;=M1057),(M1057&gt;=2)),1,0)</f>
        <v>0</v>
      </c>
      <c r="P1057" s="1">
        <f>IF(AND((N1057&lt;M1057),(N1057&gt;2),(M1057&lt;10)),1,0)</f>
        <v>0</v>
      </c>
      <c r="Q1057" s="1">
        <f>IF(N1057&lt;=2,1,0)</f>
        <v>1</v>
      </c>
      <c r="R1057" s="1">
        <f>IF(N1057&gt;=10,1,0)</f>
        <v>0</v>
      </c>
      <c r="S1057" s="1">
        <f>SUM(O1057:R1057)</f>
        <v>1</v>
      </c>
    </row>
    <row r="1058" spans="1:19" x14ac:dyDescent="0.25">
      <c r="A1058" s="1" t="s">
        <v>105</v>
      </c>
      <c r="B1058" s="1">
        <v>4.4000000000000004</v>
      </c>
      <c r="C1058" s="1">
        <v>2.4600979400000003</v>
      </c>
      <c r="D1058" s="1">
        <v>1</v>
      </c>
      <c r="E1058" s="1">
        <f>IF(AND((10&gt;D1058),(D1058&gt;C1058),(C1058&gt;2)),1,0)</f>
        <v>0</v>
      </c>
      <c r="F1058" s="1">
        <f>IF(AND((D1058&lt;C1058),(D1058&gt;2),(C1058&lt;10)),1,0)</f>
        <v>0</v>
      </c>
      <c r="G1058" s="1">
        <f>IF(D1058&gt;=10,1,0)</f>
        <v>0</v>
      </c>
      <c r="H1058" s="1">
        <f>IF(D1058&lt;=2,1,0)</f>
        <v>1</v>
      </c>
      <c r="I1058" s="1">
        <f>SUM(E1058:H1058)</f>
        <v>1</v>
      </c>
      <c r="K1058" s="1" t="s">
        <v>111</v>
      </c>
      <c r="L1058" s="1">
        <v>4.5</v>
      </c>
      <c r="M1058" s="1">
        <v>3</v>
      </c>
      <c r="N1058" s="1">
        <v>1</v>
      </c>
      <c r="O1058" s="1">
        <f>IF(AND((10&gt;N1058),(N1058&gt;=M1058),(M1058&gt;=2)),1,0)</f>
        <v>0</v>
      </c>
      <c r="P1058" s="1">
        <f>IF(AND((N1058&lt;M1058),(N1058&gt;2),(M1058&lt;10)),1,0)</f>
        <v>0</v>
      </c>
      <c r="Q1058" s="1">
        <f>IF(N1058&lt;=2,1,0)</f>
        <v>1</v>
      </c>
      <c r="R1058" s="1">
        <f>IF(N1058&gt;=10,1,0)</f>
        <v>0</v>
      </c>
      <c r="S1058" s="1">
        <f>SUM(O1058:R1058)</f>
        <v>1</v>
      </c>
    </row>
    <row r="1059" spans="1:19" x14ac:dyDescent="0.25">
      <c r="A1059" s="1" t="s">
        <v>167</v>
      </c>
      <c r="B1059" s="1">
        <v>4.5</v>
      </c>
      <c r="C1059" s="1">
        <v>3.36401372</v>
      </c>
      <c r="D1059" s="1">
        <v>1</v>
      </c>
      <c r="E1059" s="1">
        <f>IF(AND((10&gt;D1059),(D1059&gt;C1059),(C1059&gt;2)),1,0)</f>
        <v>0</v>
      </c>
      <c r="F1059" s="1">
        <f>IF(AND((D1059&lt;C1059),(D1059&gt;2),(C1059&lt;10)),1,0)</f>
        <v>0</v>
      </c>
      <c r="G1059" s="1">
        <f>IF(D1059&gt;=10,1,0)</f>
        <v>0</v>
      </c>
      <c r="H1059" s="1">
        <f>IF(D1059&lt;=2,1,0)</f>
        <v>1</v>
      </c>
      <c r="I1059" s="1">
        <f>SUM(E1059:H1059)</f>
        <v>1</v>
      </c>
      <c r="K1059" s="1" t="s">
        <v>115</v>
      </c>
      <c r="L1059" s="1">
        <v>4.9000000000000004</v>
      </c>
      <c r="M1059" s="1">
        <v>4</v>
      </c>
      <c r="N1059" s="1">
        <v>1</v>
      </c>
      <c r="O1059" s="1">
        <f>IF(AND((10&gt;N1059),(N1059&gt;=M1059),(M1059&gt;=2)),1,0)</f>
        <v>0</v>
      </c>
      <c r="P1059" s="1">
        <f>IF(AND((N1059&lt;M1059),(N1059&gt;2),(M1059&lt;10)),1,0)</f>
        <v>0</v>
      </c>
      <c r="Q1059" s="1">
        <f>IF(N1059&lt;=2,1,0)</f>
        <v>1</v>
      </c>
      <c r="R1059" s="1">
        <f>IF(N1059&gt;=10,1,0)</f>
        <v>0</v>
      </c>
      <c r="S1059" s="1">
        <f>SUM(O1059:R1059)</f>
        <v>1</v>
      </c>
    </row>
    <row r="1060" spans="1:19" x14ac:dyDescent="0.25">
      <c r="A1060" s="1" t="s">
        <v>106</v>
      </c>
      <c r="B1060" s="1">
        <v>4.3</v>
      </c>
      <c r="C1060" s="1">
        <v>4.0218328599999982</v>
      </c>
      <c r="D1060" s="1">
        <v>1</v>
      </c>
      <c r="E1060" s="1">
        <f>IF(AND((10&gt;D1060),(D1060&gt;C1060),(C1060&gt;2)),1,0)</f>
        <v>0</v>
      </c>
      <c r="F1060" s="1">
        <f>IF(AND((D1060&lt;C1060),(D1060&gt;2),(C1060&lt;10)),1,0)</f>
        <v>0</v>
      </c>
      <c r="G1060" s="1">
        <f>IF(D1060&gt;=10,1,0)</f>
        <v>0</v>
      </c>
      <c r="H1060" s="1">
        <f>IF(D1060&lt;=2,1,0)</f>
        <v>1</v>
      </c>
      <c r="I1060" s="1">
        <f>SUM(E1060:H1060)</f>
        <v>1</v>
      </c>
      <c r="K1060" s="1" t="s">
        <v>117</v>
      </c>
      <c r="L1060" s="1">
        <v>4.5999999999999996</v>
      </c>
      <c r="M1060" s="1">
        <v>4</v>
      </c>
      <c r="N1060" s="1">
        <v>1</v>
      </c>
      <c r="O1060" s="1">
        <f>IF(AND((10&gt;N1060),(N1060&gt;=M1060),(M1060&gt;=2)),1,0)</f>
        <v>0</v>
      </c>
      <c r="P1060" s="1">
        <f>IF(AND((N1060&lt;M1060),(N1060&gt;2),(M1060&lt;10)),1,0)</f>
        <v>0</v>
      </c>
      <c r="Q1060" s="1">
        <f>IF(N1060&lt;=2,1,0)</f>
        <v>1</v>
      </c>
      <c r="R1060" s="1">
        <f>IF(N1060&gt;=10,1,0)</f>
        <v>0</v>
      </c>
      <c r="S1060" s="1">
        <f>SUM(O1060:R1060)</f>
        <v>1</v>
      </c>
    </row>
    <row r="1061" spans="1:19" x14ac:dyDescent="0.25">
      <c r="A1061" s="1" t="s">
        <v>111</v>
      </c>
      <c r="B1061" s="1">
        <v>4.5</v>
      </c>
      <c r="C1061" s="1">
        <v>3.2314820000000002</v>
      </c>
      <c r="D1061" s="1">
        <v>1</v>
      </c>
      <c r="E1061" s="1">
        <f>IF(AND((10&gt;D1061),(D1061&gt;C1061),(C1061&gt;2)),1,0)</f>
        <v>0</v>
      </c>
      <c r="F1061" s="1">
        <f>IF(AND((D1061&lt;C1061),(D1061&gt;2),(C1061&lt;10)),1,0)</f>
        <v>0</v>
      </c>
      <c r="G1061" s="1">
        <f>IF(D1061&gt;=10,1,0)</f>
        <v>0</v>
      </c>
      <c r="H1061" s="1">
        <f>IF(D1061&lt;=2,1,0)</f>
        <v>1</v>
      </c>
      <c r="I1061" s="1">
        <f>SUM(E1061:H1061)</f>
        <v>1</v>
      </c>
      <c r="K1061" s="1" t="s">
        <v>177</v>
      </c>
      <c r="L1061" s="1">
        <v>4.8</v>
      </c>
      <c r="M1061" s="1">
        <v>3</v>
      </c>
      <c r="N1061" s="1">
        <v>1</v>
      </c>
      <c r="O1061" s="1">
        <f>IF(AND((10&gt;N1061),(N1061&gt;=M1061),(M1061&gt;=2)),1,0)</f>
        <v>0</v>
      </c>
      <c r="P1061" s="1">
        <f>IF(AND((N1061&lt;M1061),(N1061&gt;2),(M1061&lt;10)),1,0)</f>
        <v>0</v>
      </c>
      <c r="Q1061" s="1">
        <f>IF(N1061&lt;=2,1,0)</f>
        <v>1</v>
      </c>
      <c r="R1061" s="1">
        <f>IF(N1061&gt;=10,1,0)</f>
        <v>0</v>
      </c>
      <c r="S1061" s="1">
        <f>SUM(O1061:R1061)</f>
        <v>1</v>
      </c>
    </row>
    <row r="1062" spans="1:19" x14ac:dyDescent="0.25">
      <c r="A1062" s="1" t="s">
        <v>115</v>
      </c>
      <c r="B1062" s="1">
        <v>4.9000000000000004</v>
      </c>
      <c r="C1062" s="1">
        <v>3.5888679399999996</v>
      </c>
      <c r="D1062" s="1">
        <v>1</v>
      </c>
      <c r="E1062" s="1">
        <f>IF(AND((10&gt;D1062),(D1062&gt;C1062),(C1062&gt;2)),1,0)</f>
        <v>0</v>
      </c>
      <c r="F1062" s="1">
        <f>IF(AND((D1062&lt;C1062),(D1062&gt;2),(C1062&lt;10)),1,0)</f>
        <v>0</v>
      </c>
      <c r="G1062" s="1">
        <f>IF(D1062&gt;=10,1,0)</f>
        <v>0</v>
      </c>
      <c r="H1062" s="1">
        <f>IF(D1062&lt;=2,1,0)</f>
        <v>1</v>
      </c>
      <c r="I1062" s="1">
        <f>SUM(E1062:H1062)</f>
        <v>1</v>
      </c>
      <c r="K1062" s="1" t="s">
        <v>180</v>
      </c>
      <c r="L1062" s="1">
        <v>5</v>
      </c>
      <c r="M1062" s="1">
        <v>5</v>
      </c>
      <c r="N1062" s="1">
        <v>1</v>
      </c>
      <c r="O1062" s="1">
        <f>IF(AND((10&gt;N1062),(N1062&gt;=M1062),(M1062&gt;=2)),1,0)</f>
        <v>0</v>
      </c>
      <c r="P1062" s="1">
        <f>IF(AND((N1062&lt;M1062),(N1062&gt;2),(M1062&lt;10)),1,0)</f>
        <v>0</v>
      </c>
      <c r="Q1062" s="1">
        <f>IF(N1062&lt;=2,1,0)</f>
        <v>1</v>
      </c>
      <c r="R1062" s="1">
        <f>IF(N1062&gt;=10,1,0)</f>
        <v>0</v>
      </c>
      <c r="S1062" s="1">
        <f>SUM(O1062:R1062)</f>
        <v>1</v>
      </c>
    </row>
    <row r="1063" spans="1:19" x14ac:dyDescent="0.25">
      <c r="A1063" s="1" t="s">
        <v>117</v>
      </c>
      <c r="B1063" s="1">
        <v>4.5999999999999996</v>
      </c>
      <c r="C1063" s="1">
        <v>3.7968147799999996</v>
      </c>
      <c r="D1063" s="1">
        <v>1</v>
      </c>
      <c r="E1063" s="1">
        <f>IF(AND((10&gt;D1063),(D1063&gt;C1063),(C1063&gt;2)),1,0)</f>
        <v>0</v>
      </c>
      <c r="F1063" s="1">
        <f>IF(AND((D1063&lt;C1063),(D1063&gt;2),(C1063&lt;10)),1,0)</f>
        <v>0</v>
      </c>
      <c r="G1063" s="1">
        <f>IF(D1063&gt;=10,1,0)</f>
        <v>0</v>
      </c>
      <c r="H1063" s="1">
        <f>IF(D1063&lt;=2,1,0)</f>
        <v>1</v>
      </c>
      <c r="I1063" s="1">
        <f>SUM(E1063:H1063)</f>
        <v>1</v>
      </c>
      <c r="K1063" s="1" t="s">
        <v>129</v>
      </c>
      <c r="L1063" s="1">
        <v>4.8</v>
      </c>
      <c r="M1063" s="1">
        <v>4</v>
      </c>
      <c r="N1063" s="1">
        <v>1</v>
      </c>
      <c r="O1063" s="1">
        <f>IF(AND((10&gt;N1063),(N1063&gt;=M1063),(M1063&gt;=2)),1,0)</f>
        <v>0</v>
      </c>
      <c r="P1063" s="1">
        <f>IF(AND((N1063&lt;M1063),(N1063&gt;2),(M1063&lt;10)),1,0)</f>
        <v>0</v>
      </c>
      <c r="Q1063" s="1">
        <f>IF(N1063&lt;=2,1,0)</f>
        <v>1</v>
      </c>
      <c r="R1063" s="1">
        <f>IF(N1063&gt;=10,1,0)</f>
        <v>0</v>
      </c>
      <c r="S1063" s="1">
        <f>SUM(O1063:R1063)</f>
        <v>1</v>
      </c>
    </row>
    <row r="1064" spans="1:19" x14ac:dyDescent="0.25">
      <c r="A1064" s="1" t="s">
        <v>177</v>
      </c>
      <c r="B1064" s="1">
        <v>4.8</v>
      </c>
      <c r="C1064" s="1">
        <v>3.4731615400000004</v>
      </c>
      <c r="D1064" s="1">
        <v>1</v>
      </c>
      <c r="E1064" s="1">
        <f>IF(AND((10&gt;D1064),(D1064&gt;C1064),(C1064&gt;2)),1,0)</f>
        <v>0</v>
      </c>
      <c r="F1064" s="1">
        <f>IF(AND((D1064&lt;C1064),(D1064&gt;2),(C1064&lt;10)),1,0)</f>
        <v>0</v>
      </c>
      <c r="G1064" s="1">
        <f>IF(D1064&gt;=10,1,0)</f>
        <v>0</v>
      </c>
      <c r="H1064" s="1">
        <f>IF(D1064&lt;=2,1,0)</f>
        <v>1</v>
      </c>
      <c r="I1064" s="1">
        <f>SUM(E1064:H1064)</f>
        <v>1</v>
      </c>
      <c r="K1064" s="1" t="s">
        <v>130</v>
      </c>
      <c r="L1064" s="1">
        <v>4.0999999999999996</v>
      </c>
      <c r="M1064" s="1">
        <v>4</v>
      </c>
      <c r="N1064" s="1">
        <v>1</v>
      </c>
      <c r="O1064" s="1">
        <f>IF(AND((10&gt;N1064),(N1064&gt;=M1064),(M1064&gt;=2)),1,0)</f>
        <v>0</v>
      </c>
      <c r="P1064" s="1">
        <f>IF(AND((N1064&lt;M1064),(N1064&gt;2),(M1064&lt;10)),1,0)</f>
        <v>0</v>
      </c>
      <c r="Q1064" s="1">
        <f>IF(N1064&lt;=2,1,0)</f>
        <v>1</v>
      </c>
      <c r="R1064" s="1">
        <f>IF(N1064&gt;=10,1,0)</f>
        <v>0</v>
      </c>
      <c r="S1064" s="1">
        <f>SUM(O1064:R1064)</f>
        <v>1</v>
      </c>
    </row>
    <row r="1065" spans="1:19" x14ac:dyDescent="0.25">
      <c r="A1065" s="1" t="s">
        <v>180</v>
      </c>
      <c r="B1065" s="1">
        <v>5</v>
      </c>
      <c r="C1065" s="1">
        <v>4.8920770599999992</v>
      </c>
      <c r="D1065" s="1">
        <v>1</v>
      </c>
      <c r="E1065" s="1">
        <f>IF(AND((10&gt;D1065),(D1065&gt;C1065),(C1065&gt;2)),1,0)</f>
        <v>0</v>
      </c>
      <c r="F1065" s="1">
        <f>IF(AND((D1065&lt;C1065),(D1065&gt;2),(C1065&lt;10)),1,0)</f>
        <v>0</v>
      </c>
      <c r="G1065" s="1">
        <f>IF(D1065&gt;=10,1,0)</f>
        <v>0</v>
      </c>
      <c r="H1065" s="1">
        <f>IF(D1065&lt;=2,1,0)</f>
        <v>1</v>
      </c>
      <c r="I1065" s="1">
        <f>SUM(E1065:H1065)</f>
        <v>1</v>
      </c>
      <c r="K1065" s="1" t="s">
        <v>140</v>
      </c>
      <c r="L1065" s="1">
        <v>4.9000000000000004</v>
      </c>
      <c r="M1065" s="1">
        <v>4</v>
      </c>
      <c r="N1065" s="1">
        <v>1</v>
      </c>
      <c r="O1065" s="1">
        <f>IF(AND((10&gt;N1065),(N1065&gt;=M1065),(M1065&gt;=2)),1,0)</f>
        <v>0</v>
      </c>
      <c r="P1065" s="1">
        <f>IF(AND((N1065&lt;M1065),(N1065&gt;2),(M1065&lt;10)),1,0)</f>
        <v>0</v>
      </c>
      <c r="Q1065" s="1">
        <f>IF(N1065&lt;=2,1,0)</f>
        <v>1</v>
      </c>
      <c r="R1065" s="1">
        <f>IF(N1065&gt;=10,1,0)</f>
        <v>0</v>
      </c>
      <c r="S1065" s="1">
        <f>SUM(O1065:R1065)</f>
        <v>1</v>
      </c>
    </row>
    <row r="1066" spans="1:19" x14ac:dyDescent="0.25">
      <c r="A1066" s="1" t="s">
        <v>129</v>
      </c>
      <c r="B1066" s="1">
        <v>4.8</v>
      </c>
      <c r="C1066" s="1">
        <v>3.7613126999999991</v>
      </c>
      <c r="D1066" s="1">
        <v>1</v>
      </c>
      <c r="E1066" s="1">
        <f>IF(AND((10&gt;D1066),(D1066&gt;C1066),(C1066&gt;2)),1,0)</f>
        <v>0</v>
      </c>
      <c r="F1066" s="1">
        <f>IF(AND((D1066&lt;C1066),(D1066&gt;2),(C1066&lt;10)),1,0)</f>
        <v>0</v>
      </c>
      <c r="G1066" s="1">
        <f>IF(D1066&gt;=10,1,0)</f>
        <v>0</v>
      </c>
      <c r="H1066" s="1">
        <f>IF(D1066&lt;=2,1,0)</f>
        <v>1</v>
      </c>
      <c r="I1066" s="1">
        <f>SUM(E1066:H1066)</f>
        <v>1</v>
      </c>
      <c r="K1066" s="1" t="s">
        <v>142</v>
      </c>
      <c r="L1066" s="1">
        <v>4.4000000000000004</v>
      </c>
      <c r="M1066" s="1">
        <v>3</v>
      </c>
      <c r="N1066" s="1">
        <v>1</v>
      </c>
      <c r="O1066" s="1">
        <f>IF(AND((10&gt;N1066),(N1066&gt;=M1066),(M1066&gt;=2)),1,0)</f>
        <v>0</v>
      </c>
      <c r="P1066" s="1">
        <f>IF(AND((N1066&lt;M1066),(N1066&gt;2),(M1066&lt;10)),1,0)</f>
        <v>0</v>
      </c>
      <c r="Q1066" s="1">
        <f>IF(N1066&lt;=2,1,0)</f>
        <v>1</v>
      </c>
      <c r="R1066" s="1">
        <f>IF(N1066&gt;=10,1,0)</f>
        <v>0</v>
      </c>
      <c r="S1066" s="1">
        <f>SUM(O1066:R1066)</f>
        <v>1</v>
      </c>
    </row>
    <row r="1067" spans="1:19" x14ac:dyDescent="0.25">
      <c r="A1067" s="1" t="s">
        <v>130</v>
      </c>
      <c r="B1067" s="1">
        <v>4.0999999999999996</v>
      </c>
      <c r="C1067" s="1">
        <v>4.0037425399999993</v>
      </c>
      <c r="D1067" s="1">
        <v>1</v>
      </c>
      <c r="E1067" s="1">
        <f>IF(AND((10&gt;D1067),(D1067&gt;C1067),(C1067&gt;2)),1,0)</f>
        <v>0</v>
      </c>
      <c r="F1067" s="1">
        <f>IF(AND((D1067&lt;C1067),(D1067&gt;2),(C1067&lt;10)),1,0)</f>
        <v>0</v>
      </c>
      <c r="G1067" s="1">
        <f>IF(D1067&gt;=10,1,0)</f>
        <v>0</v>
      </c>
      <c r="H1067" s="1">
        <f>IF(D1067&lt;=2,1,0)</f>
        <v>1</v>
      </c>
      <c r="I1067" s="1">
        <f>SUM(E1067:H1067)</f>
        <v>1</v>
      </c>
      <c r="K1067" s="1" t="s">
        <v>170</v>
      </c>
      <c r="L1067" s="1">
        <v>5.3</v>
      </c>
      <c r="M1067" s="1">
        <v>4</v>
      </c>
      <c r="N1067" s="1">
        <v>1</v>
      </c>
      <c r="O1067" s="1">
        <f>IF(AND((10&gt;N1067),(N1067&gt;=M1067),(M1067&gt;=2)),1,0)</f>
        <v>0</v>
      </c>
      <c r="P1067" s="1">
        <f>IF(AND((N1067&lt;M1067),(N1067&gt;2),(M1067&lt;10)),1,0)</f>
        <v>0</v>
      </c>
      <c r="Q1067" s="1">
        <f>IF(N1067&lt;=2,1,0)</f>
        <v>1</v>
      </c>
      <c r="R1067" s="1">
        <f>IF(N1067&gt;=10,1,0)</f>
        <v>0</v>
      </c>
      <c r="S1067" s="1">
        <f>SUM(O1067:R1067)</f>
        <v>1</v>
      </c>
    </row>
    <row r="1068" spans="1:19" x14ac:dyDescent="0.25">
      <c r="A1068" s="1" t="s">
        <v>140</v>
      </c>
      <c r="B1068" s="1">
        <v>4.9000000000000004</v>
      </c>
      <c r="C1068" s="1">
        <v>3.9230223199999985</v>
      </c>
      <c r="D1068" s="1">
        <v>1</v>
      </c>
      <c r="E1068" s="1">
        <f>IF(AND((10&gt;D1068),(D1068&gt;C1068),(C1068&gt;2)),1,0)</f>
        <v>0</v>
      </c>
      <c r="F1068" s="1">
        <f>IF(AND((D1068&lt;C1068),(D1068&gt;2),(C1068&lt;10)),1,0)</f>
        <v>0</v>
      </c>
      <c r="G1068" s="1">
        <f>IF(D1068&gt;=10,1,0)</f>
        <v>0</v>
      </c>
      <c r="H1068" s="1">
        <f>IF(D1068&lt;=2,1,0)</f>
        <v>1</v>
      </c>
      <c r="I1068" s="1">
        <f>SUM(E1068:H1068)</f>
        <v>1</v>
      </c>
      <c r="K1068" s="1" t="s">
        <v>86</v>
      </c>
      <c r="L1068" s="1">
        <v>4.3</v>
      </c>
      <c r="M1068" s="1">
        <v>3</v>
      </c>
      <c r="N1068" s="1">
        <v>1</v>
      </c>
      <c r="O1068" s="1">
        <f>IF(AND((10&gt;N1068),(N1068&gt;=M1068),(M1068&gt;=2)),1,0)</f>
        <v>0</v>
      </c>
      <c r="P1068" s="1">
        <f>IF(AND((N1068&lt;M1068),(N1068&gt;2),(M1068&lt;10)),1,0)</f>
        <v>0</v>
      </c>
      <c r="Q1068" s="1">
        <f>IF(N1068&lt;=2,1,0)</f>
        <v>1</v>
      </c>
      <c r="R1068" s="1">
        <f>IF(N1068&gt;=10,1,0)</f>
        <v>0</v>
      </c>
      <c r="S1068" s="1">
        <f>SUM(O1068:R1068)</f>
        <v>1</v>
      </c>
    </row>
    <row r="1069" spans="1:19" x14ac:dyDescent="0.25">
      <c r="A1069" s="1" t="s">
        <v>142</v>
      </c>
      <c r="B1069" s="1">
        <v>4.4000000000000004</v>
      </c>
      <c r="C1069" s="1">
        <v>3.4390877299999985</v>
      </c>
      <c r="D1069" s="1">
        <v>1</v>
      </c>
      <c r="E1069" s="1">
        <f>IF(AND((10&gt;D1069),(D1069&gt;C1069),(C1069&gt;2)),1,0)</f>
        <v>0</v>
      </c>
      <c r="F1069" s="1">
        <f>IF(AND((D1069&lt;C1069),(D1069&gt;2),(C1069&lt;10)),1,0)</f>
        <v>0</v>
      </c>
      <c r="G1069" s="1">
        <f>IF(D1069&gt;=10,1,0)</f>
        <v>0</v>
      </c>
      <c r="H1069" s="1">
        <f>IF(D1069&lt;=2,1,0)</f>
        <v>1</v>
      </c>
      <c r="I1069" s="1">
        <f>SUM(E1069:H1069)</f>
        <v>1</v>
      </c>
      <c r="K1069" s="1" t="s">
        <v>173</v>
      </c>
      <c r="L1069" s="1">
        <v>4.3</v>
      </c>
      <c r="M1069" s="1">
        <v>3</v>
      </c>
      <c r="N1069" s="1">
        <v>1</v>
      </c>
      <c r="O1069" s="1">
        <f>IF(AND((10&gt;N1069),(N1069&gt;=M1069),(M1069&gt;=2)),1,0)</f>
        <v>0</v>
      </c>
      <c r="P1069" s="1">
        <f>IF(AND((N1069&lt;M1069),(N1069&gt;2),(M1069&lt;10)),1,0)</f>
        <v>0</v>
      </c>
      <c r="Q1069" s="1">
        <f>IF(N1069&lt;=2,1,0)</f>
        <v>1</v>
      </c>
      <c r="R1069" s="1">
        <f>IF(N1069&gt;=10,1,0)</f>
        <v>0</v>
      </c>
      <c r="S1069" s="1">
        <f>SUM(O1069:R1069)</f>
        <v>1</v>
      </c>
    </row>
    <row r="1070" spans="1:19" x14ac:dyDescent="0.25">
      <c r="A1070" s="1" t="s">
        <v>170</v>
      </c>
      <c r="B1070" s="1">
        <v>5.3</v>
      </c>
      <c r="C1070" s="1">
        <v>3.6176188599999985</v>
      </c>
      <c r="D1070" s="1">
        <v>1</v>
      </c>
      <c r="E1070" s="1">
        <f>IF(AND((10&gt;D1070),(D1070&gt;C1070),(C1070&gt;2)),1,0)</f>
        <v>0</v>
      </c>
      <c r="F1070" s="1">
        <f>IF(AND((D1070&lt;C1070),(D1070&gt;2),(C1070&lt;10)),1,0)</f>
        <v>0</v>
      </c>
      <c r="G1070" s="1">
        <f>IF(D1070&gt;=10,1,0)</f>
        <v>0</v>
      </c>
      <c r="H1070" s="1">
        <f>IF(D1070&lt;=2,1,0)</f>
        <v>1</v>
      </c>
      <c r="I1070" s="1">
        <f>SUM(E1070:H1070)</f>
        <v>1</v>
      </c>
      <c r="K1070" s="1" t="s">
        <v>109</v>
      </c>
      <c r="L1070" s="1">
        <v>5.7</v>
      </c>
      <c r="M1070" s="1">
        <v>6</v>
      </c>
      <c r="N1070" s="1">
        <v>1</v>
      </c>
      <c r="O1070" s="1">
        <f>IF(AND((10&gt;N1070),(N1070&gt;=M1070),(M1070&gt;=2)),1,0)</f>
        <v>0</v>
      </c>
      <c r="P1070" s="1">
        <f>IF(AND((N1070&lt;M1070),(N1070&gt;2),(M1070&lt;10)),1,0)</f>
        <v>0</v>
      </c>
      <c r="Q1070" s="1">
        <f>IF(N1070&lt;=2,1,0)</f>
        <v>1</v>
      </c>
      <c r="R1070" s="1">
        <f>IF(N1070&gt;=10,1,0)</f>
        <v>0</v>
      </c>
      <c r="S1070" s="1">
        <f>SUM(O1070:R1070)</f>
        <v>1</v>
      </c>
    </row>
    <row r="1071" spans="1:19" x14ac:dyDescent="0.25">
      <c r="A1071" s="1" t="s">
        <v>86</v>
      </c>
      <c r="B1071" s="1">
        <v>4.3</v>
      </c>
      <c r="C1071" s="1">
        <v>3.4500411399999997</v>
      </c>
      <c r="D1071" s="1">
        <v>1</v>
      </c>
      <c r="E1071" s="1">
        <f>IF(AND((10&gt;D1071),(D1071&gt;C1071),(C1071&gt;2)),1,0)</f>
        <v>0</v>
      </c>
      <c r="F1071" s="1">
        <f>IF(AND((D1071&lt;C1071),(D1071&gt;2),(C1071&lt;10)),1,0)</f>
        <v>0</v>
      </c>
      <c r="G1071" s="1">
        <f>IF(D1071&gt;=10,1,0)</f>
        <v>0</v>
      </c>
      <c r="H1071" s="1">
        <f>IF(D1071&lt;=2,1,0)</f>
        <v>1</v>
      </c>
      <c r="I1071" s="1">
        <f>SUM(E1071:H1071)</f>
        <v>1</v>
      </c>
      <c r="K1071" s="1" t="s">
        <v>138</v>
      </c>
      <c r="L1071" s="1">
        <v>4.7</v>
      </c>
      <c r="M1071" s="1">
        <v>4</v>
      </c>
      <c r="N1071" s="1">
        <v>1</v>
      </c>
      <c r="O1071" s="1">
        <f>IF(AND((10&gt;N1071),(N1071&gt;=M1071),(M1071&gt;=2)),1,0)</f>
        <v>0</v>
      </c>
      <c r="P1071" s="1">
        <f>IF(AND((N1071&lt;M1071),(N1071&gt;2),(M1071&lt;10)),1,0)</f>
        <v>0</v>
      </c>
      <c r="Q1071" s="1">
        <f>IF(N1071&lt;=2,1,0)</f>
        <v>1</v>
      </c>
      <c r="R1071" s="1">
        <f>IF(N1071&gt;=10,1,0)</f>
        <v>0</v>
      </c>
      <c r="S1071" s="1">
        <f>SUM(O1071:R1071)</f>
        <v>1</v>
      </c>
    </row>
    <row r="1072" spans="1:19" x14ac:dyDescent="0.25">
      <c r="A1072" s="1" t="s">
        <v>173</v>
      </c>
      <c r="B1072" s="1">
        <v>4.3</v>
      </c>
      <c r="C1072" s="1">
        <v>3.2121972600000013</v>
      </c>
      <c r="D1072" s="1">
        <v>1</v>
      </c>
      <c r="E1072" s="1">
        <f>IF(AND((10&gt;D1072),(D1072&gt;C1072),(C1072&gt;2)),1,0)</f>
        <v>0</v>
      </c>
      <c r="F1072" s="1">
        <f>IF(AND((D1072&lt;C1072),(D1072&gt;2),(C1072&lt;10)),1,0)</f>
        <v>0</v>
      </c>
      <c r="G1072" s="1">
        <f>IF(D1072&gt;=10,1,0)</f>
        <v>0</v>
      </c>
      <c r="H1072" s="1">
        <f>IF(D1072&lt;=2,1,0)</f>
        <v>1</v>
      </c>
      <c r="I1072" s="1">
        <f>SUM(E1072:H1072)</f>
        <v>1</v>
      </c>
      <c r="K1072" s="1" t="s">
        <v>202</v>
      </c>
      <c r="L1072" s="1">
        <v>4.9000000000000004</v>
      </c>
      <c r="M1072" s="1">
        <v>4</v>
      </c>
      <c r="N1072" s="1">
        <v>1</v>
      </c>
      <c r="O1072" s="1">
        <f>IF(AND((10&gt;N1072),(N1072&gt;=M1072),(M1072&gt;=2)),1,0)</f>
        <v>0</v>
      </c>
      <c r="P1072" s="1">
        <f>IF(AND((N1072&lt;M1072),(N1072&gt;2),(M1072&lt;10)),1,0)</f>
        <v>0</v>
      </c>
      <c r="Q1072" s="1">
        <f>IF(N1072&lt;=2,1,0)</f>
        <v>1</v>
      </c>
      <c r="R1072" s="1">
        <f>IF(N1072&gt;=10,1,0)</f>
        <v>0</v>
      </c>
      <c r="S1072" s="1">
        <f>SUM(O1072:R1072)</f>
        <v>1</v>
      </c>
    </row>
    <row r="1073" spans="1:19" x14ac:dyDescent="0.25">
      <c r="A1073" s="1" t="s">
        <v>109</v>
      </c>
      <c r="B1073" s="1">
        <v>5.7</v>
      </c>
      <c r="C1073" s="1">
        <v>5.6935153999999999</v>
      </c>
      <c r="D1073" s="1">
        <v>1</v>
      </c>
      <c r="E1073" s="1">
        <f>IF(AND((10&gt;D1073),(D1073&gt;C1073),(C1073&gt;2)),1,0)</f>
        <v>0</v>
      </c>
      <c r="F1073" s="1">
        <f>IF(AND((D1073&lt;C1073),(D1073&gt;2),(C1073&lt;10)),1,0)</f>
        <v>0</v>
      </c>
      <c r="G1073" s="1">
        <f>IF(D1073&gt;=10,1,0)</f>
        <v>0</v>
      </c>
      <c r="H1073" s="1">
        <f>IF(D1073&lt;=2,1,0)</f>
        <v>1</v>
      </c>
      <c r="I1073" s="1">
        <f>SUM(E1073:H1073)</f>
        <v>1</v>
      </c>
      <c r="K1073" s="1" t="s">
        <v>184</v>
      </c>
      <c r="L1073" s="1">
        <v>5.4</v>
      </c>
      <c r="M1073" s="1">
        <v>2</v>
      </c>
      <c r="N1073" s="1">
        <v>1</v>
      </c>
      <c r="O1073" s="1">
        <f>IF(AND((10&gt;N1073),(N1073&gt;=M1073),(M1073&gt;=2)),1,0)</f>
        <v>0</v>
      </c>
      <c r="P1073" s="1">
        <f>IF(AND((N1073&lt;M1073),(N1073&gt;2),(M1073&lt;10)),1,0)</f>
        <v>0</v>
      </c>
      <c r="Q1073" s="1">
        <f>IF(N1073&lt;=2,1,0)</f>
        <v>1</v>
      </c>
      <c r="R1073" s="1">
        <f>IF(N1073&gt;=10,1,0)</f>
        <v>0</v>
      </c>
      <c r="S1073" s="1">
        <f>SUM(O1073:R1073)</f>
        <v>1</v>
      </c>
    </row>
    <row r="1074" spans="1:19" x14ac:dyDescent="0.25">
      <c r="A1074" s="1" t="s">
        <v>138</v>
      </c>
      <c r="B1074" s="1">
        <v>4.7</v>
      </c>
      <c r="C1074" s="1">
        <v>4.0656299999999996</v>
      </c>
      <c r="D1074" s="1">
        <v>1</v>
      </c>
      <c r="E1074" s="1">
        <f>IF(AND((10&gt;D1074),(D1074&gt;C1074),(C1074&gt;2)),1,0)</f>
        <v>0</v>
      </c>
      <c r="F1074" s="1">
        <f>IF(AND((D1074&lt;C1074),(D1074&gt;2),(C1074&lt;10)),1,0)</f>
        <v>0</v>
      </c>
      <c r="G1074" s="1">
        <f>IF(D1074&gt;=10,1,0)</f>
        <v>0</v>
      </c>
      <c r="H1074" s="1">
        <f>IF(D1074&lt;=2,1,0)</f>
        <v>1</v>
      </c>
      <c r="I1074" s="1">
        <f>SUM(E1074:H1074)</f>
        <v>1</v>
      </c>
      <c r="K1074" s="1" t="s">
        <v>66</v>
      </c>
      <c r="L1074" s="1">
        <v>4.8</v>
      </c>
      <c r="M1074" s="1">
        <v>4</v>
      </c>
      <c r="N1074" s="1">
        <v>1</v>
      </c>
      <c r="O1074" s="1">
        <f>IF(AND((10&gt;N1074),(N1074&gt;=M1074),(M1074&gt;=2)),1,0)</f>
        <v>0</v>
      </c>
      <c r="P1074" s="1">
        <f>IF(AND((N1074&lt;M1074),(N1074&gt;2),(M1074&lt;10)),1,0)</f>
        <v>0</v>
      </c>
      <c r="Q1074" s="1">
        <f>IF(N1074&lt;=2,1,0)</f>
        <v>1</v>
      </c>
      <c r="R1074" s="1">
        <f>IF(N1074&gt;=10,1,0)</f>
        <v>0</v>
      </c>
      <c r="S1074" s="1">
        <f>SUM(O1074:R1074)</f>
        <v>1</v>
      </c>
    </row>
    <row r="1075" spans="1:19" x14ac:dyDescent="0.25">
      <c r="A1075" s="1" t="s">
        <v>202</v>
      </c>
      <c r="B1075" s="1">
        <v>4.9000000000000004</v>
      </c>
      <c r="C1075" s="1">
        <v>4.0927445999999996</v>
      </c>
      <c r="D1075" s="1">
        <v>1</v>
      </c>
      <c r="E1075" s="1">
        <f>IF(AND((10&gt;D1075),(D1075&gt;C1075),(C1075&gt;2)),1,0)</f>
        <v>0</v>
      </c>
      <c r="F1075" s="1">
        <f>IF(AND((D1075&lt;C1075),(D1075&gt;2),(C1075&lt;10)),1,0)</f>
        <v>0</v>
      </c>
      <c r="G1075" s="1">
        <f>IF(D1075&gt;=10,1,0)</f>
        <v>0</v>
      </c>
      <c r="H1075" s="1">
        <f>IF(D1075&lt;=2,1,0)</f>
        <v>1</v>
      </c>
      <c r="I1075" s="1">
        <f>SUM(E1075:H1075)</f>
        <v>1</v>
      </c>
      <c r="K1075" s="1" t="s">
        <v>80</v>
      </c>
      <c r="L1075" s="1">
        <v>4.9000000000000004</v>
      </c>
      <c r="M1075" s="1">
        <v>3</v>
      </c>
      <c r="N1075" s="1">
        <v>1</v>
      </c>
      <c r="O1075" s="1">
        <f>IF(AND((10&gt;N1075),(N1075&gt;=M1075),(M1075&gt;=2)),1,0)</f>
        <v>0</v>
      </c>
      <c r="P1075" s="1">
        <f>IF(AND((N1075&lt;M1075),(N1075&gt;2),(M1075&lt;10)),1,0)</f>
        <v>0</v>
      </c>
      <c r="Q1075" s="1">
        <f>IF(N1075&lt;=2,1,0)</f>
        <v>1</v>
      </c>
      <c r="R1075" s="1">
        <f>IF(N1075&gt;=10,1,0)</f>
        <v>0</v>
      </c>
      <c r="S1075" s="1">
        <f>SUM(O1075:R1075)</f>
        <v>1</v>
      </c>
    </row>
    <row r="1076" spans="1:19" x14ac:dyDescent="0.25">
      <c r="A1076" s="1" t="s">
        <v>184</v>
      </c>
      <c r="B1076" s="1">
        <v>5.4</v>
      </c>
      <c r="C1076" s="1">
        <v>2.1078226800000008</v>
      </c>
      <c r="D1076" s="1">
        <v>1</v>
      </c>
      <c r="E1076" s="1">
        <f>IF(AND((10&gt;D1076),(D1076&gt;C1076),(C1076&gt;2)),1,0)</f>
        <v>0</v>
      </c>
      <c r="F1076" s="1">
        <f>IF(AND((D1076&lt;C1076),(D1076&gt;2),(C1076&lt;10)),1,0)</f>
        <v>0</v>
      </c>
      <c r="G1076" s="1">
        <f>IF(D1076&gt;=10,1,0)</f>
        <v>0</v>
      </c>
      <c r="H1076" s="1">
        <f>IF(D1076&lt;=2,1,0)</f>
        <v>1</v>
      </c>
      <c r="I1076" s="1">
        <f>SUM(E1076:H1076)</f>
        <v>1</v>
      </c>
      <c r="K1076" s="1" t="s">
        <v>82</v>
      </c>
      <c r="L1076" s="1">
        <v>4.3</v>
      </c>
      <c r="M1076" s="1">
        <v>3</v>
      </c>
      <c r="N1076" s="1">
        <v>1</v>
      </c>
      <c r="O1076" s="1">
        <f>IF(AND((10&gt;N1076),(N1076&gt;=M1076),(M1076&gt;=2)),1,0)</f>
        <v>0</v>
      </c>
      <c r="P1076" s="1">
        <f>IF(AND((N1076&lt;M1076),(N1076&gt;2),(M1076&lt;10)),1,0)</f>
        <v>0</v>
      </c>
      <c r="Q1076" s="1">
        <f>IF(N1076&lt;=2,1,0)</f>
        <v>1</v>
      </c>
      <c r="R1076" s="1">
        <f>IF(N1076&gt;=10,1,0)</f>
        <v>0</v>
      </c>
      <c r="S1076" s="1">
        <f>SUM(O1076:R1076)</f>
        <v>1</v>
      </c>
    </row>
    <row r="1077" spans="1:19" x14ac:dyDescent="0.25">
      <c r="A1077" s="1" t="s">
        <v>66</v>
      </c>
      <c r="B1077" s="1">
        <v>4.8</v>
      </c>
      <c r="C1077" s="1">
        <v>3.9060224399999992</v>
      </c>
      <c r="D1077" s="1">
        <v>1</v>
      </c>
      <c r="E1077" s="1">
        <f>IF(AND((10&gt;D1077),(D1077&gt;C1077),(C1077&gt;2)),1,0)</f>
        <v>0</v>
      </c>
      <c r="F1077" s="1">
        <f>IF(AND((D1077&lt;C1077),(D1077&gt;2),(C1077&lt;10)),1,0)</f>
        <v>0</v>
      </c>
      <c r="G1077" s="1">
        <f>IF(D1077&gt;=10,1,0)</f>
        <v>0</v>
      </c>
      <c r="H1077" s="1">
        <f>IF(D1077&lt;=2,1,0)</f>
        <v>1</v>
      </c>
      <c r="I1077" s="1">
        <f>SUM(E1077:H1077)</f>
        <v>1</v>
      </c>
      <c r="K1077" s="1" t="s">
        <v>97</v>
      </c>
      <c r="L1077" s="1">
        <v>4.5</v>
      </c>
      <c r="M1077" s="1">
        <v>4</v>
      </c>
      <c r="N1077" s="1">
        <v>1</v>
      </c>
      <c r="O1077" s="1">
        <f>IF(AND((10&gt;N1077),(N1077&gt;=M1077),(M1077&gt;=2)),1,0)</f>
        <v>0</v>
      </c>
      <c r="P1077" s="1">
        <f>IF(AND((N1077&lt;M1077),(N1077&gt;2),(M1077&lt;10)),1,0)</f>
        <v>0</v>
      </c>
      <c r="Q1077" s="1">
        <f>IF(N1077&lt;=2,1,0)</f>
        <v>1</v>
      </c>
      <c r="R1077" s="1">
        <f>IF(N1077&gt;=10,1,0)</f>
        <v>0</v>
      </c>
      <c r="S1077" s="1">
        <f>SUM(O1077:R1077)</f>
        <v>1</v>
      </c>
    </row>
    <row r="1078" spans="1:19" x14ac:dyDescent="0.25">
      <c r="A1078" s="1" t="s">
        <v>80</v>
      </c>
      <c r="B1078" s="1">
        <v>4.9000000000000004</v>
      </c>
      <c r="C1078" s="1">
        <v>3.2950587599999994</v>
      </c>
      <c r="D1078" s="1">
        <v>1</v>
      </c>
      <c r="E1078" s="1">
        <f>IF(AND((10&gt;D1078),(D1078&gt;C1078),(C1078&gt;2)),1,0)</f>
        <v>0</v>
      </c>
      <c r="F1078" s="1">
        <f>IF(AND((D1078&lt;C1078),(D1078&gt;2),(C1078&lt;10)),1,0)</f>
        <v>0</v>
      </c>
      <c r="G1078" s="1">
        <f>IF(D1078&gt;=10,1,0)</f>
        <v>0</v>
      </c>
      <c r="H1078" s="1">
        <f>IF(D1078&lt;=2,1,0)</f>
        <v>1</v>
      </c>
      <c r="I1078" s="1">
        <f>SUM(E1078:H1078)</f>
        <v>1</v>
      </c>
      <c r="K1078" s="1" t="s">
        <v>116</v>
      </c>
      <c r="L1078" s="1">
        <v>4</v>
      </c>
      <c r="M1078" s="1">
        <v>3</v>
      </c>
      <c r="N1078" s="1">
        <v>1</v>
      </c>
      <c r="O1078" s="1">
        <f>IF(AND((10&gt;N1078),(N1078&gt;=M1078),(M1078&gt;=2)),1,0)</f>
        <v>0</v>
      </c>
      <c r="P1078" s="1">
        <f>IF(AND((N1078&lt;M1078),(N1078&gt;2),(M1078&lt;10)),1,0)</f>
        <v>0</v>
      </c>
      <c r="Q1078" s="1">
        <f>IF(N1078&lt;=2,1,0)</f>
        <v>1</v>
      </c>
      <c r="R1078" s="1">
        <f>IF(N1078&gt;=10,1,0)</f>
        <v>0</v>
      </c>
      <c r="S1078" s="1">
        <f>SUM(O1078:R1078)</f>
        <v>1</v>
      </c>
    </row>
    <row r="1079" spans="1:19" x14ac:dyDescent="0.25">
      <c r="A1079" s="1" t="s">
        <v>82</v>
      </c>
      <c r="B1079" s="1">
        <v>4.3</v>
      </c>
      <c r="C1079" s="1">
        <v>3.3854999799999987</v>
      </c>
      <c r="D1079" s="1">
        <v>1</v>
      </c>
      <c r="E1079" s="1">
        <f>IF(AND((10&gt;D1079),(D1079&gt;C1079),(C1079&gt;2)),1,0)</f>
        <v>0</v>
      </c>
      <c r="F1079" s="1">
        <f>IF(AND((D1079&lt;C1079),(D1079&gt;2),(C1079&lt;10)),1,0)</f>
        <v>0</v>
      </c>
      <c r="G1079" s="1">
        <f>IF(D1079&gt;=10,1,0)</f>
        <v>0</v>
      </c>
      <c r="H1079" s="1">
        <f>IF(D1079&lt;=2,1,0)</f>
        <v>1</v>
      </c>
      <c r="I1079" s="1">
        <f>SUM(E1079:H1079)</f>
        <v>1</v>
      </c>
      <c r="K1079" s="1" t="s">
        <v>118</v>
      </c>
      <c r="L1079" s="1">
        <v>6.2</v>
      </c>
      <c r="M1079" s="1">
        <v>4</v>
      </c>
      <c r="N1079" s="1">
        <v>1</v>
      </c>
      <c r="O1079" s="1">
        <f>IF(AND((10&gt;N1079),(N1079&gt;=M1079),(M1079&gt;=2)),1,0)</f>
        <v>0</v>
      </c>
      <c r="P1079" s="1">
        <f>IF(AND((N1079&lt;M1079),(N1079&gt;2),(M1079&lt;10)),1,0)</f>
        <v>0</v>
      </c>
      <c r="Q1079" s="1">
        <f>IF(N1079&lt;=2,1,0)</f>
        <v>1</v>
      </c>
      <c r="R1079" s="1">
        <f>IF(N1079&gt;=10,1,0)</f>
        <v>0</v>
      </c>
      <c r="S1079" s="1">
        <f>SUM(O1079:R1079)</f>
        <v>1</v>
      </c>
    </row>
    <row r="1080" spans="1:19" x14ac:dyDescent="0.25">
      <c r="A1080" s="1" t="s">
        <v>97</v>
      </c>
      <c r="B1080" s="1">
        <v>4.5</v>
      </c>
      <c r="C1080" s="1">
        <v>3.7282999599999993</v>
      </c>
      <c r="D1080" s="1">
        <v>1</v>
      </c>
      <c r="E1080" s="1">
        <f>IF(AND((10&gt;D1080),(D1080&gt;C1080),(C1080&gt;2)),1,0)</f>
        <v>0</v>
      </c>
      <c r="F1080" s="1">
        <f>IF(AND((D1080&lt;C1080),(D1080&gt;2),(C1080&lt;10)),1,0)</f>
        <v>0</v>
      </c>
      <c r="G1080" s="1">
        <f>IF(D1080&gt;=10,1,0)</f>
        <v>0</v>
      </c>
      <c r="H1080" s="1">
        <f>IF(D1080&lt;=2,1,0)</f>
        <v>1</v>
      </c>
      <c r="I1080" s="1">
        <f>SUM(E1080:H1080)</f>
        <v>1</v>
      </c>
      <c r="K1080" s="1" t="s">
        <v>177</v>
      </c>
      <c r="L1080" s="1">
        <v>4.8</v>
      </c>
      <c r="M1080" s="1">
        <v>3</v>
      </c>
      <c r="N1080" s="1">
        <v>1</v>
      </c>
      <c r="O1080" s="1">
        <f>IF(AND((10&gt;N1080),(N1080&gt;=M1080),(M1080&gt;=2)),1,0)</f>
        <v>0</v>
      </c>
      <c r="P1080" s="1">
        <f>IF(AND((N1080&lt;M1080),(N1080&gt;2),(M1080&lt;10)),1,0)</f>
        <v>0</v>
      </c>
      <c r="Q1080" s="1">
        <f>IF(N1080&lt;=2,1,0)</f>
        <v>1</v>
      </c>
      <c r="R1080" s="1">
        <f>IF(N1080&gt;=10,1,0)</f>
        <v>0</v>
      </c>
      <c r="S1080" s="1">
        <f>SUM(O1080:R1080)</f>
        <v>1</v>
      </c>
    </row>
    <row r="1081" spans="1:19" x14ac:dyDescent="0.25">
      <c r="A1081" s="1" t="s">
        <v>116</v>
      </c>
      <c r="B1081" s="1">
        <v>4</v>
      </c>
      <c r="C1081" s="1">
        <v>3.2337478200000001</v>
      </c>
      <c r="D1081" s="1">
        <v>1</v>
      </c>
      <c r="E1081" s="1">
        <f>IF(AND((10&gt;D1081),(D1081&gt;C1081),(C1081&gt;2)),1,0)</f>
        <v>0</v>
      </c>
      <c r="F1081" s="1">
        <f>IF(AND((D1081&lt;C1081),(D1081&gt;2),(C1081&lt;10)),1,0)</f>
        <v>0</v>
      </c>
      <c r="G1081" s="1">
        <f>IF(D1081&gt;=10,1,0)</f>
        <v>0</v>
      </c>
      <c r="H1081" s="1">
        <f>IF(D1081&lt;=2,1,0)</f>
        <v>1</v>
      </c>
      <c r="I1081" s="1">
        <f>SUM(E1081:H1081)</f>
        <v>1</v>
      </c>
      <c r="K1081" s="1" t="s">
        <v>135</v>
      </c>
      <c r="L1081" s="1">
        <v>4.9000000000000004</v>
      </c>
      <c r="M1081" s="1">
        <v>3</v>
      </c>
      <c r="N1081" s="1">
        <v>1</v>
      </c>
      <c r="O1081" s="1">
        <f>IF(AND((10&gt;N1081),(N1081&gt;=M1081),(M1081&gt;=2)),1,0)</f>
        <v>0</v>
      </c>
      <c r="P1081" s="1">
        <f>IF(AND((N1081&lt;M1081),(N1081&gt;2),(M1081&lt;10)),1,0)</f>
        <v>0</v>
      </c>
      <c r="Q1081" s="1">
        <f>IF(N1081&lt;=2,1,0)</f>
        <v>1</v>
      </c>
      <c r="R1081" s="1">
        <f>IF(N1081&gt;=10,1,0)</f>
        <v>0</v>
      </c>
      <c r="S1081" s="1">
        <f>SUM(O1081:R1081)</f>
        <v>1</v>
      </c>
    </row>
    <row r="1082" spans="1:19" x14ac:dyDescent="0.25">
      <c r="A1082" s="1" t="s">
        <v>118</v>
      </c>
      <c r="B1082" s="1">
        <v>6.2</v>
      </c>
      <c r="C1082" s="1">
        <v>4.0640604999999974</v>
      </c>
      <c r="D1082" s="1">
        <v>1</v>
      </c>
      <c r="E1082" s="1">
        <f>IF(AND((10&gt;D1082),(D1082&gt;C1082),(C1082&gt;2)),1,0)</f>
        <v>0</v>
      </c>
      <c r="F1082" s="1">
        <f>IF(AND((D1082&lt;C1082),(D1082&gt;2),(C1082&lt;10)),1,0)</f>
        <v>0</v>
      </c>
      <c r="G1082" s="1">
        <f>IF(D1082&gt;=10,1,0)</f>
        <v>0</v>
      </c>
      <c r="H1082" s="1">
        <f>IF(D1082&lt;=2,1,0)</f>
        <v>1</v>
      </c>
      <c r="I1082" s="1">
        <f>SUM(E1082:H1082)</f>
        <v>1</v>
      </c>
      <c r="K1082" s="1" t="s">
        <v>170</v>
      </c>
      <c r="L1082" s="1">
        <v>5.3</v>
      </c>
      <c r="M1082" s="1">
        <v>4</v>
      </c>
      <c r="N1082" s="1">
        <v>1</v>
      </c>
      <c r="O1082" s="1">
        <f>IF(AND((10&gt;N1082),(N1082&gt;=M1082),(M1082&gt;=2)),1,0)</f>
        <v>0</v>
      </c>
      <c r="P1082" s="1">
        <f>IF(AND((N1082&lt;M1082),(N1082&gt;2),(M1082&lt;10)),1,0)</f>
        <v>0</v>
      </c>
      <c r="Q1082" s="1">
        <f>IF(N1082&lt;=2,1,0)</f>
        <v>1</v>
      </c>
      <c r="R1082" s="1">
        <f>IF(N1082&gt;=10,1,0)</f>
        <v>0</v>
      </c>
      <c r="S1082" s="1">
        <f>SUM(O1082:R1082)</f>
        <v>1</v>
      </c>
    </row>
    <row r="1083" spans="1:19" x14ac:dyDescent="0.25">
      <c r="A1083" s="1" t="s">
        <v>177</v>
      </c>
      <c r="B1083" s="1">
        <v>4.8</v>
      </c>
      <c r="C1083" s="1">
        <v>2.7877184599999989</v>
      </c>
      <c r="D1083" s="1">
        <v>1</v>
      </c>
      <c r="E1083" s="1">
        <f>IF(AND((10&gt;D1083),(D1083&gt;C1083),(C1083&gt;2)),1,0)</f>
        <v>0</v>
      </c>
      <c r="F1083" s="1">
        <f>IF(AND((D1083&lt;C1083),(D1083&gt;2),(C1083&lt;10)),1,0)</f>
        <v>0</v>
      </c>
      <c r="G1083" s="1">
        <f>IF(D1083&gt;=10,1,0)</f>
        <v>0</v>
      </c>
      <c r="H1083" s="1">
        <f>IF(D1083&lt;=2,1,0)</f>
        <v>1</v>
      </c>
      <c r="I1083" s="1">
        <f>SUM(E1083:H1083)</f>
        <v>1</v>
      </c>
      <c r="K1083" s="1" t="s">
        <v>147</v>
      </c>
      <c r="L1083" s="1">
        <v>5.0999999999999996</v>
      </c>
      <c r="M1083" s="1">
        <v>4</v>
      </c>
      <c r="N1083" s="1">
        <v>1</v>
      </c>
      <c r="O1083" s="1">
        <f>IF(AND((10&gt;N1083),(N1083&gt;=M1083),(M1083&gt;=2)),1,0)</f>
        <v>0</v>
      </c>
      <c r="P1083" s="1">
        <f>IF(AND((N1083&lt;M1083),(N1083&gt;2),(M1083&lt;10)),1,0)</f>
        <v>0</v>
      </c>
      <c r="Q1083" s="1">
        <f>IF(N1083&lt;=2,1,0)</f>
        <v>1</v>
      </c>
      <c r="R1083" s="1">
        <f>IF(N1083&gt;=10,1,0)</f>
        <v>0</v>
      </c>
      <c r="S1083" s="1">
        <f>SUM(O1083:R1083)</f>
        <v>1</v>
      </c>
    </row>
    <row r="1084" spans="1:19" x14ac:dyDescent="0.25">
      <c r="A1084" s="1" t="s">
        <v>135</v>
      </c>
      <c r="B1084" s="1">
        <v>4.9000000000000004</v>
      </c>
      <c r="C1084" s="1">
        <v>2.924399849999999</v>
      </c>
      <c r="D1084" s="1">
        <v>1</v>
      </c>
      <c r="E1084" s="1">
        <f>IF(AND((10&gt;D1084),(D1084&gt;C1084),(C1084&gt;2)),1,0)</f>
        <v>0</v>
      </c>
      <c r="F1084" s="1">
        <f>IF(AND((D1084&lt;C1084),(D1084&gt;2),(C1084&lt;10)),1,0)</f>
        <v>0</v>
      </c>
      <c r="G1084" s="1">
        <f>IF(D1084&gt;=10,1,0)</f>
        <v>0</v>
      </c>
      <c r="H1084" s="1">
        <f>IF(D1084&lt;=2,1,0)</f>
        <v>1</v>
      </c>
      <c r="I1084" s="1">
        <f>SUM(E1084:H1084)</f>
        <v>1</v>
      </c>
      <c r="K1084" s="1" t="s">
        <v>148</v>
      </c>
      <c r="L1084" s="1">
        <v>7.1</v>
      </c>
      <c r="M1084" s="1">
        <v>6</v>
      </c>
      <c r="N1084" s="1">
        <v>1</v>
      </c>
      <c r="O1084" s="1">
        <f>IF(AND((10&gt;N1084),(N1084&gt;=M1084),(M1084&gt;=2)),1,0)</f>
        <v>0</v>
      </c>
      <c r="P1084" s="1">
        <f>IF(AND((N1084&lt;M1084),(N1084&gt;2),(M1084&lt;10)),1,0)</f>
        <v>0</v>
      </c>
      <c r="Q1084" s="1">
        <f>IF(N1084&lt;=2,1,0)</f>
        <v>1</v>
      </c>
      <c r="R1084" s="1">
        <f>IF(N1084&gt;=10,1,0)</f>
        <v>0</v>
      </c>
      <c r="S1084" s="1">
        <f>SUM(O1084:R1084)</f>
        <v>1</v>
      </c>
    </row>
    <row r="1085" spans="1:19" x14ac:dyDescent="0.25">
      <c r="A1085" s="1" t="s">
        <v>170</v>
      </c>
      <c r="B1085" s="1">
        <v>5.3</v>
      </c>
      <c r="C1085" s="1">
        <v>3.8772583999999992</v>
      </c>
      <c r="D1085" s="1">
        <v>1</v>
      </c>
      <c r="E1085" s="1">
        <f>IF(AND((10&gt;D1085),(D1085&gt;C1085),(C1085&gt;2)),1,0)</f>
        <v>0</v>
      </c>
      <c r="F1085" s="1">
        <f>IF(AND((D1085&lt;C1085),(D1085&gt;2),(C1085&lt;10)),1,0)</f>
        <v>0</v>
      </c>
      <c r="G1085" s="1">
        <f>IF(D1085&gt;=10,1,0)</f>
        <v>0</v>
      </c>
      <c r="H1085" s="1">
        <f>IF(D1085&lt;=2,1,0)</f>
        <v>1</v>
      </c>
      <c r="I1085" s="1">
        <f>SUM(E1085:H1085)</f>
        <v>1</v>
      </c>
      <c r="K1085" s="1" t="s">
        <v>199</v>
      </c>
      <c r="L1085" s="1">
        <v>5</v>
      </c>
      <c r="M1085" s="1">
        <v>4</v>
      </c>
      <c r="N1085" s="1">
        <v>1</v>
      </c>
      <c r="O1085" s="1">
        <f>IF(AND((10&gt;N1085),(N1085&gt;=M1085),(M1085&gt;=2)),1,0)</f>
        <v>0</v>
      </c>
      <c r="P1085" s="1">
        <f>IF(AND((N1085&lt;M1085),(N1085&gt;2),(M1085&lt;10)),1,0)</f>
        <v>0</v>
      </c>
      <c r="Q1085" s="1">
        <f>IF(N1085&lt;=2,1,0)</f>
        <v>1</v>
      </c>
      <c r="R1085" s="1">
        <f>IF(N1085&gt;=10,1,0)</f>
        <v>0</v>
      </c>
      <c r="S1085" s="1">
        <f>SUM(O1085:R1085)</f>
        <v>1</v>
      </c>
    </row>
    <row r="1086" spans="1:19" x14ac:dyDescent="0.25">
      <c r="A1086" s="1" t="s">
        <v>147</v>
      </c>
      <c r="B1086" s="1">
        <v>5.0999999999999996</v>
      </c>
      <c r="C1086" s="1">
        <v>4.048422369999999</v>
      </c>
      <c r="D1086" s="1">
        <v>1</v>
      </c>
      <c r="E1086" s="1">
        <f>IF(AND((10&gt;D1086),(D1086&gt;C1086),(C1086&gt;2)),1,0)</f>
        <v>0</v>
      </c>
      <c r="F1086" s="1">
        <f>IF(AND((D1086&lt;C1086),(D1086&gt;2),(C1086&lt;10)),1,0)</f>
        <v>0</v>
      </c>
      <c r="G1086" s="1">
        <f>IF(D1086&gt;=10,1,0)</f>
        <v>0</v>
      </c>
      <c r="H1086" s="1">
        <f>IF(D1086&lt;=2,1,0)</f>
        <v>1</v>
      </c>
      <c r="I1086" s="1">
        <f>SUM(E1086:H1086)</f>
        <v>1</v>
      </c>
      <c r="K1086" s="1" t="s">
        <v>78</v>
      </c>
      <c r="L1086" s="1">
        <v>4.2</v>
      </c>
      <c r="M1086" s="1">
        <v>3</v>
      </c>
      <c r="N1086" s="1">
        <v>1</v>
      </c>
      <c r="O1086" s="1">
        <f>IF(AND((10&gt;N1086),(N1086&gt;=M1086),(M1086&gt;=2)),1,0)</f>
        <v>0</v>
      </c>
      <c r="P1086" s="1">
        <f>IF(AND((N1086&lt;M1086),(N1086&gt;2),(M1086&lt;10)),1,0)</f>
        <v>0</v>
      </c>
      <c r="Q1086" s="1">
        <f>IF(N1086&lt;=2,1,0)</f>
        <v>1</v>
      </c>
      <c r="R1086" s="1">
        <f>IF(N1086&gt;=10,1,0)</f>
        <v>0</v>
      </c>
      <c r="S1086" s="1">
        <f>SUM(O1086:R1086)</f>
        <v>1</v>
      </c>
    </row>
    <row r="1087" spans="1:19" x14ac:dyDescent="0.25">
      <c r="A1087" s="1" t="s">
        <v>148</v>
      </c>
      <c r="B1087" s="1">
        <v>7.1</v>
      </c>
      <c r="C1087" s="1">
        <v>5.8142294199999975</v>
      </c>
      <c r="D1087" s="1">
        <v>1</v>
      </c>
      <c r="E1087" s="1">
        <f>IF(AND((10&gt;D1087),(D1087&gt;C1087),(C1087&gt;2)),1,0)</f>
        <v>0</v>
      </c>
      <c r="F1087" s="1">
        <f>IF(AND((D1087&lt;C1087),(D1087&gt;2),(C1087&lt;10)),1,0)</f>
        <v>0</v>
      </c>
      <c r="G1087" s="1">
        <f>IF(D1087&gt;=10,1,0)</f>
        <v>0</v>
      </c>
      <c r="H1087" s="1">
        <f>IF(D1087&lt;=2,1,0)</f>
        <v>1</v>
      </c>
      <c r="I1087" s="1">
        <f>SUM(E1087:H1087)</f>
        <v>1</v>
      </c>
      <c r="K1087" s="1" t="s">
        <v>200</v>
      </c>
      <c r="L1087" s="1">
        <v>4.4000000000000004</v>
      </c>
      <c r="M1087" s="1">
        <v>3</v>
      </c>
      <c r="N1087" s="1">
        <v>1</v>
      </c>
      <c r="O1087" s="1">
        <f>IF(AND((10&gt;N1087),(N1087&gt;=M1087),(M1087&gt;=2)),1,0)</f>
        <v>0</v>
      </c>
      <c r="P1087" s="1">
        <f>IF(AND((N1087&lt;M1087),(N1087&gt;2),(M1087&lt;10)),1,0)</f>
        <v>0</v>
      </c>
      <c r="Q1087" s="1">
        <f>IF(N1087&lt;=2,1,0)</f>
        <v>1</v>
      </c>
      <c r="R1087" s="1">
        <f>IF(N1087&gt;=10,1,0)</f>
        <v>0</v>
      </c>
      <c r="S1087" s="1">
        <f>SUM(O1087:R1087)</f>
        <v>1</v>
      </c>
    </row>
    <row r="1088" spans="1:19" x14ac:dyDescent="0.25">
      <c r="A1088" s="1" t="s">
        <v>199</v>
      </c>
      <c r="B1088" s="1">
        <v>5</v>
      </c>
      <c r="C1088" s="1">
        <v>4.1944783999999995</v>
      </c>
      <c r="D1088" s="1">
        <v>1</v>
      </c>
      <c r="E1088" s="1">
        <f>IF(AND((10&gt;D1088),(D1088&gt;C1088),(C1088&gt;2)),1,0)</f>
        <v>0</v>
      </c>
      <c r="F1088" s="1">
        <f>IF(AND((D1088&lt;C1088),(D1088&gt;2),(C1088&lt;10)),1,0)</f>
        <v>0</v>
      </c>
      <c r="G1088" s="1">
        <f>IF(D1088&gt;=10,1,0)</f>
        <v>0</v>
      </c>
      <c r="H1088" s="1">
        <f>IF(D1088&lt;=2,1,0)</f>
        <v>1</v>
      </c>
      <c r="I1088" s="1">
        <f>SUM(E1088:H1088)</f>
        <v>1</v>
      </c>
      <c r="K1088" s="1" t="s">
        <v>104</v>
      </c>
      <c r="L1088" s="1">
        <v>5.4</v>
      </c>
      <c r="M1088" s="1">
        <v>3</v>
      </c>
      <c r="N1088" s="1">
        <v>1</v>
      </c>
      <c r="O1088" s="1">
        <f>IF(AND((10&gt;N1088),(N1088&gt;=M1088),(M1088&gt;=2)),1,0)</f>
        <v>0</v>
      </c>
      <c r="P1088" s="1">
        <f>IF(AND((N1088&lt;M1088),(N1088&gt;2),(M1088&lt;10)),1,0)</f>
        <v>0</v>
      </c>
      <c r="Q1088" s="1">
        <f>IF(N1088&lt;=2,1,0)</f>
        <v>1</v>
      </c>
      <c r="R1088" s="1">
        <f>IF(N1088&gt;=10,1,0)</f>
        <v>0</v>
      </c>
      <c r="S1088" s="1">
        <f>SUM(O1088:R1088)</f>
        <v>1</v>
      </c>
    </row>
    <row r="1089" spans="1:19" x14ac:dyDescent="0.25">
      <c r="A1089" s="1" t="s">
        <v>78</v>
      </c>
      <c r="B1089" s="1">
        <v>4.2</v>
      </c>
      <c r="C1089" s="1">
        <v>2.9491941999999991</v>
      </c>
      <c r="D1089" s="1">
        <v>1</v>
      </c>
      <c r="E1089" s="1">
        <f>IF(AND((10&gt;D1089),(D1089&gt;C1089),(C1089&gt;2)),1,0)</f>
        <v>0</v>
      </c>
      <c r="F1089" s="1">
        <f>IF(AND((D1089&lt;C1089),(D1089&gt;2),(C1089&lt;10)),1,0)</f>
        <v>0</v>
      </c>
      <c r="G1089" s="1">
        <f>IF(D1089&gt;=10,1,0)</f>
        <v>0</v>
      </c>
      <c r="H1089" s="1">
        <f>IF(D1089&lt;=2,1,0)</f>
        <v>1</v>
      </c>
      <c r="I1089" s="1">
        <f>SUM(E1089:H1089)</f>
        <v>1</v>
      </c>
      <c r="K1089" s="1" t="s">
        <v>130</v>
      </c>
      <c r="L1089" s="1">
        <v>4.0999999999999996</v>
      </c>
      <c r="M1089" s="1">
        <v>4</v>
      </c>
      <c r="N1089" s="1">
        <v>1</v>
      </c>
      <c r="O1089" s="1">
        <f>IF(AND((10&gt;N1089),(N1089&gt;=M1089),(M1089&gt;=2)),1,0)</f>
        <v>0</v>
      </c>
      <c r="P1089" s="1">
        <f>IF(AND((N1089&lt;M1089),(N1089&gt;2),(M1089&lt;10)),1,0)</f>
        <v>0</v>
      </c>
      <c r="Q1089" s="1">
        <f>IF(N1089&lt;=2,1,0)</f>
        <v>1</v>
      </c>
      <c r="R1089" s="1">
        <f>IF(N1089&gt;=10,1,0)</f>
        <v>0</v>
      </c>
      <c r="S1089" s="1">
        <f>SUM(O1089:R1089)</f>
        <v>1</v>
      </c>
    </row>
    <row r="1090" spans="1:19" x14ac:dyDescent="0.25">
      <c r="A1090" s="1" t="s">
        <v>200</v>
      </c>
      <c r="B1090" s="1">
        <v>4.4000000000000004</v>
      </c>
      <c r="C1090" s="1">
        <v>3.0566905999999991</v>
      </c>
      <c r="D1090" s="1">
        <v>1</v>
      </c>
      <c r="E1090" s="1">
        <f>IF(AND((10&gt;D1090),(D1090&gt;C1090),(C1090&gt;2)),1,0)</f>
        <v>0</v>
      </c>
      <c r="F1090" s="1">
        <f>IF(AND((D1090&lt;C1090),(D1090&gt;2),(C1090&lt;10)),1,0)</f>
        <v>0</v>
      </c>
      <c r="G1090" s="1">
        <f>IF(D1090&gt;=10,1,0)</f>
        <v>0</v>
      </c>
      <c r="H1090" s="1">
        <f>IF(D1090&lt;=2,1,0)</f>
        <v>1</v>
      </c>
      <c r="I1090" s="1">
        <f>SUM(E1090:H1090)</f>
        <v>1</v>
      </c>
      <c r="K1090" s="1" t="s">
        <v>169</v>
      </c>
      <c r="L1090" s="1">
        <v>4.5</v>
      </c>
      <c r="M1090" s="1">
        <v>2</v>
      </c>
      <c r="N1090" s="1">
        <v>1</v>
      </c>
      <c r="O1090" s="1">
        <f>IF(AND((10&gt;N1090),(N1090&gt;=M1090),(M1090&gt;=2)),1,0)</f>
        <v>0</v>
      </c>
      <c r="P1090" s="1">
        <f>IF(AND((N1090&lt;M1090),(N1090&gt;2),(M1090&lt;10)),1,0)</f>
        <v>0</v>
      </c>
      <c r="Q1090" s="1">
        <f>IF(N1090&lt;=2,1,0)</f>
        <v>1</v>
      </c>
      <c r="R1090" s="1">
        <f>IF(N1090&gt;=10,1,0)</f>
        <v>0</v>
      </c>
      <c r="S1090" s="1">
        <f>SUM(O1090:R1090)</f>
        <v>1</v>
      </c>
    </row>
    <row r="1091" spans="1:19" x14ac:dyDescent="0.25">
      <c r="A1091" s="1" t="s">
        <v>104</v>
      </c>
      <c r="B1091" s="1">
        <v>5.4</v>
      </c>
      <c r="C1091" s="1">
        <v>3.1154327999999998</v>
      </c>
      <c r="D1091" s="1">
        <v>1</v>
      </c>
      <c r="E1091" s="1">
        <f>IF(AND((10&gt;D1091),(D1091&gt;C1091),(C1091&gt;2)),1,0)</f>
        <v>0</v>
      </c>
      <c r="F1091" s="1">
        <f>IF(AND((D1091&lt;C1091),(D1091&gt;2),(C1091&lt;10)),1,0)</f>
        <v>0</v>
      </c>
      <c r="G1091" s="1">
        <f>IF(D1091&gt;=10,1,0)</f>
        <v>0</v>
      </c>
      <c r="H1091" s="1">
        <f>IF(D1091&lt;=2,1,0)</f>
        <v>1</v>
      </c>
      <c r="I1091" s="1">
        <f>SUM(E1091:H1091)</f>
        <v>1</v>
      </c>
      <c r="K1091" s="1" t="s">
        <v>154</v>
      </c>
      <c r="L1091" s="1">
        <v>5.7</v>
      </c>
      <c r="M1091" s="1">
        <v>6</v>
      </c>
      <c r="N1091" s="1">
        <v>1</v>
      </c>
      <c r="O1091" s="1">
        <f>IF(AND((10&gt;N1091),(N1091&gt;=M1091),(M1091&gt;=2)),1,0)</f>
        <v>0</v>
      </c>
      <c r="P1091" s="1">
        <f>IF(AND((N1091&lt;M1091),(N1091&gt;2),(M1091&lt;10)),1,0)</f>
        <v>0</v>
      </c>
      <c r="Q1091" s="1">
        <f>IF(N1091&lt;=2,1,0)</f>
        <v>1</v>
      </c>
      <c r="R1091" s="1">
        <f>IF(N1091&gt;=10,1,0)</f>
        <v>0</v>
      </c>
      <c r="S1091" s="1">
        <f>SUM(O1091:R1091)</f>
        <v>1</v>
      </c>
    </row>
    <row r="1092" spans="1:19" x14ac:dyDescent="0.25">
      <c r="A1092" s="1" t="s">
        <v>130</v>
      </c>
      <c r="B1092" s="1">
        <v>4.0999999999999996</v>
      </c>
      <c r="C1092" s="1">
        <v>3.812808599999999</v>
      </c>
      <c r="D1092" s="1">
        <v>1</v>
      </c>
      <c r="E1092" s="1">
        <f>IF(AND((10&gt;D1092),(D1092&gt;C1092),(C1092&gt;2)),1,0)</f>
        <v>0</v>
      </c>
      <c r="F1092" s="1">
        <f>IF(AND((D1092&lt;C1092),(D1092&gt;2),(C1092&lt;10)),1,0)</f>
        <v>0</v>
      </c>
      <c r="G1092" s="1">
        <f>IF(D1092&gt;=10,1,0)</f>
        <v>0</v>
      </c>
      <c r="H1092" s="1">
        <f>IF(D1092&lt;=2,1,0)</f>
        <v>1</v>
      </c>
      <c r="I1092" s="1">
        <f>SUM(E1092:H1092)</f>
        <v>1</v>
      </c>
      <c r="K1092" s="1" t="s">
        <v>59</v>
      </c>
      <c r="L1092" s="1">
        <v>6.7</v>
      </c>
      <c r="M1092" s="1">
        <v>4</v>
      </c>
      <c r="N1092" s="1">
        <v>1</v>
      </c>
      <c r="O1092" s="1">
        <f>IF(AND((10&gt;N1092),(N1092&gt;=M1092),(M1092&gt;=2)),1,0)</f>
        <v>0</v>
      </c>
      <c r="P1092" s="1">
        <f>IF(AND((N1092&lt;M1092),(N1092&gt;2),(M1092&lt;10)),1,0)</f>
        <v>0</v>
      </c>
      <c r="Q1092" s="1">
        <f>IF(N1092&lt;=2,1,0)</f>
        <v>1</v>
      </c>
      <c r="R1092" s="1">
        <f>IF(N1092&gt;=10,1,0)</f>
        <v>0</v>
      </c>
      <c r="S1092" s="1">
        <f>SUM(O1092:R1092)</f>
        <v>1</v>
      </c>
    </row>
    <row r="1093" spans="1:19" x14ac:dyDescent="0.25">
      <c r="A1093" s="1" t="s">
        <v>169</v>
      </c>
      <c r="B1093" s="1">
        <v>4.5</v>
      </c>
      <c r="C1093" s="1">
        <v>2.3567752000000004</v>
      </c>
      <c r="D1093" s="1">
        <v>1</v>
      </c>
      <c r="E1093" s="1">
        <f>IF(AND((10&gt;D1093),(D1093&gt;C1093),(C1093&gt;2)),1,0)</f>
        <v>0</v>
      </c>
      <c r="F1093" s="1">
        <f>IF(AND((D1093&lt;C1093),(D1093&gt;2),(C1093&lt;10)),1,0)</f>
        <v>0</v>
      </c>
      <c r="G1093" s="1">
        <f>IF(D1093&gt;=10,1,0)</f>
        <v>0</v>
      </c>
      <c r="H1093" s="1">
        <f>IF(D1093&lt;=2,1,0)</f>
        <v>1</v>
      </c>
      <c r="I1093" s="1">
        <f>SUM(E1093:H1093)</f>
        <v>1</v>
      </c>
      <c r="K1093" s="1" t="s">
        <v>61</v>
      </c>
      <c r="L1093" s="1">
        <v>4.7</v>
      </c>
      <c r="M1093" s="1">
        <v>3</v>
      </c>
      <c r="N1093" s="1">
        <v>1</v>
      </c>
      <c r="O1093" s="1">
        <f>IF(AND((10&gt;N1093),(N1093&gt;=M1093),(M1093&gt;=2)),1,0)</f>
        <v>0</v>
      </c>
      <c r="P1093" s="1">
        <f>IF(AND((N1093&lt;M1093),(N1093&gt;2),(M1093&lt;10)),1,0)</f>
        <v>0</v>
      </c>
      <c r="Q1093" s="1">
        <f>IF(N1093&lt;=2,1,0)</f>
        <v>1</v>
      </c>
      <c r="R1093" s="1">
        <f>IF(N1093&gt;=10,1,0)</f>
        <v>0</v>
      </c>
      <c r="S1093" s="1">
        <f>SUM(O1093:R1093)</f>
        <v>1</v>
      </c>
    </row>
    <row r="1094" spans="1:19" x14ac:dyDescent="0.25">
      <c r="A1094" s="1" t="s">
        <v>154</v>
      </c>
      <c r="B1094" s="1">
        <v>5.7</v>
      </c>
      <c r="C1094" s="1">
        <v>6.3249689300000016</v>
      </c>
      <c r="D1094" s="1">
        <v>1</v>
      </c>
      <c r="E1094" s="1">
        <f>IF(AND((10&gt;D1094),(D1094&gt;C1094),(C1094&gt;2)),1,0)</f>
        <v>0</v>
      </c>
      <c r="F1094" s="1">
        <f>IF(AND((D1094&lt;C1094),(D1094&gt;2),(C1094&lt;10)),1,0)</f>
        <v>0</v>
      </c>
      <c r="G1094" s="1">
        <f>IF(D1094&gt;=10,1,0)</f>
        <v>0</v>
      </c>
      <c r="H1094" s="1">
        <f>IF(D1094&lt;=2,1,0)</f>
        <v>1</v>
      </c>
      <c r="I1094" s="1">
        <f>SUM(E1094:H1094)</f>
        <v>1</v>
      </c>
      <c r="K1094" s="1" t="s">
        <v>62</v>
      </c>
      <c r="L1094" s="1">
        <v>4.5</v>
      </c>
      <c r="M1094" s="1">
        <v>3</v>
      </c>
      <c r="N1094" s="1">
        <v>1</v>
      </c>
      <c r="O1094" s="1">
        <f>IF(AND((10&gt;N1094),(N1094&gt;=M1094),(M1094&gt;=2)),1,0)</f>
        <v>0</v>
      </c>
      <c r="P1094" s="1">
        <f>IF(AND((N1094&lt;M1094),(N1094&gt;2),(M1094&lt;10)),1,0)</f>
        <v>0</v>
      </c>
      <c r="Q1094" s="1">
        <f>IF(N1094&lt;=2,1,0)</f>
        <v>1</v>
      </c>
      <c r="R1094" s="1">
        <f>IF(N1094&gt;=10,1,0)</f>
        <v>0</v>
      </c>
      <c r="S1094" s="1">
        <f>SUM(O1094:R1094)</f>
        <v>1</v>
      </c>
    </row>
    <row r="1095" spans="1:19" x14ac:dyDescent="0.25">
      <c r="A1095" s="1" t="s">
        <v>59</v>
      </c>
      <c r="B1095" s="1">
        <v>6.7</v>
      </c>
      <c r="C1095" s="1">
        <v>3.9419908600000011</v>
      </c>
      <c r="D1095" s="1">
        <v>1</v>
      </c>
      <c r="E1095" s="1">
        <f>IF(AND((10&gt;D1095),(D1095&gt;C1095),(C1095&gt;2)),1,0)</f>
        <v>0</v>
      </c>
      <c r="F1095" s="1">
        <f>IF(AND((D1095&lt;C1095),(D1095&gt;2),(C1095&lt;10)),1,0)</f>
        <v>0</v>
      </c>
      <c r="G1095" s="1">
        <f>IF(D1095&gt;=10,1,0)</f>
        <v>0</v>
      </c>
      <c r="H1095" s="1">
        <f>IF(D1095&lt;=2,1,0)</f>
        <v>1</v>
      </c>
      <c r="I1095" s="1">
        <f>SUM(E1095:H1095)</f>
        <v>1</v>
      </c>
      <c r="K1095" s="1" t="s">
        <v>63</v>
      </c>
      <c r="L1095" s="1">
        <v>4.4000000000000004</v>
      </c>
      <c r="M1095" s="1">
        <v>6</v>
      </c>
      <c r="N1095" s="1">
        <v>1</v>
      </c>
      <c r="O1095" s="1">
        <f>IF(AND((10&gt;N1095),(N1095&gt;=M1095),(M1095&gt;=2)),1,0)</f>
        <v>0</v>
      </c>
      <c r="P1095" s="1">
        <f>IF(AND((N1095&lt;M1095),(N1095&gt;2),(M1095&lt;10)),1,0)</f>
        <v>0</v>
      </c>
      <c r="Q1095" s="1">
        <f>IF(N1095&lt;=2,1,0)</f>
        <v>1</v>
      </c>
      <c r="R1095" s="1">
        <f>IF(N1095&gt;=10,1,0)</f>
        <v>0</v>
      </c>
      <c r="S1095" s="1">
        <f>SUM(O1095:R1095)</f>
        <v>1</v>
      </c>
    </row>
    <row r="1096" spans="1:19" x14ac:dyDescent="0.25">
      <c r="A1096" s="1" t="s">
        <v>61</v>
      </c>
      <c r="B1096" s="1">
        <v>4.7</v>
      </c>
      <c r="C1096" s="1">
        <v>2.5497284500000004</v>
      </c>
      <c r="D1096" s="1">
        <v>1</v>
      </c>
      <c r="E1096" s="1">
        <f>IF(AND((10&gt;D1096),(D1096&gt;C1096),(C1096&gt;2)),1,0)</f>
        <v>0</v>
      </c>
      <c r="F1096" s="1">
        <f>IF(AND((D1096&lt;C1096),(D1096&gt;2),(C1096&lt;10)),1,0)</f>
        <v>0</v>
      </c>
      <c r="G1096" s="1">
        <f>IF(D1096&gt;=10,1,0)</f>
        <v>0</v>
      </c>
      <c r="H1096" s="1">
        <f>IF(D1096&lt;=2,1,0)</f>
        <v>1</v>
      </c>
      <c r="I1096" s="1">
        <f>SUM(E1096:H1096)</f>
        <v>1</v>
      </c>
      <c r="K1096" s="1" t="s">
        <v>64</v>
      </c>
      <c r="L1096" s="1">
        <v>4.5</v>
      </c>
      <c r="M1096" s="1">
        <v>4</v>
      </c>
      <c r="N1096" s="1">
        <v>1</v>
      </c>
      <c r="O1096" s="1">
        <f>IF(AND((10&gt;N1096),(N1096&gt;=M1096),(M1096&gt;=2)),1,0)</f>
        <v>0</v>
      </c>
      <c r="P1096" s="1">
        <f>IF(AND((N1096&lt;M1096),(N1096&gt;2),(M1096&lt;10)),1,0)</f>
        <v>0</v>
      </c>
      <c r="Q1096" s="1">
        <f>IF(N1096&lt;=2,1,0)</f>
        <v>1</v>
      </c>
      <c r="R1096" s="1">
        <f>IF(N1096&gt;=10,1,0)</f>
        <v>0</v>
      </c>
      <c r="S1096" s="1">
        <f>SUM(O1096:R1096)</f>
        <v>1</v>
      </c>
    </row>
    <row r="1097" spans="1:19" x14ac:dyDescent="0.25">
      <c r="A1097" s="1" t="s">
        <v>62</v>
      </c>
      <c r="B1097" s="1">
        <v>4.5</v>
      </c>
      <c r="C1097" s="1">
        <v>2.9962746999999994</v>
      </c>
      <c r="D1097" s="1">
        <v>1</v>
      </c>
      <c r="E1097" s="1">
        <f>IF(AND((10&gt;D1097),(D1097&gt;C1097),(C1097&gt;2)),1,0)</f>
        <v>0</v>
      </c>
      <c r="F1097" s="1">
        <f>IF(AND((D1097&lt;C1097),(D1097&gt;2),(C1097&lt;10)),1,0)</f>
        <v>0</v>
      </c>
      <c r="G1097" s="1">
        <f>IF(D1097&gt;=10,1,0)</f>
        <v>0</v>
      </c>
      <c r="H1097" s="1">
        <f>IF(D1097&lt;=2,1,0)</f>
        <v>1</v>
      </c>
      <c r="I1097" s="1">
        <f>SUM(E1097:H1097)</f>
        <v>1</v>
      </c>
      <c r="K1097" s="1" t="s">
        <v>66</v>
      </c>
      <c r="L1097" s="1">
        <v>4.8</v>
      </c>
      <c r="M1097" s="1">
        <v>4</v>
      </c>
      <c r="N1097" s="1">
        <v>1</v>
      </c>
      <c r="O1097" s="1">
        <f>IF(AND((10&gt;N1097),(N1097&gt;=M1097),(M1097&gt;=2)),1,0)</f>
        <v>0</v>
      </c>
      <c r="P1097" s="1">
        <f>IF(AND((N1097&lt;M1097),(N1097&gt;2),(M1097&lt;10)),1,0)</f>
        <v>0</v>
      </c>
      <c r="Q1097" s="1">
        <f>IF(N1097&lt;=2,1,0)</f>
        <v>1</v>
      </c>
      <c r="R1097" s="1">
        <f>IF(N1097&gt;=10,1,0)</f>
        <v>0</v>
      </c>
      <c r="S1097" s="1">
        <f>SUM(O1097:R1097)</f>
        <v>1</v>
      </c>
    </row>
    <row r="1098" spans="1:19" x14ac:dyDescent="0.25">
      <c r="A1098" s="1" t="s">
        <v>63</v>
      </c>
      <c r="B1098" s="1">
        <v>4.4000000000000004</v>
      </c>
      <c r="C1098" s="1">
        <v>5.5269438099999979</v>
      </c>
      <c r="D1098" s="1">
        <v>1</v>
      </c>
      <c r="E1098" s="1">
        <f>IF(AND((10&gt;D1098),(D1098&gt;C1098),(C1098&gt;2)),1,0)</f>
        <v>0</v>
      </c>
      <c r="F1098" s="1">
        <f>IF(AND((D1098&lt;C1098),(D1098&gt;2),(C1098&lt;10)),1,0)</f>
        <v>0</v>
      </c>
      <c r="G1098" s="1">
        <f>IF(D1098&gt;=10,1,0)</f>
        <v>0</v>
      </c>
      <c r="H1098" s="1">
        <f>IF(D1098&lt;=2,1,0)</f>
        <v>1</v>
      </c>
      <c r="I1098" s="1">
        <f>SUM(E1098:H1098)</f>
        <v>1</v>
      </c>
      <c r="K1098" s="1" t="s">
        <v>171</v>
      </c>
      <c r="L1098" s="1">
        <v>4.7</v>
      </c>
      <c r="M1098" s="1">
        <v>5</v>
      </c>
      <c r="N1098" s="1">
        <v>1</v>
      </c>
      <c r="O1098" s="1">
        <f>IF(AND((10&gt;N1098),(N1098&gt;=M1098),(M1098&gt;=2)),1,0)</f>
        <v>0</v>
      </c>
      <c r="P1098" s="1">
        <f>IF(AND((N1098&lt;M1098),(N1098&gt;2),(M1098&lt;10)),1,0)</f>
        <v>0</v>
      </c>
      <c r="Q1098" s="1">
        <f>IF(N1098&lt;=2,1,0)</f>
        <v>1</v>
      </c>
      <c r="R1098" s="1">
        <f>IF(N1098&gt;=10,1,0)</f>
        <v>0</v>
      </c>
      <c r="S1098" s="1">
        <f>SUM(O1098:R1098)</f>
        <v>1</v>
      </c>
    </row>
    <row r="1099" spans="1:19" x14ac:dyDescent="0.25">
      <c r="A1099" s="1" t="s">
        <v>64</v>
      </c>
      <c r="B1099" s="1">
        <v>4.5</v>
      </c>
      <c r="C1099" s="1">
        <v>4.138743579999999</v>
      </c>
      <c r="D1099" s="1">
        <v>1</v>
      </c>
      <c r="E1099" s="1">
        <f>IF(AND((10&gt;D1099),(D1099&gt;C1099),(C1099&gt;2)),1,0)</f>
        <v>0</v>
      </c>
      <c r="F1099" s="1">
        <f>IF(AND((D1099&lt;C1099),(D1099&gt;2),(C1099&lt;10)),1,0)</f>
        <v>0</v>
      </c>
      <c r="G1099" s="1">
        <f>IF(D1099&gt;=10,1,0)</f>
        <v>0</v>
      </c>
      <c r="H1099" s="1">
        <f>IF(D1099&lt;=2,1,0)</f>
        <v>1</v>
      </c>
      <c r="I1099" s="1">
        <f>SUM(E1099:H1099)</f>
        <v>1</v>
      </c>
      <c r="K1099" s="1" t="s">
        <v>163</v>
      </c>
      <c r="L1099" s="1">
        <v>5.6</v>
      </c>
      <c r="M1099" s="1">
        <v>4</v>
      </c>
      <c r="N1099" s="1">
        <v>1</v>
      </c>
      <c r="O1099" s="1">
        <f>IF(AND((10&gt;N1099),(N1099&gt;=M1099),(M1099&gt;=2)),1,0)</f>
        <v>0</v>
      </c>
      <c r="P1099" s="1">
        <f>IF(AND((N1099&lt;M1099),(N1099&gt;2),(M1099&lt;10)),1,0)</f>
        <v>0</v>
      </c>
      <c r="Q1099" s="1">
        <f>IF(N1099&lt;=2,1,0)</f>
        <v>1</v>
      </c>
      <c r="R1099" s="1">
        <f>IF(N1099&gt;=10,1,0)</f>
        <v>0</v>
      </c>
      <c r="S1099" s="1">
        <f>SUM(O1099:R1099)</f>
        <v>1</v>
      </c>
    </row>
    <row r="1100" spans="1:19" x14ac:dyDescent="0.25">
      <c r="A1100" s="1" t="s">
        <v>66</v>
      </c>
      <c r="B1100" s="1">
        <v>4.8</v>
      </c>
      <c r="C1100" s="1">
        <v>3.8441620599999982</v>
      </c>
      <c r="D1100" s="1">
        <v>1</v>
      </c>
      <c r="E1100" s="1">
        <f>IF(AND((10&gt;D1100),(D1100&gt;C1100),(C1100&gt;2)),1,0)</f>
        <v>0</v>
      </c>
      <c r="F1100" s="1">
        <f>IF(AND((D1100&lt;C1100),(D1100&gt;2),(C1100&lt;10)),1,0)</f>
        <v>0</v>
      </c>
      <c r="G1100" s="1">
        <f>IF(D1100&gt;=10,1,0)</f>
        <v>0</v>
      </c>
      <c r="H1100" s="1">
        <f>IF(D1100&lt;=2,1,0)</f>
        <v>1</v>
      </c>
      <c r="I1100" s="1">
        <f>SUM(E1100:H1100)</f>
        <v>1</v>
      </c>
      <c r="K1100" s="1" t="s">
        <v>75</v>
      </c>
      <c r="L1100" s="1">
        <v>4.3</v>
      </c>
      <c r="M1100" s="1">
        <v>5</v>
      </c>
      <c r="N1100" s="1">
        <v>1</v>
      </c>
      <c r="O1100" s="1">
        <f>IF(AND((10&gt;N1100),(N1100&gt;=M1100),(M1100&gt;=2)),1,0)</f>
        <v>0</v>
      </c>
      <c r="P1100" s="1">
        <f>IF(AND((N1100&lt;M1100),(N1100&gt;2),(M1100&lt;10)),1,0)</f>
        <v>0</v>
      </c>
      <c r="Q1100" s="1">
        <f>IF(N1100&lt;=2,1,0)</f>
        <v>1</v>
      </c>
      <c r="R1100" s="1">
        <f>IF(N1100&gt;=10,1,0)</f>
        <v>0</v>
      </c>
      <c r="S1100" s="1">
        <f>SUM(O1100:R1100)</f>
        <v>1</v>
      </c>
    </row>
    <row r="1101" spans="1:19" x14ac:dyDescent="0.25">
      <c r="A1101" s="1" t="s">
        <v>171</v>
      </c>
      <c r="B1101" s="1">
        <v>4.7</v>
      </c>
      <c r="C1101" s="1">
        <v>4.5516610100000001</v>
      </c>
      <c r="D1101" s="1">
        <v>1</v>
      </c>
      <c r="E1101" s="1">
        <f>IF(AND((10&gt;D1101),(D1101&gt;C1101),(C1101&gt;2)),1,0)</f>
        <v>0</v>
      </c>
      <c r="F1101" s="1">
        <f>IF(AND((D1101&lt;C1101),(D1101&gt;2),(C1101&lt;10)),1,0)</f>
        <v>0</v>
      </c>
      <c r="G1101" s="1">
        <f>IF(D1101&gt;=10,1,0)</f>
        <v>0</v>
      </c>
      <c r="H1101" s="1">
        <f>IF(D1101&lt;=2,1,0)</f>
        <v>1</v>
      </c>
      <c r="I1101" s="1">
        <f>SUM(E1101:H1101)</f>
        <v>1</v>
      </c>
      <c r="K1101" s="1" t="s">
        <v>77</v>
      </c>
      <c r="L1101" s="1">
        <v>4.7</v>
      </c>
      <c r="M1101" s="1">
        <v>3</v>
      </c>
      <c r="N1101" s="1">
        <v>1</v>
      </c>
      <c r="O1101" s="1">
        <f>IF(AND((10&gt;N1101),(N1101&gt;=M1101),(M1101&gt;=2)),1,0)</f>
        <v>0</v>
      </c>
      <c r="P1101" s="1">
        <f>IF(AND((N1101&lt;M1101),(N1101&gt;2),(M1101&lt;10)),1,0)</f>
        <v>0</v>
      </c>
      <c r="Q1101" s="1">
        <f>IF(N1101&lt;=2,1,0)</f>
        <v>1</v>
      </c>
      <c r="R1101" s="1">
        <f>IF(N1101&gt;=10,1,0)</f>
        <v>0</v>
      </c>
      <c r="S1101" s="1">
        <f>SUM(O1101:R1101)</f>
        <v>1</v>
      </c>
    </row>
    <row r="1102" spans="1:19" x14ac:dyDescent="0.25">
      <c r="A1102" s="1" t="s">
        <v>163</v>
      </c>
      <c r="B1102" s="1">
        <v>5.6</v>
      </c>
      <c r="C1102" s="1">
        <v>3.5208858000000007</v>
      </c>
      <c r="D1102" s="1">
        <v>1</v>
      </c>
      <c r="E1102" s="1">
        <f>IF(AND((10&gt;D1102),(D1102&gt;C1102),(C1102&gt;2)),1,0)</f>
        <v>0</v>
      </c>
      <c r="F1102" s="1">
        <f>IF(AND((D1102&lt;C1102),(D1102&gt;2),(C1102&lt;10)),1,0)</f>
        <v>0</v>
      </c>
      <c r="G1102" s="1">
        <f>IF(D1102&gt;=10,1,0)</f>
        <v>0</v>
      </c>
      <c r="H1102" s="1">
        <f>IF(D1102&lt;=2,1,0)</f>
        <v>1</v>
      </c>
      <c r="I1102" s="1">
        <f>SUM(E1102:H1102)</f>
        <v>1</v>
      </c>
      <c r="K1102" s="1" t="s">
        <v>80</v>
      </c>
      <c r="L1102" s="1">
        <v>4.9000000000000004</v>
      </c>
      <c r="M1102" s="1">
        <v>4</v>
      </c>
      <c r="N1102" s="1">
        <v>1</v>
      </c>
      <c r="O1102" s="1">
        <f>IF(AND((10&gt;N1102),(N1102&gt;=M1102),(M1102&gt;=2)),1,0)</f>
        <v>0</v>
      </c>
      <c r="P1102" s="1">
        <f>IF(AND((N1102&lt;M1102),(N1102&gt;2),(M1102&lt;10)),1,0)</f>
        <v>0</v>
      </c>
      <c r="Q1102" s="1">
        <f>IF(N1102&lt;=2,1,0)</f>
        <v>1</v>
      </c>
      <c r="R1102" s="1">
        <f>IF(N1102&gt;=10,1,0)</f>
        <v>0</v>
      </c>
      <c r="S1102" s="1">
        <f>SUM(O1102:R1102)</f>
        <v>1</v>
      </c>
    </row>
    <row r="1103" spans="1:19" x14ac:dyDescent="0.25">
      <c r="A1103" s="1" t="s">
        <v>75</v>
      </c>
      <c r="B1103" s="1">
        <v>4.3</v>
      </c>
      <c r="C1103" s="1">
        <v>4.5029838999999985</v>
      </c>
      <c r="D1103" s="1">
        <v>1</v>
      </c>
      <c r="E1103" s="1">
        <f>IF(AND((10&gt;D1103),(D1103&gt;C1103),(C1103&gt;2)),1,0)</f>
        <v>0</v>
      </c>
      <c r="F1103" s="1">
        <f>IF(AND((D1103&lt;C1103),(D1103&gt;2),(C1103&lt;10)),1,0)</f>
        <v>0</v>
      </c>
      <c r="G1103" s="1">
        <f>IF(D1103&gt;=10,1,0)</f>
        <v>0</v>
      </c>
      <c r="H1103" s="1">
        <f>IF(D1103&lt;=2,1,0)</f>
        <v>1</v>
      </c>
      <c r="I1103" s="1">
        <f>SUM(E1103:H1103)</f>
        <v>1</v>
      </c>
      <c r="K1103" s="1" t="s">
        <v>88</v>
      </c>
      <c r="L1103" s="1">
        <v>4.5</v>
      </c>
      <c r="M1103" s="1">
        <v>3</v>
      </c>
      <c r="N1103" s="1">
        <v>1</v>
      </c>
      <c r="O1103" s="1">
        <f>IF(AND((10&gt;N1103),(N1103&gt;=M1103),(M1103&gt;=2)),1,0)</f>
        <v>0</v>
      </c>
      <c r="P1103" s="1">
        <f>IF(AND((N1103&lt;M1103),(N1103&gt;2),(M1103&lt;10)),1,0)</f>
        <v>0</v>
      </c>
      <c r="Q1103" s="1">
        <f>IF(N1103&lt;=2,1,0)</f>
        <v>1</v>
      </c>
      <c r="R1103" s="1">
        <f>IF(N1103&gt;=10,1,0)</f>
        <v>0</v>
      </c>
      <c r="S1103" s="1">
        <f>SUM(O1103:R1103)</f>
        <v>1</v>
      </c>
    </row>
    <row r="1104" spans="1:19" x14ac:dyDescent="0.25">
      <c r="A1104" s="1" t="s">
        <v>77</v>
      </c>
      <c r="B1104" s="1">
        <v>4.7</v>
      </c>
      <c r="C1104" s="1">
        <v>3.355327099999998</v>
      </c>
      <c r="D1104" s="1">
        <v>1</v>
      </c>
      <c r="E1104" s="1">
        <f>IF(AND((10&gt;D1104),(D1104&gt;C1104),(C1104&gt;2)),1,0)</f>
        <v>0</v>
      </c>
      <c r="F1104" s="1">
        <f>IF(AND((D1104&lt;C1104),(D1104&gt;2),(C1104&lt;10)),1,0)</f>
        <v>0</v>
      </c>
      <c r="G1104" s="1">
        <f>IF(D1104&gt;=10,1,0)</f>
        <v>0</v>
      </c>
      <c r="H1104" s="1">
        <f>IF(D1104&lt;=2,1,0)</f>
        <v>1</v>
      </c>
      <c r="I1104" s="1">
        <f>SUM(E1104:H1104)</f>
        <v>1</v>
      </c>
      <c r="K1104" s="1" t="s">
        <v>93</v>
      </c>
      <c r="L1104" s="1">
        <v>4.5</v>
      </c>
      <c r="M1104" s="1">
        <v>3</v>
      </c>
      <c r="N1104" s="1">
        <v>1</v>
      </c>
      <c r="O1104" s="1">
        <f>IF(AND((10&gt;N1104),(N1104&gt;=M1104),(M1104&gt;=2)),1,0)</f>
        <v>0</v>
      </c>
      <c r="P1104" s="1">
        <f>IF(AND((N1104&lt;M1104),(N1104&gt;2),(M1104&lt;10)),1,0)</f>
        <v>0</v>
      </c>
      <c r="Q1104" s="1">
        <f>IF(N1104&lt;=2,1,0)</f>
        <v>1</v>
      </c>
      <c r="R1104" s="1">
        <f>IF(N1104&gt;=10,1,0)</f>
        <v>0</v>
      </c>
      <c r="S1104" s="1">
        <f>SUM(O1104:R1104)</f>
        <v>1</v>
      </c>
    </row>
    <row r="1105" spans="1:19" x14ac:dyDescent="0.25">
      <c r="A1105" s="1" t="s">
        <v>80</v>
      </c>
      <c r="B1105" s="1">
        <v>4.9000000000000004</v>
      </c>
      <c r="C1105" s="1">
        <v>3.989703459999999</v>
      </c>
      <c r="D1105" s="1">
        <v>1</v>
      </c>
      <c r="E1105" s="1">
        <f>IF(AND((10&gt;D1105),(D1105&gt;C1105),(C1105&gt;2)),1,0)</f>
        <v>0</v>
      </c>
      <c r="F1105" s="1">
        <f>IF(AND((D1105&lt;C1105),(D1105&gt;2),(C1105&lt;10)),1,0)</f>
        <v>0</v>
      </c>
      <c r="G1105" s="1">
        <f>IF(D1105&gt;=10,1,0)</f>
        <v>0</v>
      </c>
      <c r="H1105" s="1">
        <f>IF(D1105&lt;=2,1,0)</f>
        <v>1</v>
      </c>
      <c r="I1105" s="1">
        <f>SUM(E1105:H1105)</f>
        <v>1</v>
      </c>
      <c r="K1105" s="1" t="s">
        <v>98</v>
      </c>
      <c r="L1105" s="1">
        <v>5</v>
      </c>
      <c r="M1105" s="1">
        <v>4</v>
      </c>
      <c r="N1105" s="1">
        <v>1</v>
      </c>
      <c r="O1105" s="1">
        <f>IF(AND((10&gt;N1105),(N1105&gt;=M1105),(M1105&gt;=2)),1,0)</f>
        <v>0</v>
      </c>
      <c r="P1105" s="1">
        <f>IF(AND((N1105&lt;M1105),(N1105&gt;2),(M1105&lt;10)),1,0)</f>
        <v>0</v>
      </c>
      <c r="Q1105" s="1">
        <f>IF(N1105&lt;=2,1,0)</f>
        <v>1</v>
      </c>
      <c r="R1105" s="1">
        <f>IF(N1105&gt;=10,1,0)</f>
        <v>0</v>
      </c>
      <c r="S1105" s="1">
        <f>SUM(O1105:R1105)</f>
        <v>1</v>
      </c>
    </row>
    <row r="1106" spans="1:19" x14ac:dyDescent="0.25">
      <c r="A1106" s="1" t="s">
        <v>88</v>
      </c>
      <c r="B1106" s="1">
        <v>4.5</v>
      </c>
      <c r="C1106" s="1">
        <v>3.4696111900000006</v>
      </c>
      <c r="D1106" s="1">
        <v>1</v>
      </c>
      <c r="E1106" s="1">
        <f>IF(AND((10&gt;D1106),(D1106&gt;C1106),(C1106&gt;2)),1,0)</f>
        <v>0</v>
      </c>
      <c r="F1106" s="1">
        <f>IF(AND((D1106&lt;C1106),(D1106&gt;2),(C1106&lt;10)),1,0)</f>
        <v>0</v>
      </c>
      <c r="G1106" s="1">
        <f>IF(D1106&gt;=10,1,0)</f>
        <v>0</v>
      </c>
      <c r="H1106" s="1">
        <f>IF(D1106&lt;=2,1,0)</f>
        <v>1</v>
      </c>
      <c r="I1106" s="1">
        <f>SUM(E1106:H1106)</f>
        <v>1</v>
      </c>
      <c r="K1106" s="1" t="s">
        <v>102</v>
      </c>
      <c r="L1106" s="1">
        <v>4.3</v>
      </c>
      <c r="M1106" s="1">
        <v>4</v>
      </c>
      <c r="N1106" s="1">
        <v>1</v>
      </c>
      <c r="O1106" s="1">
        <f>IF(AND((10&gt;N1106),(N1106&gt;=M1106),(M1106&gt;=2)),1,0)</f>
        <v>0</v>
      </c>
      <c r="P1106" s="1">
        <f>IF(AND((N1106&lt;M1106),(N1106&gt;2),(M1106&lt;10)),1,0)</f>
        <v>0</v>
      </c>
      <c r="Q1106" s="1">
        <f>IF(N1106&lt;=2,1,0)</f>
        <v>1</v>
      </c>
      <c r="R1106" s="1">
        <f>IF(N1106&gt;=10,1,0)</f>
        <v>0</v>
      </c>
      <c r="S1106" s="1">
        <f>SUM(O1106:R1106)</f>
        <v>1</v>
      </c>
    </row>
    <row r="1107" spans="1:19" x14ac:dyDescent="0.25">
      <c r="A1107" s="1" t="s">
        <v>93</v>
      </c>
      <c r="B1107" s="1">
        <v>4.5</v>
      </c>
      <c r="C1107" s="1">
        <v>3.3456176499999981</v>
      </c>
      <c r="D1107" s="1">
        <v>1</v>
      </c>
      <c r="E1107" s="1">
        <f>IF(AND((10&gt;D1107),(D1107&gt;C1107),(C1107&gt;2)),1,0)</f>
        <v>0</v>
      </c>
      <c r="F1107" s="1">
        <f>IF(AND((D1107&lt;C1107),(D1107&gt;2),(C1107&lt;10)),1,0)</f>
        <v>0</v>
      </c>
      <c r="G1107" s="1">
        <f>IF(D1107&gt;=10,1,0)</f>
        <v>0</v>
      </c>
      <c r="H1107" s="1">
        <f>IF(D1107&lt;=2,1,0)</f>
        <v>1</v>
      </c>
      <c r="I1107" s="1">
        <f>SUM(E1107:H1107)</f>
        <v>1</v>
      </c>
      <c r="K1107" s="1" t="s">
        <v>197</v>
      </c>
      <c r="L1107" s="1">
        <v>4.4000000000000004</v>
      </c>
      <c r="M1107" s="1">
        <v>3</v>
      </c>
      <c r="N1107" s="1">
        <v>1</v>
      </c>
      <c r="O1107" s="1">
        <f>IF(AND((10&gt;N1107),(N1107&gt;=M1107),(M1107&gt;=2)),1,0)</f>
        <v>0</v>
      </c>
      <c r="P1107" s="1">
        <f>IF(AND((N1107&lt;M1107),(N1107&gt;2),(M1107&lt;10)),1,0)</f>
        <v>0</v>
      </c>
      <c r="Q1107" s="1">
        <f>IF(N1107&lt;=2,1,0)</f>
        <v>1</v>
      </c>
      <c r="R1107" s="1">
        <f>IF(N1107&gt;=10,1,0)</f>
        <v>0</v>
      </c>
      <c r="S1107" s="1">
        <f>SUM(O1107:R1107)</f>
        <v>1</v>
      </c>
    </row>
    <row r="1108" spans="1:19" x14ac:dyDescent="0.25">
      <c r="A1108" s="1" t="s">
        <v>98</v>
      </c>
      <c r="B1108" s="1">
        <v>5</v>
      </c>
      <c r="C1108" s="1">
        <v>3.6490748800000019</v>
      </c>
      <c r="D1108" s="1">
        <v>1</v>
      </c>
      <c r="E1108" s="1">
        <f>IF(AND((10&gt;D1108),(D1108&gt;C1108),(C1108&gt;2)),1,0)</f>
        <v>0</v>
      </c>
      <c r="F1108" s="1">
        <f>IF(AND((D1108&lt;C1108),(D1108&gt;2),(C1108&lt;10)),1,0)</f>
        <v>0</v>
      </c>
      <c r="G1108" s="1">
        <f>IF(D1108&gt;=10,1,0)</f>
        <v>0</v>
      </c>
      <c r="H1108" s="1">
        <f>IF(D1108&lt;=2,1,0)</f>
        <v>1</v>
      </c>
      <c r="I1108" s="1">
        <f>SUM(E1108:H1108)</f>
        <v>1</v>
      </c>
      <c r="K1108" s="1" t="s">
        <v>106</v>
      </c>
      <c r="L1108" s="1">
        <v>4.3</v>
      </c>
      <c r="M1108" s="1">
        <v>4</v>
      </c>
      <c r="N1108" s="1">
        <v>1</v>
      </c>
      <c r="O1108" s="1">
        <f>IF(AND((10&gt;N1108),(N1108&gt;=M1108),(M1108&gt;=2)),1,0)</f>
        <v>0</v>
      </c>
      <c r="P1108" s="1">
        <f>IF(AND((N1108&lt;M1108),(N1108&gt;2),(M1108&lt;10)),1,0)</f>
        <v>0</v>
      </c>
      <c r="Q1108" s="1">
        <f>IF(N1108&lt;=2,1,0)</f>
        <v>1</v>
      </c>
      <c r="R1108" s="1">
        <f>IF(N1108&gt;=10,1,0)</f>
        <v>0</v>
      </c>
      <c r="S1108" s="1">
        <f>SUM(O1108:R1108)</f>
        <v>1</v>
      </c>
    </row>
    <row r="1109" spans="1:19" x14ac:dyDescent="0.25">
      <c r="A1109" s="1" t="s">
        <v>102</v>
      </c>
      <c r="B1109" s="1">
        <v>4.3</v>
      </c>
      <c r="C1109" s="1">
        <v>3.7979937899999996</v>
      </c>
      <c r="D1109" s="1">
        <v>1</v>
      </c>
      <c r="E1109" s="1">
        <f>IF(AND((10&gt;D1109),(D1109&gt;C1109),(C1109&gt;2)),1,0)</f>
        <v>0</v>
      </c>
      <c r="F1109" s="1">
        <f>IF(AND((D1109&lt;C1109),(D1109&gt;2),(C1109&lt;10)),1,0)</f>
        <v>0</v>
      </c>
      <c r="G1109" s="1">
        <f>IF(D1109&gt;=10,1,0)</f>
        <v>0</v>
      </c>
      <c r="H1109" s="1">
        <f>IF(D1109&lt;=2,1,0)</f>
        <v>1</v>
      </c>
      <c r="I1109" s="1">
        <f>SUM(E1109:H1109)</f>
        <v>1</v>
      </c>
      <c r="K1109" s="1" t="s">
        <v>107</v>
      </c>
      <c r="L1109" s="1">
        <v>4.8</v>
      </c>
      <c r="M1109" s="1">
        <v>3</v>
      </c>
      <c r="N1109" s="1">
        <v>1</v>
      </c>
      <c r="O1109" s="1">
        <f>IF(AND((10&gt;N1109),(N1109&gt;=M1109),(M1109&gt;=2)),1,0)</f>
        <v>0</v>
      </c>
      <c r="P1109" s="1">
        <f>IF(AND((N1109&lt;M1109),(N1109&gt;2),(M1109&lt;10)),1,0)</f>
        <v>0</v>
      </c>
      <c r="Q1109" s="1">
        <f>IF(N1109&lt;=2,1,0)</f>
        <v>1</v>
      </c>
      <c r="R1109" s="1">
        <f>IF(N1109&gt;=10,1,0)</f>
        <v>0</v>
      </c>
      <c r="S1109" s="1">
        <f>SUM(O1109:R1109)</f>
        <v>1</v>
      </c>
    </row>
    <row r="1110" spans="1:19" x14ac:dyDescent="0.25">
      <c r="A1110" s="1" t="s">
        <v>197</v>
      </c>
      <c r="B1110" s="1">
        <v>4.4000000000000004</v>
      </c>
      <c r="C1110" s="1">
        <v>3.3333512000000001</v>
      </c>
      <c r="D1110" s="1">
        <v>1</v>
      </c>
      <c r="E1110" s="1">
        <f>IF(AND((10&gt;D1110),(D1110&gt;C1110),(C1110&gt;2)),1,0)</f>
        <v>0</v>
      </c>
      <c r="F1110" s="1">
        <f>IF(AND((D1110&lt;C1110),(D1110&gt;2),(C1110&lt;10)),1,0)</f>
        <v>0</v>
      </c>
      <c r="G1110" s="1">
        <f>IF(D1110&gt;=10,1,0)</f>
        <v>0</v>
      </c>
      <c r="H1110" s="1">
        <f>IF(D1110&lt;=2,1,0)</f>
        <v>1</v>
      </c>
      <c r="I1110" s="1">
        <f>SUM(E1110:H1110)</f>
        <v>1</v>
      </c>
      <c r="K1110" s="1" t="s">
        <v>112</v>
      </c>
      <c r="L1110" s="1">
        <v>4.9000000000000004</v>
      </c>
      <c r="M1110" s="1">
        <v>3</v>
      </c>
      <c r="N1110" s="1">
        <v>1</v>
      </c>
      <c r="O1110" s="1">
        <f>IF(AND((10&gt;N1110),(N1110&gt;=M1110),(M1110&gt;=2)),1,0)</f>
        <v>0</v>
      </c>
      <c r="P1110" s="1">
        <f>IF(AND((N1110&lt;M1110),(N1110&gt;2),(M1110&lt;10)),1,0)</f>
        <v>0</v>
      </c>
      <c r="Q1110" s="1">
        <f>IF(N1110&lt;=2,1,0)</f>
        <v>1</v>
      </c>
      <c r="R1110" s="1">
        <f>IF(N1110&gt;=10,1,0)</f>
        <v>0</v>
      </c>
      <c r="S1110" s="1">
        <f>SUM(O1110:R1110)</f>
        <v>1</v>
      </c>
    </row>
    <row r="1111" spans="1:19" x14ac:dyDescent="0.25">
      <c r="A1111" s="1" t="s">
        <v>106</v>
      </c>
      <c r="B1111" s="1">
        <v>4.3</v>
      </c>
      <c r="C1111" s="1">
        <v>4.3042733700000015</v>
      </c>
      <c r="D1111" s="1">
        <v>1</v>
      </c>
      <c r="E1111" s="1">
        <f>IF(AND((10&gt;D1111),(D1111&gt;C1111),(C1111&gt;2)),1,0)</f>
        <v>0</v>
      </c>
      <c r="F1111" s="1">
        <f>IF(AND((D1111&lt;C1111),(D1111&gt;2),(C1111&lt;10)),1,0)</f>
        <v>0</v>
      </c>
      <c r="G1111" s="1">
        <f>IF(D1111&gt;=10,1,0)</f>
        <v>0</v>
      </c>
      <c r="H1111" s="1">
        <f>IF(D1111&lt;=2,1,0)</f>
        <v>1</v>
      </c>
      <c r="I1111" s="1">
        <f>SUM(E1111:H1111)</f>
        <v>1</v>
      </c>
      <c r="K1111" s="1" t="s">
        <v>117</v>
      </c>
      <c r="L1111" s="1">
        <v>4.5999999999999996</v>
      </c>
      <c r="M1111" s="1">
        <v>3</v>
      </c>
      <c r="N1111" s="1">
        <v>1</v>
      </c>
      <c r="O1111" s="1">
        <f>IF(AND((10&gt;N1111),(N1111&gt;=M1111),(M1111&gt;=2)),1,0)</f>
        <v>0</v>
      </c>
      <c r="P1111" s="1">
        <f>IF(AND((N1111&lt;M1111),(N1111&gt;2),(M1111&lt;10)),1,0)</f>
        <v>0</v>
      </c>
      <c r="Q1111" s="1">
        <f>IF(N1111&lt;=2,1,0)</f>
        <v>1</v>
      </c>
      <c r="R1111" s="1">
        <f>IF(N1111&gt;=10,1,0)</f>
        <v>0</v>
      </c>
      <c r="S1111" s="1">
        <f>SUM(O1111:R1111)</f>
        <v>1</v>
      </c>
    </row>
    <row r="1112" spans="1:19" x14ac:dyDescent="0.25">
      <c r="A1112" s="1" t="s">
        <v>107</v>
      </c>
      <c r="B1112" s="1">
        <v>4.8</v>
      </c>
      <c r="C1112" s="1">
        <v>3.4006651000000003</v>
      </c>
      <c r="D1112" s="1">
        <v>1</v>
      </c>
      <c r="E1112" s="1">
        <f>IF(AND((10&gt;D1112),(D1112&gt;C1112),(C1112&gt;2)),1,0)</f>
        <v>0</v>
      </c>
      <c r="F1112" s="1">
        <f>IF(AND((D1112&lt;C1112),(D1112&gt;2),(C1112&lt;10)),1,0)</f>
        <v>0</v>
      </c>
      <c r="G1112" s="1">
        <f>IF(D1112&gt;=10,1,0)</f>
        <v>0</v>
      </c>
      <c r="H1112" s="1">
        <f>IF(D1112&lt;=2,1,0)</f>
        <v>1</v>
      </c>
      <c r="I1112" s="1">
        <f>SUM(E1112:H1112)</f>
        <v>1</v>
      </c>
      <c r="K1112" s="1" t="s">
        <v>122</v>
      </c>
      <c r="L1112" s="1">
        <v>4.5</v>
      </c>
      <c r="M1112" s="1">
        <v>2</v>
      </c>
      <c r="N1112" s="1">
        <v>1</v>
      </c>
      <c r="O1112" s="1">
        <f>IF(AND((10&gt;N1112),(N1112&gt;=M1112),(M1112&gt;=2)),1,0)</f>
        <v>0</v>
      </c>
      <c r="P1112" s="1">
        <f>IF(AND((N1112&lt;M1112),(N1112&gt;2),(M1112&lt;10)),1,0)</f>
        <v>0</v>
      </c>
      <c r="Q1112" s="1">
        <f>IF(N1112&lt;=2,1,0)</f>
        <v>1</v>
      </c>
      <c r="R1112" s="1">
        <f>IF(N1112&gt;=10,1,0)</f>
        <v>0</v>
      </c>
      <c r="S1112" s="1">
        <f>SUM(O1112:R1112)</f>
        <v>1</v>
      </c>
    </row>
    <row r="1113" spans="1:19" x14ac:dyDescent="0.25">
      <c r="A1113" s="1" t="s">
        <v>112</v>
      </c>
      <c r="B1113" s="1">
        <v>4.9000000000000004</v>
      </c>
      <c r="C1113" s="1">
        <v>3.2705292700000004</v>
      </c>
      <c r="D1113" s="1">
        <v>1</v>
      </c>
      <c r="E1113" s="1">
        <f>IF(AND((10&gt;D1113),(D1113&gt;C1113),(C1113&gt;2)),1,0)</f>
        <v>0</v>
      </c>
      <c r="F1113" s="1">
        <f>IF(AND((D1113&lt;C1113),(D1113&gt;2),(C1113&lt;10)),1,0)</f>
        <v>0</v>
      </c>
      <c r="G1113" s="1">
        <f>IF(D1113&gt;=10,1,0)</f>
        <v>0</v>
      </c>
      <c r="H1113" s="1">
        <f>IF(D1113&lt;=2,1,0)</f>
        <v>1</v>
      </c>
      <c r="I1113" s="1">
        <f>SUM(E1113:H1113)</f>
        <v>1</v>
      </c>
      <c r="K1113" s="1" t="s">
        <v>124</v>
      </c>
      <c r="L1113" s="1">
        <v>4.5</v>
      </c>
      <c r="M1113" s="1">
        <v>3</v>
      </c>
      <c r="N1113" s="1">
        <v>1</v>
      </c>
      <c r="O1113" s="1">
        <f>IF(AND((10&gt;N1113),(N1113&gt;=M1113),(M1113&gt;=2)),1,0)</f>
        <v>0</v>
      </c>
      <c r="P1113" s="1">
        <f>IF(AND((N1113&lt;M1113),(N1113&gt;2),(M1113&lt;10)),1,0)</f>
        <v>0</v>
      </c>
      <c r="Q1113" s="1">
        <f>IF(N1113&lt;=2,1,0)</f>
        <v>1</v>
      </c>
      <c r="R1113" s="1">
        <f>IF(N1113&gt;=10,1,0)</f>
        <v>0</v>
      </c>
      <c r="S1113" s="1">
        <f>SUM(O1113:R1113)</f>
        <v>1</v>
      </c>
    </row>
    <row r="1114" spans="1:19" x14ac:dyDescent="0.25">
      <c r="A1114" s="1" t="s">
        <v>117</v>
      </c>
      <c r="B1114" s="1">
        <v>4.5999999999999996</v>
      </c>
      <c r="C1114" s="1">
        <v>2.8235213999999997</v>
      </c>
      <c r="D1114" s="1">
        <v>1</v>
      </c>
      <c r="E1114" s="1">
        <f>IF(AND((10&gt;D1114),(D1114&gt;C1114),(C1114&gt;2)),1,0)</f>
        <v>0</v>
      </c>
      <c r="F1114" s="1">
        <f>IF(AND((D1114&lt;C1114),(D1114&gt;2),(C1114&lt;10)),1,0)</f>
        <v>0</v>
      </c>
      <c r="G1114" s="1">
        <f>IF(D1114&gt;=10,1,0)</f>
        <v>0</v>
      </c>
      <c r="H1114" s="1">
        <f>IF(D1114&lt;=2,1,0)</f>
        <v>1</v>
      </c>
      <c r="I1114" s="1">
        <f>SUM(E1114:H1114)</f>
        <v>1</v>
      </c>
      <c r="K1114" s="1" t="s">
        <v>201</v>
      </c>
      <c r="L1114" s="1">
        <v>3.9</v>
      </c>
      <c r="M1114" s="1">
        <v>4</v>
      </c>
      <c r="N1114" s="1">
        <v>1</v>
      </c>
      <c r="O1114" s="1">
        <f>IF(AND((10&gt;N1114),(N1114&gt;=M1114),(M1114&gt;=2)),1,0)</f>
        <v>0</v>
      </c>
      <c r="P1114" s="1">
        <f>IF(AND((N1114&lt;M1114),(N1114&gt;2),(M1114&lt;10)),1,0)</f>
        <v>0</v>
      </c>
      <c r="Q1114" s="1">
        <f>IF(N1114&lt;=2,1,0)</f>
        <v>1</v>
      </c>
      <c r="R1114" s="1">
        <f>IF(N1114&gt;=10,1,0)</f>
        <v>0</v>
      </c>
      <c r="S1114" s="1">
        <f>SUM(O1114:R1114)</f>
        <v>1</v>
      </c>
    </row>
    <row r="1115" spans="1:19" x14ac:dyDescent="0.25">
      <c r="A1115" s="1" t="s">
        <v>122</v>
      </c>
      <c r="B1115" s="1">
        <v>4.5</v>
      </c>
      <c r="C1115" s="1">
        <v>1.9830190399999996</v>
      </c>
      <c r="D1115" s="1">
        <v>1</v>
      </c>
      <c r="E1115" s="1">
        <f>IF(AND((10&gt;D1115),(D1115&gt;C1115),(C1115&gt;2)),1,0)</f>
        <v>0</v>
      </c>
      <c r="F1115" s="1">
        <f>IF(AND((D1115&lt;C1115),(D1115&gt;2),(C1115&lt;10)),1,0)</f>
        <v>0</v>
      </c>
      <c r="G1115" s="1">
        <f>IF(D1115&gt;=10,1,0)</f>
        <v>0</v>
      </c>
      <c r="H1115" s="1">
        <f>IF(D1115&lt;=2,1,0)</f>
        <v>1</v>
      </c>
      <c r="I1115" s="1">
        <f>SUM(E1115:H1115)</f>
        <v>1</v>
      </c>
      <c r="K1115" s="1" t="s">
        <v>178</v>
      </c>
      <c r="L1115" s="1">
        <v>5.3</v>
      </c>
      <c r="M1115" s="1">
        <v>3</v>
      </c>
      <c r="N1115" s="1">
        <v>1</v>
      </c>
      <c r="O1115" s="1">
        <f>IF(AND((10&gt;N1115),(N1115&gt;=M1115),(M1115&gt;=2)),1,0)</f>
        <v>0</v>
      </c>
      <c r="P1115" s="1">
        <f>IF(AND((N1115&lt;M1115),(N1115&gt;2),(M1115&lt;10)),1,0)</f>
        <v>0</v>
      </c>
      <c r="Q1115" s="1">
        <f>IF(N1115&lt;=2,1,0)</f>
        <v>1</v>
      </c>
      <c r="R1115" s="1">
        <f>IF(N1115&gt;=10,1,0)</f>
        <v>0</v>
      </c>
      <c r="S1115" s="1">
        <f>SUM(O1115:R1115)</f>
        <v>1</v>
      </c>
    </row>
    <row r="1116" spans="1:19" x14ac:dyDescent="0.25">
      <c r="A1116" s="1" t="s">
        <v>124</v>
      </c>
      <c r="B1116" s="1">
        <v>4.5</v>
      </c>
      <c r="C1116" s="1">
        <v>3.398720620000002</v>
      </c>
      <c r="D1116" s="1">
        <v>1</v>
      </c>
      <c r="E1116" s="1">
        <f>IF(AND((10&gt;D1116),(D1116&gt;C1116),(C1116&gt;2)),1,0)</f>
        <v>0</v>
      </c>
      <c r="F1116" s="1">
        <f>IF(AND((D1116&lt;C1116),(D1116&gt;2),(C1116&lt;10)),1,0)</f>
        <v>0</v>
      </c>
      <c r="G1116" s="1">
        <f>IF(D1116&gt;=10,1,0)</f>
        <v>0</v>
      </c>
      <c r="H1116" s="1">
        <f>IF(D1116&lt;=2,1,0)</f>
        <v>1</v>
      </c>
      <c r="I1116" s="1">
        <f>SUM(E1116:H1116)</f>
        <v>1</v>
      </c>
      <c r="K1116" s="1" t="s">
        <v>188</v>
      </c>
      <c r="L1116" s="1">
        <v>4.3</v>
      </c>
      <c r="M1116" s="1">
        <v>4</v>
      </c>
      <c r="N1116" s="1">
        <v>1</v>
      </c>
      <c r="O1116" s="1">
        <f>IF(AND((10&gt;N1116),(N1116&gt;=M1116),(M1116&gt;=2)),1,0)</f>
        <v>0</v>
      </c>
      <c r="P1116" s="1">
        <f>IF(AND((N1116&lt;M1116),(N1116&gt;2),(M1116&lt;10)),1,0)</f>
        <v>0</v>
      </c>
      <c r="Q1116" s="1">
        <f>IF(N1116&lt;=2,1,0)</f>
        <v>1</v>
      </c>
      <c r="R1116" s="1">
        <f>IF(N1116&gt;=10,1,0)</f>
        <v>0</v>
      </c>
      <c r="S1116" s="1">
        <f>SUM(O1116:R1116)</f>
        <v>1</v>
      </c>
    </row>
    <row r="1117" spans="1:19" x14ac:dyDescent="0.25">
      <c r="A1117" s="1" t="s">
        <v>201</v>
      </c>
      <c r="B1117" s="1">
        <v>3.9</v>
      </c>
      <c r="C1117" s="1">
        <v>3.9225083600000006</v>
      </c>
      <c r="D1117" s="1">
        <v>1</v>
      </c>
      <c r="E1117" s="1">
        <f>IF(AND((10&gt;D1117),(D1117&gt;C1117),(C1117&gt;2)),1,0)</f>
        <v>0</v>
      </c>
      <c r="F1117" s="1">
        <f>IF(AND((D1117&lt;C1117),(D1117&gt;2),(C1117&lt;10)),1,0)</f>
        <v>0</v>
      </c>
      <c r="G1117" s="1">
        <f>IF(D1117&gt;=10,1,0)</f>
        <v>0</v>
      </c>
      <c r="H1117" s="1">
        <f>IF(D1117&lt;=2,1,0)</f>
        <v>1</v>
      </c>
      <c r="I1117" s="1">
        <f>SUM(E1117:H1117)</f>
        <v>1</v>
      </c>
      <c r="K1117" s="1" t="s">
        <v>145</v>
      </c>
      <c r="L1117" s="1">
        <v>4.7</v>
      </c>
      <c r="M1117" s="1">
        <v>4</v>
      </c>
      <c r="N1117" s="1">
        <v>1</v>
      </c>
      <c r="O1117" s="1">
        <f>IF(AND((10&gt;N1117),(N1117&gt;=M1117),(M1117&gt;=2)),1,0)</f>
        <v>0</v>
      </c>
      <c r="P1117" s="1">
        <f>IF(AND((N1117&lt;M1117),(N1117&gt;2),(M1117&lt;10)),1,0)</f>
        <v>0</v>
      </c>
      <c r="Q1117" s="1">
        <f>IF(N1117&lt;=2,1,0)</f>
        <v>1</v>
      </c>
      <c r="R1117" s="1">
        <f>IF(N1117&gt;=10,1,0)</f>
        <v>0</v>
      </c>
      <c r="S1117" s="1">
        <f>SUM(O1117:R1117)</f>
        <v>1</v>
      </c>
    </row>
    <row r="1118" spans="1:19" x14ac:dyDescent="0.25">
      <c r="A1118" s="1" t="s">
        <v>178</v>
      </c>
      <c r="B1118" s="1">
        <v>5.3</v>
      </c>
      <c r="C1118" s="1">
        <v>2.9606793199999983</v>
      </c>
      <c r="D1118" s="1">
        <v>1</v>
      </c>
      <c r="E1118" s="1">
        <f>IF(AND((10&gt;D1118),(D1118&gt;C1118),(C1118&gt;2)),1,0)</f>
        <v>0</v>
      </c>
      <c r="F1118" s="1">
        <f>IF(AND((D1118&lt;C1118),(D1118&gt;2),(C1118&lt;10)),1,0)</f>
        <v>0</v>
      </c>
      <c r="G1118" s="1">
        <f>IF(D1118&gt;=10,1,0)</f>
        <v>0</v>
      </c>
      <c r="H1118" s="1">
        <f>IF(D1118&lt;=2,1,0)</f>
        <v>1</v>
      </c>
      <c r="I1118" s="1">
        <f>SUM(E1118:H1118)</f>
        <v>1</v>
      </c>
      <c r="K1118" s="1" t="s">
        <v>146</v>
      </c>
      <c r="L1118" s="1">
        <v>4.3</v>
      </c>
      <c r="M1118" s="1">
        <v>3</v>
      </c>
      <c r="N1118" s="1">
        <v>1</v>
      </c>
      <c r="O1118" s="1">
        <f>IF(AND((10&gt;N1118),(N1118&gt;=M1118),(M1118&gt;=2)),1,0)</f>
        <v>0</v>
      </c>
      <c r="P1118" s="1">
        <f>IF(AND((N1118&lt;M1118),(N1118&gt;2),(M1118&lt;10)),1,0)</f>
        <v>0</v>
      </c>
      <c r="Q1118" s="1">
        <f>IF(N1118&lt;=2,1,0)</f>
        <v>1</v>
      </c>
      <c r="R1118" s="1">
        <f>IF(N1118&gt;=10,1,0)</f>
        <v>0</v>
      </c>
      <c r="S1118" s="1">
        <f>SUM(O1118:R1118)</f>
        <v>1</v>
      </c>
    </row>
    <row r="1119" spans="1:19" x14ac:dyDescent="0.25">
      <c r="A1119" s="1" t="s">
        <v>188</v>
      </c>
      <c r="B1119" s="1">
        <v>4.3</v>
      </c>
      <c r="C1119" s="1">
        <v>3.9072066399999987</v>
      </c>
      <c r="D1119" s="1">
        <v>1</v>
      </c>
      <c r="E1119" s="1">
        <f>IF(AND((10&gt;D1119),(D1119&gt;C1119),(C1119&gt;2)),1,0)</f>
        <v>0</v>
      </c>
      <c r="F1119" s="1">
        <f>IF(AND((D1119&lt;C1119),(D1119&gt;2),(C1119&lt;10)),1,0)</f>
        <v>0</v>
      </c>
      <c r="G1119" s="1">
        <f>IF(D1119&gt;=10,1,0)</f>
        <v>0</v>
      </c>
      <c r="H1119" s="1">
        <f>IF(D1119&lt;=2,1,0)</f>
        <v>1</v>
      </c>
      <c r="I1119" s="1">
        <f>SUM(E1119:H1119)</f>
        <v>1</v>
      </c>
      <c r="K1119" s="1" t="s">
        <v>170</v>
      </c>
      <c r="L1119" s="1">
        <v>5.3</v>
      </c>
      <c r="M1119" s="1">
        <v>4</v>
      </c>
      <c r="N1119" s="1">
        <v>1</v>
      </c>
      <c r="O1119" s="1">
        <f>IF(AND((10&gt;N1119),(N1119&gt;=M1119),(M1119&gt;=2)),1,0)</f>
        <v>0</v>
      </c>
      <c r="P1119" s="1">
        <f>IF(AND((N1119&lt;M1119),(N1119&gt;2),(M1119&lt;10)),1,0)</f>
        <v>0</v>
      </c>
      <c r="Q1119" s="1">
        <f>IF(N1119&lt;=2,1,0)</f>
        <v>1</v>
      </c>
      <c r="R1119" s="1">
        <f>IF(N1119&gt;=10,1,0)</f>
        <v>0</v>
      </c>
      <c r="S1119" s="1">
        <f>SUM(O1119:R1119)</f>
        <v>1</v>
      </c>
    </row>
    <row r="1120" spans="1:19" x14ac:dyDescent="0.25">
      <c r="A1120" s="1" t="s">
        <v>145</v>
      </c>
      <c r="B1120" s="1">
        <v>4.7</v>
      </c>
      <c r="C1120" s="1">
        <v>4.2733129999999999</v>
      </c>
      <c r="D1120" s="1">
        <v>1</v>
      </c>
      <c r="E1120" s="1">
        <f>IF(AND((10&gt;D1120),(D1120&gt;C1120),(C1120&gt;2)),1,0)</f>
        <v>0</v>
      </c>
      <c r="F1120" s="1">
        <f>IF(AND((D1120&lt;C1120),(D1120&gt;2),(C1120&lt;10)),1,0)</f>
        <v>0</v>
      </c>
      <c r="G1120" s="1">
        <f>IF(D1120&gt;=10,1,0)</f>
        <v>0</v>
      </c>
      <c r="H1120" s="1">
        <f>IF(D1120&lt;=2,1,0)</f>
        <v>1</v>
      </c>
      <c r="I1120" s="1">
        <f>SUM(E1120:H1120)</f>
        <v>1</v>
      </c>
      <c r="K1120" s="1" t="s">
        <v>147</v>
      </c>
      <c r="L1120" s="1">
        <v>5.0999999999999996</v>
      </c>
      <c r="M1120" s="1">
        <v>5</v>
      </c>
      <c r="N1120" s="1">
        <v>1</v>
      </c>
      <c r="O1120" s="1">
        <f>IF(AND((10&gt;N1120),(N1120&gt;=M1120),(M1120&gt;=2)),1,0)</f>
        <v>0</v>
      </c>
      <c r="P1120" s="1">
        <f>IF(AND((N1120&lt;M1120),(N1120&gt;2),(M1120&lt;10)),1,0)</f>
        <v>0</v>
      </c>
      <c r="Q1120" s="1">
        <f>IF(N1120&lt;=2,1,0)</f>
        <v>1</v>
      </c>
      <c r="R1120" s="1">
        <f>IF(N1120&gt;=10,1,0)</f>
        <v>0</v>
      </c>
      <c r="S1120" s="1">
        <f>SUM(O1120:R1120)</f>
        <v>1</v>
      </c>
    </row>
    <row r="1121" spans="1:19" x14ac:dyDescent="0.25">
      <c r="A1121" s="1" t="s">
        <v>146</v>
      </c>
      <c r="B1121" s="1">
        <v>4.3</v>
      </c>
      <c r="C1121" s="1">
        <v>3.1226741999999992</v>
      </c>
      <c r="D1121" s="1">
        <v>1</v>
      </c>
      <c r="E1121" s="1">
        <f>IF(AND((10&gt;D1121),(D1121&gt;C1121),(C1121&gt;2)),1,0)</f>
        <v>0</v>
      </c>
      <c r="F1121" s="1">
        <f>IF(AND((D1121&lt;C1121),(D1121&gt;2),(C1121&lt;10)),1,0)</f>
        <v>0</v>
      </c>
      <c r="G1121" s="1">
        <f>IF(D1121&gt;=10,1,0)</f>
        <v>0</v>
      </c>
      <c r="H1121" s="1">
        <f>IF(D1121&lt;=2,1,0)</f>
        <v>1</v>
      </c>
      <c r="I1121" s="1">
        <f>SUM(E1121:H1121)</f>
        <v>1</v>
      </c>
      <c r="K1121" s="1" t="s">
        <v>173</v>
      </c>
      <c r="L1121" s="1">
        <v>4.3</v>
      </c>
      <c r="M1121" s="1">
        <v>4</v>
      </c>
      <c r="N1121" s="1">
        <v>1</v>
      </c>
      <c r="O1121" s="1">
        <f>IF(AND((10&gt;N1121),(N1121&gt;=M1121),(M1121&gt;=2)),1,0)</f>
        <v>0</v>
      </c>
      <c r="P1121" s="1">
        <f>IF(AND((N1121&lt;M1121),(N1121&gt;2),(M1121&lt;10)),1,0)</f>
        <v>0</v>
      </c>
      <c r="Q1121" s="1">
        <f>IF(N1121&lt;=2,1,0)</f>
        <v>1</v>
      </c>
      <c r="R1121" s="1">
        <f>IF(N1121&gt;=10,1,0)</f>
        <v>0</v>
      </c>
      <c r="S1121" s="1">
        <f>SUM(O1121:R1121)</f>
        <v>1</v>
      </c>
    </row>
    <row r="1122" spans="1:19" x14ac:dyDescent="0.25">
      <c r="A1122" s="1" t="s">
        <v>170</v>
      </c>
      <c r="B1122" s="1">
        <v>5.3</v>
      </c>
      <c r="C1122" s="1">
        <v>3.9739612199999996</v>
      </c>
      <c r="D1122" s="1">
        <v>1</v>
      </c>
      <c r="E1122" s="1">
        <f>IF(AND((10&gt;D1122),(D1122&gt;C1122),(C1122&gt;2)),1,0)</f>
        <v>0</v>
      </c>
      <c r="F1122" s="1">
        <f>IF(AND((D1122&lt;C1122),(D1122&gt;2),(C1122&lt;10)),1,0)</f>
        <v>0</v>
      </c>
      <c r="G1122" s="1">
        <f>IF(D1122&gt;=10,1,0)</f>
        <v>0</v>
      </c>
      <c r="H1122" s="1">
        <f>IF(D1122&lt;=2,1,0)</f>
        <v>1</v>
      </c>
      <c r="I1122" s="1">
        <f>SUM(E1122:H1122)</f>
        <v>1</v>
      </c>
      <c r="K1122" s="1" t="s">
        <v>166</v>
      </c>
      <c r="L1122" s="1">
        <v>4.3</v>
      </c>
      <c r="M1122" s="1">
        <v>3</v>
      </c>
      <c r="N1122" s="1">
        <v>1</v>
      </c>
      <c r="O1122" s="1">
        <f>IF(AND((10&gt;N1122),(N1122&gt;=M1122),(M1122&gt;=2)),1,0)</f>
        <v>0</v>
      </c>
      <c r="P1122" s="1">
        <f>IF(AND((N1122&lt;M1122),(N1122&gt;2),(M1122&lt;10)),1,0)</f>
        <v>0</v>
      </c>
      <c r="Q1122" s="1">
        <f>IF(N1122&lt;=2,1,0)</f>
        <v>1</v>
      </c>
      <c r="R1122" s="1">
        <f>IF(N1122&gt;=10,1,0)</f>
        <v>0</v>
      </c>
      <c r="S1122" s="1">
        <f>SUM(O1122:R1122)</f>
        <v>1</v>
      </c>
    </row>
    <row r="1123" spans="1:19" x14ac:dyDescent="0.25">
      <c r="A1123" s="1" t="s">
        <v>147</v>
      </c>
      <c r="B1123" s="1">
        <v>5.0999999999999996</v>
      </c>
      <c r="C1123" s="1">
        <v>4.650222069999999</v>
      </c>
      <c r="D1123" s="1">
        <v>1</v>
      </c>
      <c r="E1123" s="1">
        <f>IF(AND((10&gt;D1123),(D1123&gt;C1123),(C1123&gt;2)),1,0)</f>
        <v>0</v>
      </c>
      <c r="F1123" s="1">
        <f>IF(AND((D1123&lt;C1123),(D1123&gt;2),(C1123&lt;10)),1,0)</f>
        <v>0</v>
      </c>
      <c r="G1123" s="1">
        <f>IF(D1123&gt;=10,1,0)</f>
        <v>0</v>
      </c>
      <c r="H1123" s="1">
        <f>IF(D1123&lt;=2,1,0)</f>
        <v>1</v>
      </c>
      <c r="I1123" s="1">
        <f>SUM(E1123:H1123)</f>
        <v>1</v>
      </c>
      <c r="K1123" s="1" t="s">
        <v>121</v>
      </c>
      <c r="L1123" s="1">
        <v>3.9</v>
      </c>
      <c r="M1123" s="1">
        <v>5</v>
      </c>
      <c r="N1123" s="1">
        <v>1</v>
      </c>
      <c r="O1123" s="1">
        <f>IF(AND((10&gt;N1123),(N1123&gt;=M1123),(M1123&gt;=2)),1,0)</f>
        <v>0</v>
      </c>
      <c r="P1123" s="1">
        <f>IF(AND((N1123&lt;M1123),(N1123&gt;2),(M1123&lt;10)),1,0)</f>
        <v>0</v>
      </c>
      <c r="Q1123" s="1">
        <f>IF(N1123&lt;=2,1,0)</f>
        <v>1</v>
      </c>
      <c r="R1123" s="1">
        <f>IF(N1123&gt;=10,1,0)</f>
        <v>0</v>
      </c>
      <c r="S1123" s="1">
        <f>SUM(O1123:R1123)</f>
        <v>1</v>
      </c>
    </row>
    <row r="1124" spans="1:19" x14ac:dyDescent="0.25">
      <c r="A1124" s="1" t="s">
        <v>173</v>
      </c>
      <c r="B1124" s="1">
        <v>4.3</v>
      </c>
      <c r="C1124" s="1">
        <v>3.7955710000000007</v>
      </c>
      <c r="D1124" s="1">
        <v>1</v>
      </c>
      <c r="E1124" s="1">
        <f>IF(AND((10&gt;D1124),(D1124&gt;C1124),(C1124&gt;2)),1,0)</f>
        <v>0</v>
      </c>
      <c r="F1124" s="1">
        <f>IF(AND((D1124&lt;C1124),(D1124&gt;2),(C1124&lt;10)),1,0)</f>
        <v>0</v>
      </c>
      <c r="G1124" s="1">
        <f>IF(D1124&gt;=10,1,0)</f>
        <v>0</v>
      </c>
      <c r="H1124" s="1">
        <f>IF(D1124&lt;=2,1,0)</f>
        <v>1</v>
      </c>
      <c r="I1124" s="1">
        <f>SUM(E1124:H1124)</f>
        <v>1</v>
      </c>
      <c r="K1124" s="1" t="s">
        <v>128</v>
      </c>
      <c r="L1124" s="1">
        <v>4.3</v>
      </c>
      <c r="M1124" s="1">
        <v>4</v>
      </c>
      <c r="N1124" s="1">
        <v>1</v>
      </c>
      <c r="O1124" s="1">
        <f>IF(AND((10&gt;N1124),(N1124&gt;=M1124),(M1124&gt;=2)),1,0)</f>
        <v>0</v>
      </c>
      <c r="P1124" s="1">
        <f>IF(AND((N1124&lt;M1124),(N1124&gt;2),(M1124&lt;10)),1,0)</f>
        <v>0</v>
      </c>
      <c r="Q1124" s="1">
        <f>IF(N1124&lt;=2,1,0)</f>
        <v>1</v>
      </c>
      <c r="R1124" s="1">
        <f>IF(N1124&gt;=10,1,0)</f>
        <v>0</v>
      </c>
      <c r="S1124" s="1">
        <f>SUM(O1124:R1124)</f>
        <v>1</v>
      </c>
    </row>
    <row r="1125" spans="1:19" x14ac:dyDescent="0.25">
      <c r="A1125" s="1" t="s">
        <v>166</v>
      </c>
      <c r="B1125" s="1">
        <v>4.3</v>
      </c>
      <c r="C1125" s="1">
        <v>3.4468309999999995</v>
      </c>
      <c r="D1125" s="1">
        <v>1</v>
      </c>
      <c r="E1125" s="1">
        <f>IF(AND((10&gt;D1125),(D1125&gt;C1125),(C1125&gt;2)),1,0)</f>
        <v>0</v>
      </c>
      <c r="F1125" s="1">
        <f>IF(AND((D1125&lt;C1125),(D1125&gt;2),(C1125&lt;10)),1,0)</f>
        <v>0</v>
      </c>
      <c r="G1125" s="1">
        <f>IF(D1125&gt;=10,1,0)</f>
        <v>0</v>
      </c>
      <c r="H1125" s="1">
        <f>IF(D1125&lt;=2,1,0)</f>
        <v>1</v>
      </c>
      <c r="I1125" s="1">
        <f>SUM(E1125:H1125)</f>
        <v>1</v>
      </c>
      <c r="K1125" s="1" t="s">
        <v>130</v>
      </c>
      <c r="L1125" s="1">
        <v>4.0999999999999996</v>
      </c>
      <c r="M1125" s="1">
        <v>4</v>
      </c>
      <c r="N1125" s="1">
        <v>1</v>
      </c>
      <c r="O1125" s="1">
        <f>IF(AND((10&gt;N1125),(N1125&gt;=M1125),(M1125&gt;=2)),1,0)</f>
        <v>0</v>
      </c>
      <c r="P1125" s="1">
        <f>IF(AND((N1125&lt;M1125),(N1125&gt;2),(M1125&lt;10)),1,0)</f>
        <v>0</v>
      </c>
      <c r="Q1125" s="1">
        <f>IF(N1125&lt;=2,1,0)</f>
        <v>1</v>
      </c>
      <c r="R1125" s="1">
        <f>IF(N1125&gt;=10,1,0)</f>
        <v>0</v>
      </c>
      <c r="S1125" s="1">
        <f>SUM(O1125:R1125)</f>
        <v>1</v>
      </c>
    </row>
    <row r="1126" spans="1:19" x14ac:dyDescent="0.25">
      <c r="A1126" s="1" t="s">
        <v>121</v>
      </c>
      <c r="B1126" s="1">
        <v>3.9</v>
      </c>
      <c r="C1126" s="1">
        <v>4.6979609999999994</v>
      </c>
      <c r="D1126" s="1">
        <v>1</v>
      </c>
      <c r="E1126" s="1">
        <f>IF(AND((10&gt;D1126),(D1126&gt;C1126),(C1126&gt;2)),1,0)</f>
        <v>0</v>
      </c>
      <c r="F1126" s="1">
        <f>IF(AND((D1126&lt;C1126),(D1126&gt;2),(C1126&lt;10)),1,0)</f>
        <v>0</v>
      </c>
      <c r="G1126" s="1">
        <f>IF(D1126&gt;=10,1,0)</f>
        <v>0</v>
      </c>
      <c r="H1126" s="1">
        <f>IF(D1126&lt;=2,1,0)</f>
        <v>1</v>
      </c>
      <c r="I1126" s="1">
        <f>SUM(E1126:H1126)</f>
        <v>1</v>
      </c>
      <c r="K1126" s="1" t="s">
        <v>191</v>
      </c>
      <c r="L1126" s="1">
        <v>4.3</v>
      </c>
      <c r="M1126" s="1">
        <v>2</v>
      </c>
      <c r="N1126" s="1">
        <v>1</v>
      </c>
      <c r="O1126" s="1">
        <f>IF(AND((10&gt;N1126),(N1126&gt;=M1126),(M1126&gt;=2)),1,0)</f>
        <v>0</v>
      </c>
      <c r="P1126" s="1">
        <f>IF(AND((N1126&lt;M1126),(N1126&gt;2),(M1126&lt;10)),1,0)</f>
        <v>0</v>
      </c>
      <c r="Q1126" s="1">
        <f>IF(N1126&lt;=2,1,0)</f>
        <v>1</v>
      </c>
      <c r="R1126" s="1">
        <f>IF(N1126&gt;=10,1,0)</f>
        <v>0</v>
      </c>
      <c r="S1126" s="1">
        <f>SUM(O1126:R1126)</f>
        <v>1</v>
      </c>
    </row>
    <row r="1127" spans="1:19" x14ac:dyDescent="0.25">
      <c r="A1127" s="1" t="s">
        <v>128</v>
      </c>
      <c r="B1127" s="1">
        <v>4.3</v>
      </c>
      <c r="C1127" s="1">
        <v>3.6353662599999996</v>
      </c>
      <c r="D1127" s="1">
        <v>1</v>
      </c>
      <c r="E1127" s="1">
        <f>IF(AND((10&gt;D1127),(D1127&gt;C1127),(C1127&gt;2)),1,0)</f>
        <v>0</v>
      </c>
      <c r="F1127" s="1">
        <f>IF(AND((D1127&lt;C1127),(D1127&gt;2),(C1127&lt;10)),1,0)</f>
        <v>0</v>
      </c>
      <c r="G1127" s="1">
        <f>IF(D1127&gt;=10,1,0)</f>
        <v>0</v>
      </c>
      <c r="H1127" s="1">
        <f>IF(D1127&lt;=2,1,0)</f>
        <v>1</v>
      </c>
      <c r="I1127" s="1">
        <f>SUM(E1127:H1127)</f>
        <v>1</v>
      </c>
      <c r="K1127" s="1" t="s">
        <v>184</v>
      </c>
      <c r="L1127" s="1">
        <v>5.4</v>
      </c>
      <c r="M1127" s="1">
        <v>3</v>
      </c>
      <c r="N1127" s="1">
        <v>1</v>
      </c>
      <c r="O1127" s="1">
        <f>IF(AND((10&gt;N1127),(N1127&gt;=M1127),(M1127&gt;=2)),1,0)</f>
        <v>0</v>
      </c>
      <c r="P1127" s="1">
        <f>IF(AND((N1127&lt;M1127),(N1127&gt;2),(M1127&lt;10)),1,0)</f>
        <v>0</v>
      </c>
      <c r="Q1127" s="1">
        <f>IF(N1127&lt;=2,1,0)</f>
        <v>1</v>
      </c>
      <c r="R1127" s="1">
        <f>IF(N1127&gt;=10,1,0)</f>
        <v>0</v>
      </c>
      <c r="S1127" s="1">
        <f>SUM(O1127:R1127)</f>
        <v>1</v>
      </c>
    </row>
    <row r="1128" spans="1:19" x14ac:dyDescent="0.25">
      <c r="A1128" s="1" t="s">
        <v>130</v>
      </c>
      <c r="B1128" s="1">
        <v>4.0999999999999996</v>
      </c>
      <c r="C1128" s="1">
        <v>3.6320668</v>
      </c>
      <c r="D1128" s="1">
        <v>1</v>
      </c>
      <c r="E1128" s="1">
        <f>IF(AND((10&gt;D1128),(D1128&gt;C1128),(C1128&gt;2)),1,0)</f>
        <v>0</v>
      </c>
      <c r="F1128" s="1">
        <f>IF(AND((D1128&lt;C1128),(D1128&gt;2),(C1128&lt;10)),1,0)</f>
        <v>0</v>
      </c>
      <c r="G1128" s="1">
        <f>IF(D1128&gt;=10,1,0)</f>
        <v>0</v>
      </c>
      <c r="H1128" s="1">
        <f>IF(D1128&lt;=2,1,0)</f>
        <v>1</v>
      </c>
      <c r="I1128" s="1">
        <f>SUM(E1128:H1128)</f>
        <v>1</v>
      </c>
      <c r="K1128" s="1" t="s">
        <v>160</v>
      </c>
      <c r="L1128" s="1">
        <v>3.9</v>
      </c>
      <c r="M1128" s="1">
        <v>5</v>
      </c>
      <c r="N1128" s="1">
        <v>1</v>
      </c>
      <c r="O1128" s="1">
        <f>IF(AND((10&gt;N1128),(N1128&gt;=M1128),(M1128&gt;=2)),1,0)</f>
        <v>0</v>
      </c>
      <c r="P1128" s="1">
        <f>IF(AND((N1128&lt;M1128),(N1128&gt;2),(M1128&lt;10)),1,0)</f>
        <v>0</v>
      </c>
      <c r="Q1128" s="1">
        <f>IF(N1128&lt;=2,1,0)</f>
        <v>1</v>
      </c>
      <c r="R1128" s="1">
        <f>IF(N1128&gt;=10,1,0)</f>
        <v>0</v>
      </c>
      <c r="S1128" s="1">
        <f>SUM(O1128:R1128)</f>
        <v>1</v>
      </c>
    </row>
    <row r="1129" spans="1:19" x14ac:dyDescent="0.25">
      <c r="A1129" s="1" t="s">
        <v>191</v>
      </c>
      <c r="B1129" s="1">
        <v>4.3</v>
      </c>
      <c r="C1129" s="1">
        <v>2.4396115499999991</v>
      </c>
      <c r="D1129" s="1">
        <v>1</v>
      </c>
      <c r="E1129" s="1">
        <f>IF(AND((10&gt;D1129),(D1129&gt;C1129),(C1129&gt;2)),1,0)</f>
        <v>0</v>
      </c>
      <c r="F1129" s="1">
        <f>IF(AND((D1129&lt;C1129),(D1129&gt;2),(C1129&lt;10)),1,0)</f>
        <v>0</v>
      </c>
      <c r="G1129" s="1">
        <f>IF(D1129&gt;=10,1,0)</f>
        <v>0</v>
      </c>
      <c r="H1129" s="1">
        <f>IF(D1129&lt;=2,1,0)</f>
        <v>1</v>
      </c>
      <c r="I1129" s="1">
        <f>SUM(E1129:H1129)</f>
        <v>1</v>
      </c>
      <c r="K1129" s="1" t="s">
        <v>62</v>
      </c>
      <c r="L1129" s="1">
        <v>4.5</v>
      </c>
      <c r="M1129" s="1">
        <v>4</v>
      </c>
      <c r="N1129" s="1">
        <v>1</v>
      </c>
      <c r="O1129" s="1">
        <f>IF(AND((10&gt;N1129),(N1129&gt;=M1129),(M1129&gt;=2)),1,0)</f>
        <v>0</v>
      </c>
      <c r="P1129" s="1">
        <f>IF(AND((N1129&lt;M1129),(N1129&gt;2),(M1129&lt;10)),1,0)</f>
        <v>0</v>
      </c>
      <c r="Q1129" s="1">
        <f>IF(N1129&lt;=2,1,0)</f>
        <v>1</v>
      </c>
      <c r="R1129" s="1">
        <f>IF(N1129&gt;=10,1,0)</f>
        <v>0</v>
      </c>
      <c r="S1129" s="1">
        <f>SUM(O1129:R1129)</f>
        <v>1</v>
      </c>
    </row>
    <row r="1130" spans="1:19" x14ac:dyDescent="0.25">
      <c r="A1130" s="1" t="s">
        <v>184</v>
      </c>
      <c r="B1130" s="1">
        <v>5.4</v>
      </c>
      <c r="C1130" s="1">
        <v>3.038778859999999</v>
      </c>
      <c r="D1130" s="1">
        <v>1</v>
      </c>
      <c r="E1130" s="1">
        <f>IF(AND((10&gt;D1130),(D1130&gt;C1130),(C1130&gt;2)),1,0)</f>
        <v>0</v>
      </c>
      <c r="F1130" s="1">
        <f>IF(AND((D1130&lt;C1130),(D1130&gt;2),(C1130&lt;10)),1,0)</f>
        <v>0</v>
      </c>
      <c r="G1130" s="1">
        <f>IF(D1130&gt;=10,1,0)</f>
        <v>0</v>
      </c>
      <c r="H1130" s="1">
        <f>IF(D1130&lt;=2,1,0)</f>
        <v>1</v>
      </c>
      <c r="I1130" s="1">
        <f>SUM(E1130:H1130)</f>
        <v>1</v>
      </c>
      <c r="K1130" s="1" t="s">
        <v>71</v>
      </c>
      <c r="L1130" s="1">
        <v>4.3</v>
      </c>
      <c r="M1130" s="1">
        <v>4</v>
      </c>
      <c r="N1130" s="1">
        <v>1</v>
      </c>
      <c r="O1130" s="1">
        <f>IF(AND((10&gt;N1130),(N1130&gt;=M1130),(M1130&gt;=2)),1,0)</f>
        <v>0</v>
      </c>
      <c r="P1130" s="1">
        <f>IF(AND((N1130&lt;M1130),(N1130&gt;2),(M1130&lt;10)),1,0)</f>
        <v>0</v>
      </c>
      <c r="Q1130" s="1">
        <f>IF(N1130&lt;=2,1,0)</f>
        <v>1</v>
      </c>
      <c r="R1130" s="1">
        <f>IF(N1130&gt;=10,1,0)</f>
        <v>0</v>
      </c>
      <c r="S1130" s="1">
        <f>SUM(O1130:R1130)</f>
        <v>1</v>
      </c>
    </row>
    <row r="1131" spans="1:19" x14ac:dyDescent="0.25">
      <c r="A1131" s="1" t="s">
        <v>160</v>
      </c>
      <c r="B1131" s="1">
        <v>3.9</v>
      </c>
      <c r="C1131" s="1">
        <v>4.6598707199999989</v>
      </c>
      <c r="D1131" s="1">
        <v>1</v>
      </c>
      <c r="E1131" s="1">
        <f>IF(AND((10&gt;D1131),(D1131&gt;C1131),(C1131&gt;2)),1,0)</f>
        <v>0</v>
      </c>
      <c r="F1131" s="1">
        <f>IF(AND((D1131&lt;C1131),(D1131&gt;2),(C1131&lt;10)),1,0)</f>
        <v>0</v>
      </c>
      <c r="G1131" s="1">
        <f>IF(D1131&gt;=10,1,0)</f>
        <v>0</v>
      </c>
      <c r="H1131" s="1">
        <f>IF(D1131&lt;=2,1,0)</f>
        <v>1</v>
      </c>
      <c r="I1131" s="1">
        <f>SUM(E1131:H1131)</f>
        <v>1</v>
      </c>
      <c r="K1131" s="1" t="s">
        <v>171</v>
      </c>
      <c r="L1131" s="1">
        <v>4.7</v>
      </c>
      <c r="M1131" s="1">
        <v>5</v>
      </c>
      <c r="N1131" s="1">
        <v>1</v>
      </c>
      <c r="O1131" s="1">
        <f>IF(AND((10&gt;N1131),(N1131&gt;=M1131),(M1131&gt;=2)),1,0)</f>
        <v>0</v>
      </c>
      <c r="P1131" s="1">
        <f>IF(AND((N1131&lt;M1131),(N1131&gt;2),(M1131&lt;10)),1,0)</f>
        <v>0</v>
      </c>
      <c r="Q1131" s="1">
        <f>IF(N1131&lt;=2,1,0)</f>
        <v>1</v>
      </c>
      <c r="R1131" s="1">
        <f>IF(N1131&gt;=10,1,0)</f>
        <v>0</v>
      </c>
      <c r="S1131" s="1">
        <f>SUM(O1131:R1131)</f>
        <v>1</v>
      </c>
    </row>
    <row r="1132" spans="1:19" x14ac:dyDescent="0.25">
      <c r="A1132" s="1" t="s">
        <v>62</v>
      </c>
      <c r="B1132" s="1">
        <v>4.5</v>
      </c>
      <c r="C1132" s="1">
        <v>3.6424429199999997</v>
      </c>
      <c r="D1132" s="1">
        <v>1</v>
      </c>
      <c r="E1132" s="1">
        <f>IF(AND((10&gt;D1132),(D1132&gt;C1132),(C1132&gt;2)),1,0)</f>
        <v>0</v>
      </c>
      <c r="F1132" s="1">
        <f>IF(AND((D1132&lt;C1132),(D1132&gt;2),(C1132&lt;10)),1,0)</f>
        <v>0</v>
      </c>
      <c r="G1132" s="1">
        <f>IF(D1132&gt;=10,1,0)</f>
        <v>0</v>
      </c>
      <c r="H1132" s="1">
        <f>IF(D1132&lt;=2,1,0)</f>
        <v>1</v>
      </c>
      <c r="I1132" s="1">
        <f>SUM(E1132:H1132)</f>
        <v>1</v>
      </c>
      <c r="K1132" s="1" t="s">
        <v>73</v>
      </c>
      <c r="L1132" s="1">
        <v>4.3</v>
      </c>
      <c r="M1132" s="1">
        <v>4</v>
      </c>
      <c r="N1132" s="1">
        <v>1</v>
      </c>
      <c r="O1132" s="1">
        <f>IF(AND((10&gt;N1132),(N1132&gt;=M1132),(M1132&gt;=2)),1,0)</f>
        <v>0</v>
      </c>
      <c r="P1132" s="1">
        <f>IF(AND((N1132&lt;M1132),(N1132&gt;2),(M1132&lt;10)),1,0)</f>
        <v>0</v>
      </c>
      <c r="Q1132" s="1">
        <f>IF(N1132&lt;=2,1,0)</f>
        <v>1</v>
      </c>
      <c r="R1132" s="1">
        <f>IF(N1132&gt;=10,1,0)</f>
        <v>0</v>
      </c>
      <c r="S1132" s="1">
        <f>SUM(O1132:R1132)</f>
        <v>1</v>
      </c>
    </row>
    <row r="1133" spans="1:19" x14ac:dyDescent="0.25">
      <c r="A1133" s="1" t="s">
        <v>71</v>
      </c>
      <c r="B1133" s="1">
        <v>4.3</v>
      </c>
      <c r="C1133" s="1">
        <v>3.6139117599999979</v>
      </c>
      <c r="D1133" s="1">
        <v>1</v>
      </c>
      <c r="E1133" s="1">
        <f>IF(AND((10&gt;D1133),(D1133&gt;C1133),(C1133&gt;2)),1,0)</f>
        <v>0</v>
      </c>
      <c r="F1133" s="1">
        <f>IF(AND((D1133&lt;C1133),(D1133&gt;2),(C1133&lt;10)),1,0)</f>
        <v>0</v>
      </c>
      <c r="G1133" s="1">
        <f>IF(D1133&gt;=10,1,0)</f>
        <v>0</v>
      </c>
      <c r="H1133" s="1">
        <f>IF(D1133&lt;=2,1,0)</f>
        <v>1</v>
      </c>
      <c r="I1133" s="1">
        <f>SUM(E1133:H1133)</f>
        <v>1</v>
      </c>
      <c r="K1133" s="1" t="s">
        <v>80</v>
      </c>
      <c r="L1133" s="1">
        <v>4.9000000000000004</v>
      </c>
      <c r="M1133" s="1">
        <v>4</v>
      </c>
      <c r="N1133" s="1">
        <v>1</v>
      </c>
      <c r="O1133" s="1">
        <f>IF(AND((10&gt;N1133),(N1133&gt;=M1133),(M1133&gt;=2)),1,0)</f>
        <v>0</v>
      </c>
      <c r="P1133" s="1">
        <f>IF(AND((N1133&lt;M1133),(N1133&gt;2),(M1133&lt;10)),1,0)</f>
        <v>0</v>
      </c>
      <c r="Q1133" s="1">
        <f>IF(N1133&lt;=2,1,0)</f>
        <v>1</v>
      </c>
      <c r="R1133" s="1">
        <f>IF(N1133&gt;=10,1,0)</f>
        <v>0</v>
      </c>
      <c r="S1133" s="1">
        <f>SUM(O1133:R1133)</f>
        <v>1</v>
      </c>
    </row>
    <row r="1134" spans="1:19" x14ac:dyDescent="0.25">
      <c r="A1134" s="1" t="s">
        <v>171</v>
      </c>
      <c r="B1134" s="1">
        <v>4.7</v>
      </c>
      <c r="C1134" s="1">
        <v>4.6487682099999992</v>
      </c>
      <c r="D1134" s="1">
        <v>1</v>
      </c>
      <c r="E1134" s="1">
        <f>IF(AND((10&gt;D1134),(D1134&gt;C1134),(C1134&gt;2)),1,0)</f>
        <v>0</v>
      </c>
      <c r="F1134" s="1">
        <f>IF(AND((D1134&lt;C1134),(D1134&gt;2),(C1134&lt;10)),1,0)</f>
        <v>0</v>
      </c>
      <c r="G1134" s="1">
        <f>IF(D1134&gt;=10,1,0)</f>
        <v>0</v>
      </c>
      <c r="H1134" s="1">
        <f>IF(D1134&lt;=2,1,0)</f>
        <v>1</v>
      </c>
      <c r="I1134" s="1">
        <f>SUM(E1134:H1134)</f>
        <v>1</v>
      </c>
      <c r="K1134" s="1" t="s">
        <v>88</v>
      </c>
      <c r="L1134" s="1">
        <v>4.5</v>
      </c>
      <c r="M1134" s="1">
        <v>4</v>
      </c>
      <c r="N1134" s="1">
        <v>1</v>
      </c>
      <c r="O1134" s="1">
        <f>IF(AND((10&gt;N1134),(N1134&gt;=M1134),(M1134&gt;=2)),1,0)</f>
        <v>0</v>
      </c>
      <c r="P1134" s="1">
        <f>IF(AND((N1134&lt;M1134),(N1134&gt;2),(M1134&lt;10)),1,0)</f>
        <v>0</v>
      </c>
      <c r="Q1134" s="1">
        <f>IF(N1134&lt;=2,1,0)</f>
        <v>1</v>
      </c>
      <c r="R1134" s="1">
        <f>IF(N1134&gt;=10,1,0)</f>
        <v>0</v>
      </c>
      <c r="S1134" s="1">
        <f>SUM(O1134:R1134)</f>
        <v>1</v>
      </c>
    </row>
    <row r="1135" spans="1:19" x14ac:dyDescent="0.25">
      <c r="A1135" s="1" t="s">
        <v>73</v>
      </c>
      <c r="B1135" s="1">
        <v>4.3</v>
      </c>
      <c r="C1135" s="1">
        <v>4.3733254999999991</v>
      </c>
      <c r="D1135" s="1">
        <v>1</v>
      </c>
      <c r="E1135" s="1">
        <f>IF(AND((10&gt;D1135),(D1135&gt;C1135),(C1135&gt;2)),1,0)</f>
        <v>0</v>
      </c>
      <c r="F1135" s="1">
        <f>IF(AND((D1135&lt;C1135),(D1135&gt;2),(C1135&lt;10)),1,0)</f>
        <v>0</v>
      </c>
      <c r="G1135" s="1">
        <f>IF(D1135&gt;=10,1,0)</f>
        <v>0</v>
      </c>
      <c r="H1135" s="1">
        <f>IF(D1135&lt;=2,1,0)</f>
        <v>1</v>
      </c>
      <c r="I1135" s="1">
        <f>SUM(E1135:H1135)</f>
        <v>1</v>
      </c>
      <c r="K1135" s="1" t="s">
        <v>89</v>
      </c>
      <c r="L1135" s="1">
        <v>6.2</v>
      </c>
      <c r="M1135" s="1">
        <v>4</v>
      </c>
      <c r="N1135" s="1">
        <v>1</v>
      </c>
      <c r="O1135" s="1">
        <f>IF(AND((10&gt;N1135),(N1135&gt;=M1135),(M1135&gt;=2)),1,0)</f>
        <v>0</v>
      </c>
      <c r="P1135" s="1">
        <f>IF(AND((N1135&lt;M1135),(N1135&gt;2),(M1135&lt;10)),1,0)</f>
        <v>0</v>
      </c>
      <c r="Q1135" s="1">
        <f>IF(N1135&lt;=2,1,0)</f>
        <v>1</v>
      </c>
      <c r="R1135" s="1">
        <f>IF(N1135&gt;=10,1,0)</f>
        <v>0</v>
      </c>
      <c r="S1135" s="1">
        <f>SUM(O1135:R1135)</f>
        <v>1</v>
      </c>
    </row>
    <row r="1136" spans="1:19" x14ac:dyDescent="0.25">
      <c r="A1136" s="1" t="s">
        <v>80</v>
      </c>
      <c r="B1136" s="1">
        <v>4.9000000000000004</v>
      </c>
      <c r="C1136" s="1">
        <v>4.1618321599999986</v>
      </c>
      <c r="D1136" s="1">
        <v>1</v>
      </c>
      <c r="E1136" s="1">
        <f>IF(AND((10&gt;D1136),(D1136&gt;C1136),(C1136&gt;2)),1,0)</f>
        <v>0</v>
      </c>
      <c r="F1136" s="1">
        <f>IF(AND((D1136&lt;C1136),(D1136&gt;2),(C1136&lt;10)),1,0)</f>
        <v>0</v>
      </c>
      <c r="G1136" s="1">
        <f>IF(D1136&gt;=10,1,0)</f>
        <v>0</v>
      </c>
      <c r="H1136" s="1">
        <f>IF(D1136&lt;=2,1,0)</f>
        <v>1</v>
      </c>
      <c r="I1136" s="1">
        <f>SUM(E1136:H1136)</f>
        <v>1</v>
      </c>
      <c r="K1136" s="1" t="s">
        <v>93</v>
      </c>
      <c r="L1136" s="1">
        <v>4.5</v>
      </c>
      <c r="M1136" s="1">
        <v>4</v>
      </c>
      <c r="N1136" s="1">
        <v>1</v>
      </c>
      <c r="O1136" s="1">
        <f>IF(AND((10&gt;N1136),(N1136&gt;=M1136),(M1136&gt;=2)),1,0)</f>
        <v>0</v>
      </c>
      <c r="P1136" s="1">
        <f>IF(AND((N1136&lt;M1136),(N1136&gt;2),(M1136&lt;10)),1,0)</f>
        <v>0</v>
      </c>
      <c r="Q1136" s="1">
        <f>IF(N1136&lt;=2,1,0)</f>
        <v>1</v>
      </c>
      <c r="R1136" s="1">
        <f>IF(N1136&gt;=10,1,0)</f>
        <v>0</v>
      </c>
      <c r="S1136" s="1">
        <f>SUM(O1136:R1136)</f>
        <v>1</v>
      </c>
    </row>
    <row r="1137" spans="1:19" x14ac:dyDescent="0.25">
      <c r="A1137" s="1" t="s">
        <v>88</v>
      </c>
      <c r="B1137" s="1">
        <v>4.5</v>
      </c>
      <c r="C1137" s="1">
        <v>4.2636281199999999</v>
      </c>
      <c r="D1137" s="1">
        <v>1</v>
      </c>
      <c r="E1137" s="1">
        <f>IF(AND((10&gt;D1137),(D1137&gt;C1137),(C1137&gt;2)),1,0)</f>
        <v>0</v>
      </c>
      <c r="F1137" s="1">
        <f>IF(AND((D1137&lt;C1137),(D1137&gt;2),(C1137&lt;10)),1,0)</f>
        <v>0</v>
      </c>
      <c r="G1137" s="1">
        <f>IF(D1137&gt;=10,1,0)</f>
        <v>0</v>
      </c>
      <c r="H1137" s="1">
        <f>IF(D1137&lt;=2,1,0)</f>
        <v>1</v>
      </c>
      <c r="I1137" s="1">
        <f>SUM(E1137:H1137)</f>
        <v>1</v>
      </c>
      <c r="K1137" s="1" t="s">
        <v>167</v>
      </c>
      <c r="L1137" s="1">
        <v>4.5</v>
      </c>
      <c r="M1137" s="1">
        <v>4</v>
      </c>
      <c r="N1137" s="1">
        <v>1</v>
      </c>
      <c r="O1137" s="1">
        <f>IF(AND((10&gt;N1137),(N1137&gt;=M1137),(M1137&gt;=2)),1,0)</f>
        <v>0</v>
      </c>
      <c r="P1137" s="1">
        <f>IF(AND((N1137&lt;M1137),(N1137&gt;2),(M1137&lt;10)),1,0)</f>
        <v>0</v>
      </c>
      <c r="Q1137" s="1">
        <f>IF(N1137&lt;=2,1,0)</f>
        <v>1</v>
      </c>
      <c r="R1137" s="1">
        <f>IF(N1137&gt;=10,1,0)</f>
        <v>0</v>
      </c>
      <c r="S1137" s="1">
        <f>SUM(O1137:R1137)</f>
        <v>1</v>
      </c>
    </row>
    <row r="1138" spans="1:19" x14ac:dyDescent="0.25">
      <c r="A1138" s="1" t="s">
        <v>89</v>
      </c>
      <c r="B1138" s="1">
        <v>6.2</v>
      </c>
      <c r="C1138" s="1">
        <v>4.3256439799999988</v>
      </c>
      <c r="D1138" s="1">
        <v>1</v>
      </c>
      <c r="E1138" s="1">
        <f>IF(AND((10&gt;D1138),(D1138&gt;C1138),(C1138&gt;2)),1,0)</f>
        <v>0</v>
      </c>
      <c r="F1138" s="1">
        <f>IF(AND((D1138&lt;C1138),(D1138&gt;2),(C1138&lt;10)),1,0)</f>
        <v>0</v>
      </c>
      <c r="G1138" s="1">
        <f>IF(D1138&gt;=10,1,0)</f>
        <v>0</v>
      </c>
      <c r="H1138" s="1">
        <f>IF(D1138&lt;=2,1,0)</f>
        <v>1</v>
      </c>
      <c r="I1138" s="1">
        <f>SUM(E1138:H1138)</f>
        <v>1</v>
      </c>
      <c r="K1138" s="1" t="s">
        <v>117</v>
      </c>
      <c r="L1138" s="1">
        <v>4.5999999999999996</v>
      </c>
      <c r="M1138" s="1">
        <v>4</v>
      </c>
      <c r="N1138" s="1">
        <v>1</v>
      </c>
      <c r="O1138" s="1">
        <f>IF(AND((10&gt;N1138),(N1138&gt;=M1138),(M1138&gt;=2)),1,0)</f>
        <v>0</v>
      </c>
      <c r="P1138" s="1">
        <f>IF(AND((N1138&lt;M1138),(N1138&gt;2),(M1138&lt;10)),1,0)</f>
        <v>0</v>
      </c>
      <c r="Q1138" s="1">
        <f>IF(N1138&lt;=2,1,0)</f>
        <v>1</v>
      </c>
      <c r="R1138" s="1">
        <f>IF(N1138&gt;=10,1,0)</f>
        <v>0</v>
      </c>
      <c r="S1138" s="1">
        <f>SUM(O1138:R1138)</f>
        <v>1</v>
      </c>
    </row>
    <row r="1139" spans="1:19" x14ac:dyDescent="0.25">
      <c r="A1139" s="1" t="s">
        <v>93</v>
      </c>
      <c r="B1139" s="1">
        <v>4.5</v>
      </c>
      <c r="C1139" s="1">
        <v>3.8486140499999983</v>
      </c>
      <c r="D1139" s="1">
        <v>1</v>
      </c>
      <c r="E1139" s="1">
        <f>IF(AND((10&gt;D1139),(D1139&gt;C1139),(C1139&gt;2)),1,0)</f>
        <v>0</v>
      </c>
      <c r="F1139" s="1">
        <f>IF(AND((D1139&lt;C1139),(D1139&gt;2),(C1139&lt;10)),1,0)</f>
        <v>0</v>
      </c>
      <c r="G1139" s="1">
        <f>IF(D1139&gt;=10,1,0)</f>
        <v>0</v>
      </c>
      <c r="H1139" s="1">
        <f>IF(D1139&lt;=2,1,0)</f>
        <v>1</v>
      </c>
      <c r="I1139" s="1">
        <f>SUM(E1139:H1139)</f>
        <v>1</v>
      </c>
      <c r="K1139" s="1" t="s">
        <v>123</v>
      </c>
      <c r="L1139" s="1">
        <v>4.4000000000000004</v>
      </c>
      <c r="M1139" s="1">
        <v>4</v>
      </c>
      <c r="N1139" s="1">
        <v>1</v>
      </c>
      <c r="O1139" s="1">
        <f>IF(AND((10&gt;N1139),(N1139&gt;=M1139),(M1139&gt;=2)),1,0)</f>
        <v>0</v>
      </c>
      <c r="P1139" s="1">
        <f>IF(AND((N1139&lt;M1139),(N1139&gt;2),(M1139&lt;10)),1,0)</f>
        <v>0</v>
      </c>
      <c r="Q1139" s="1">
        <f>IF(N1139&lt;=2,1,0)</f>
        <v>1</v>
      </c>
      <c r="R1139" s="1">
        <f>IF(N1139&gt;=10,1,0)</f>
        <v>0</v>
      </c>
      <c r="S1139" s="1">
        <f>SUM(O1139:R1139)</f>
        <v>1</v>
      </c>
    </row>
    <row r="1140" spans="1:19" x14ac:dyDescent="0.25">
      <c r="A1140" s="1" t="s">
        <v>167</v>
      </c>
      <c r="B1140" s="1">
        <v>4.5</v>
      </c>
      <c r="C1140" s="1">
        <v>4.1358256999999998</v>
      </c>
      <c r="D1140" s="1">
        <v>1</v>
      </c>
      <c r="E1140" s="1">
        <f>IF(AND((10&gt;D1140),(D1140&gt;C1140),(C1140&gt;2)),1,0)</f>
        <v>0</v>
      </c>
      <c r="F1140" s="1">
        <f>IF(AND((D1140&lt;C1140),(D1140&gt;2),(C1140&lt;10)),1,0)</f>
        <v>0</v>
      </c>
      <c r="G1140" s="1">
        <f>IF(D1140&gt;=10,1,0)</f>
        <v>0</v>
      </c>
      <c r="H1140" s="1">
        <f>IF(D1140&lt;=2,1,0)</f>
        <v>1</v>
      </c>
      <c r="I1140" s="1">
        <f>SUM(E1140:H1140)</f>
        <v>1</v>
      </c>
      <c r="K1140" s="1" t="s">
        <v>124</v>
      </c>
      <c r="L1140" s="1">
        <v>4.5</v>
      </c>
      <c r="M1140" s="1">
        <v>4</v>
      </c>
      <c r="N1140" s="1">
        <v>1</v>
      </c>
      <c r="O1140" s="1">
        <f>IF(AND((10&gt;N1140),(N1140&gt;=M1140),(M1140&gt;=2)),1,0)</f>
        <v>0</v>
      </c>
      <c r="P1140" s="1">
        <f>IF(AND((N1140&lt;M1140),(N1140&gt;2),(M1140&lt;10)),1,0)</f>
        <v>0</v>
      </c>
      <c r="Q1140" s="1">
        <f>IF(N1140&lt;=2,1,0)</f>
        <v>1</v>
      </c>
      <c r="R1140" s="1">
        <f>IF(N1140&gt;=10,1,0)</f>
        <v>0</v>
      </c>
      <c r="S1140" s="1">
        <f>SUM(O1140:R1140)</f>
        <v>1</v>
      </c>
    </row>
    <row r="1141" spans="1:19" x14ac:dyDescent="0.25">
      <c r="A1141" s="1" t="s">
        <v>117</v>
      </c>
      <c r="B1141" s="1">
        <v>4.5999999999999996</v>
      </c>
      <c r="C1141" s="1">
        <v>3.7171879899999998</v>
      </c>
      <c r="D1141" s="1">
        <v>1</v>
      </c>
      <c r="E1141" s="1">
        <f>IF(AND((10&gt;D1141),(D1141&gt;C1141),(C1141&gt;2)),1,0)</f>
        <v>0</v>
      </c>
      <c r="F1141" s="1">
        <f>IF(AND((D1141&lt;C1141),(D1141&gt;2),(C1141&lt;10)),1,0)</f>
        <v>0</v>
      </c>
      <c r="G1141" s="1">
        <f>IF(D1141&gt;=10,1,0)</f>
        <v>0</v>
      </c>
      <c r="H1141" s="1">
        <f>IF(D1141&lt;=2,1,0)</f>
        <v>1</v>
      </c>
      <c r="I1141" s="1">
        <f>SUM(E1141:H1141)</f>
        <v>1</v>
      </c>
      <c r="K1141" s="1" t="s">
        <v>177</v>
      </c>
      <c r="L1141" s="1">
        <v>4.8</v>
      </c>
      <c r="M1141" s="1">
        <v>3</v>
      </c>
      <c r="N1141" s="1">
        <v>1</v>
      </c>
      <c r="O1141" s="1">
        <f>IF(AND((10&gt;N1141),(N1141&gt;=M1141),(M1141&gt;=2)),1,0)</f>
        <v>0</v>
      </c>
      <c r="P1141" s="1">
        <f>IF(AND((N1141&lt;M1141),(N1141&gt;2),(M1141&lt;10)),1,0)</f>
        <v>0</v>
      </c>
      <c r="Q1141" s="1">
        <f>IF(N1141&lt;=2,1,0)</f>
        <v>1</v>
      </c>
      <c r="R1141" s="1">
        <f>IF(N1141&gt;=10,1,0)</f>
        <v>0</v>
      </c>
      <c r="S1141" s="1">
        <f>SUM(O1141:R1141)</f>
        <v>1</v>
      </c>
    </row>
    <row r="1142" spans="1:19" x14ac:dyDescent="0.25">
      <c r="A1142" s="1" t="s">
        <v>123</v>
      </c>
      <c r="B1142" s="1">
        <v>4.4000000000000004</v>
      </c>
      <c r="C1142" s="1">
        <v>4.4075768999999996</v>
      </c>
      <c r="D1142" s="1">
        <v>1</v>
      </c>
      <c r="E1142" s="1">
        <f>IF(AND((10&gt;D1142),(D1142&gt;C1142),(C1142&gt;2)),1,0)</f>
        <v>0</v>
      </c>
      <c r="F1142" s="1">
        <f>IF(AND((D1142&lt;C1142),(D1142&gt;2),(C1142&lt;10)),1,0)</f>
        <v>0</v>
      </c>
      <c r="G1142" s="1">
        <f>IF(D1142&gt;=10,1,0)</f>
        <v>0</v>
      </c>
      <c r="H1142" s="1">
        <f>IF(D1142&lt;=2,1,0)</f>
        <v>1</v>
      </c>
      <c r="I1142" s="1">
        <f>SUM(E1142:H1142)</f>
        <v>1</v>
      </c>
      <c r="K1142" s="1" t="s">
        <v>125</v>
      </c>
      <c r="L1142" s="1">
        <v>4.4000000000000004</v>
      </c>
      <c r="M1142" s="1">
        <v>4</v>
      </c>
      <c r="N1142" s="1">
        <v>1</v>
      </c>
      <c r="O1142" s="1">
        <f>IF(AND((10&gt;N1142),(N1142&gt;=M1142),(M1142&gt;=2)),1,0)</f>
        <v>0</v>
      </c>
      <c r="P1142" s="1">
        <f>IF(AND((N1142&lt;M1142),(N1142&gt;2),(M1142&lt;10)),1,0)</f>
        <v>0</v>
      </c>
      <c r="Q1142" s="1">
        <f>IF(N1142&lt;=2,1,0)</f>
        <v>1</v>
      </c>
      <c r="R1142" s="1">
        <f>IF(N1142&gt;=10,1,0)</f>
        <v>0</v>
      </c>
      <c r="S1142" s="1">
        <f>SUM(O1142:R1142)</f>
        <v>1</v>
      </c>
    </row>
    <row r="1143" spans="1:19" x14ac:dyDescent="0.25">
      <c r="A1143" s="1" t="s">
        <v>124</v>
      </c>
      <c r="B1143" s="1">
        <v>4.5</v>
      </c>
      <c r="C1143" s="1">
        <v>3.9971837800000012</v>
      </c>
      <c r="D1143" s="1">
        <v>1</v>
      </c>
      <c r="E1143" s="1">
        <f>IF(AND((10&gt;D1143),(D1143&gt;C1143),(C1143&gt;2)),1,0)</f>
        <v>0</v>
      </c>
      <c r="F1143" s="1">
        <f>IF(AND((D1143&lt;C1143),(D1143&gt;2),(C1143&lt;10)),1,0)</f>
        <v>0</v>
      </c>
      <c r="G1143" s="1">
        <f>IF(D1143&gt;=10,1,0)</f>
        <v>0</v>
      </c>
      <c r="H1143" s="1">
        <f>IF(D1143&lt;=2,1,0)</f>
        <v>1</v>
      </c>
      <c r="I1143" s="1">
        <f>SUM(E1143:H1143)</f>
        <v>1</v>
      </c>
      <c r="K1143" s="1" t="s">
        <v>178</v>
      </c>
      <c r="L1143" s="1">
        <v>5.3</v>
      </c>
      <c r="M1143" s="1">
        <v>3</v>
      </c>
      <c r="N1143" s="1">
        <v>1</v>
      </c>
      <c r="O1143" s="1">
        <f>IF(AND((10&gt;N1143),(N1143&gt;=M1143),(M1143&gt;=2)),1,0)</f>
        <v>0</v>
      </c>
      <c r="P1143" s="1">
        <f>IF(AND((N1143&lt;M1143),(N1143&gt;2),(M1143&lt;10)),1,0)</f>
        <v>0</v>
      </c>
      <c r="Q1143" s="1">
        <f>IF(N1143&lt;=2,1,0)</f>
        <v>1</v>
      </c>
      <c r="R1143" s="1">
        <f>IF(N1143&gt;=10,1,0)</f>
        <v>0</v>
      </c>
      <c r="S1143" s="1">
        <f>SUM(O1143:R1143)</f>
        <v>1</v>
      </c>
    </row>
    <row r="1144" spans="1:19" x14ac:dyDescent="0.25">
      <c r="A1144" s="1" t="s">
        <v>177</v>
      </c>
      <c r="B1144" s="1">
        <v>4.8</v>
      </c>
      <c r="C1144" s="1">
        <v>3.4218702999999997</v>
      </c>
      <c r="D1144" s="1">
        <v>1</v>
      </c>
      <c r="E1144" s="1">
        <f>IF(AND((10&gt;D1144),(D1144&gt;C1144),(C1144&gt;2)),1,0)</f>
        <v>0</v>
      </c>
      <c r="F1144" s="1">
        <f>IF(AND((D1144&lt;C1144),(D1144&gt;2),(C1144&lt;10)),1,0)</f>
        <v>0</v>
      </c>
      <c r="G1144" s="1">
        <f>IF(D1144&gt;=10,1,0)</f>
        <v>0</v>
      </c>
      <c r="H1144" s="1">
        <f>IF(D1144&lt;=2,1,0)</f>
        <v>1</v>
      </c>
      <c r="I1144" s="1">
        <f>SUM(E1144:H1144)</f>
        <v>1</v>
      </c>
      <c r="K1144" s="1" t="s">
        <v>127</v>
      </c>
      <c r="L1144" s="1">
        <v>4.7</v>
      </c>
      <c r="M1144" s="1">
        <v>4</v>
      </c>
      <c r="N1144" s="1">
        <v>1</v>
      </c>
      <c r="O1144" s="1">
        <f>IF(AND((10&gt;N1144),(N1144&gt;=M1144),(M1144&gt;=2)),1,0)</f>
        <v>0</v>
      </c>
      <c r="P1144" s="1">
        <f>IF(AND((N1144&lt;M1144),(N1144&gt;2),(M1144&lt;10)),1,0)</f>
        <v>0</v>
      </c>
      <c r="Q1144" s="1">
        <f>IF(N1144&lt;=2,1,0)</f>
        <v>1</v>
      </c>
      <c r="R1144" s="1">
        <f>IF(N1144&gt;=10,1,0)</f>
        <v>0</v>
      </c>
      <c r="S1144" s="1">
        <f>SUM(O1144:R1144)</f>
        <v>1</v>
      </c>
    </row>
    <row r="1145" spans="1:19" x14ac:dyDescent="0.25">
      <c r="A1145" s="1" t="s">
        <v>125</v>
      </c>
      <c r="B1145" s="1">
        <v>4.4000000000000004</v>
      </c>
      <c r="C1145" s="1">
        <v>3.5516131999999989</v>
      </c>
      <c r="D1145" s="1">
        <v>1</v>
      </c>
      <c r="E1145" s="1">
        <f>IF(AND((10&gt;D1145),(D1145&gt;C1145),(C1145&gt;2)),1,0)</f>
        <v>0</v>
      </c>
      <c r="F1145" s="1">
        <f>IF(AND((D1145&lt;C1145),(D1145&gt;2),(C1145&lt;10)),1,0)</f>
        <v>0</v>
      </c>
      <c r="G1145" s="1">
        <f>IF(D1145&gt;=10,1,0)</f>
        <v>0</v>
      </c>
      <c r="H1145" s="1">
        <f>IF(D1145&lt;=2,1,0)</f>
        <v>1</v>
      </c>
      <c r="I1145" s="1">
        <f>SUM(E1145:H1145)</f>
        <v>1</v>
      </c>
      <c r="K1145" s="1" t="s">
        <v>188</v>
      </c>
      <c r="L1145" s="1">
        <v>4.3</v>
      </c>
      <c r="M1145" s="1">
        <v>5</v>
      </c>
      <c r="N1145" s="1">
        <v>1</v>
      </c>
      <c r="O1145" s="1">
        <f>IF(AND((10&gt;N1145),(N1145&gt;=M1145),(M1145&gt;=2)),1,0)</f>
        <v>0</v>
      </c>
      <c r="P1145" s="1">
        <f>IF(AND((N1145&lt;M1145),(N1145&gt;2),(M1145&lt;10)),1,0)</f>
        <v>0</v>
      </c>
      <c r="Q1145" s="1">
        <f>IF(N1145&lt;=2,1,0)</f>
        <v>1</v>
      </c>
      <c r="R1145" s="1">
        <f>IF(N1145&gt;=10,1,0)</f>
        <v>0</v>
      </c>
      <c r="S1145" s="1">
        <f>SUM(O1145:R1145)</f>
        <v>1</v>
      </c>
    </row>
    <row r="1146" spans="1:19" x14ac:dyDescent="0.25">
      <c r="A1146" s="1" t="s">
        <v>178</v>
      </c>
      <c r="B1146" s="1">
        <v>5.3</v>
      </c>
      <c r="C1146" s="1">
        <v>3.4059443800000007</v>
      </c>
      <c r="D1146" s="1">
        <v>1</v>
      </c>
      <c r="E1146" s="1">
        <f>IF(AND((10&gt;D1146),(D1146&gt;C1146),(C1146&gt;2)),1,0)</f>
        <v>0</v>
      </c>
      <c r="F1146" s="1">
        <f>IF(AND((D1146&lt;C1146),(D1146&gt;2),(C1146&lt;10)),1,0)</f>
        <v>0</v>
      </c>
      <c r="G1146" s="1">
        <f>IF(D1146&gt;=10,1,0)</f>
        <v>0</v>
      </c>
      <c r="H1146" s="1">
        <f>IF(D1146&lt;=2,1,0)</f>
        <v>1</v>
      </c>
      <c r="I1146" s="1">
        <f>SUM(E1146:H1146)</f>
        <v>1</v>
      </c>
      <c r="K1146" s="1" t="s">
        <v>179</v>
      </c>
      <c r="L1146" s="1">
        <v>5.4</v>
      </c>
      <c r="M1146" s="1">
        <v>4</v>
      </c>
      <c r="N1146" s="1">
        <v>1</v>
      </c>
      <c r="O1146" s="1">
        <f>IF(AND((10&gt;N1146),(N1146&gt;=M1146),(M1146&gt;=2)),1,0)</f>
        <v>0</v>
      </c>
      <c r="P1146" s="1">
        <f>IF(AND((N1146&lt;M1146),(N1146&gt;2),(M1146&lt;10)),1,0)</f>
        <v>0</v>
      </c>
      <c r="Q1146" s="1">
        <f>IF(N1146&lt;=2,1,0)</f>
        <v>1</v>
      </c>
      <c r="R1146" s="1">
        <f>IF(N1146&gt;=10,1,0)</f>
        <v>0</v>
      </c>
      <c r="S1146" s="1">
        <f>SUM(O1146:R1146)</f>
        <v>1</v>
      </c>
    </row>
    <row r="1147" spans="1:19" x14ac:dyDescent="0.25">
      <c r="A1147" s="1" t="s">
        <v>127</v>
      </c>
      <c r="B1147" s="1">
        <v>4.7</v>
      </c>
      <c r="C1147" s="1">
        <v>4.0170626200000008</v>
      </c>
      <c r="D1147" s="1">
        <v>1</v>
      </c>
      <c r="E1147" s="1">
        <f>IF(AND((10&gt;D1147),(D1147&gt;C1147),(C1147&gt;2)),1,0)</f>
        <v>0</v>
      </c>
      <c r="F1147" s="1">
        <f>IF(AND((D1147&lt;C1147),(D1147&gt;2),(C1147&lt;10)),1,0)</f>
        <v>0</v>
      </c>
      <c r="G1147" s="1">
        <f>IF(D1147&gt;=10,1,0)</f>
        <v>0</v>
      </c>
      <c r="H1147" s="1">
        <f>IF(D1147&lt;=2,1,0)</f>
        <v>1</v>
      </c>
      <c r="I1147" s="1">
        <f>SUM(E1147:H1147)</f>
        <v>1</v>
      </c>
      <c r="K1147" s="1" t="s">
        <v>135</v>
      </c>
      <c r="L1147" s="1">
        <v>4.9000000000000004</v>
      </c>
      <c r="M1147" s="1">
        <v>3</v>
      </c>
      <c r="N1147" s="1">
        <v>1</v>
      </c>
      <c r="O1147" s="1">
        <f>IF(AND((10&gt;N1147),(N1147&gt;=M1147),(M1147&gt;=2)),1,0)</f>
        <v>0</v>
      </c>
      <c r="P1147" s="1">
        <f>IF(AND((N1147&lt;M1147),(N1147&gt;2),(M1147&lt;10)),1,0)</f>
        <v>0</v>
      </c>
      <c r="Q1147" s="1">
        <f>IF(N1147&lt;=2,1,0)</f>
        <v>1</v>
      </c>
      <c r="R1147" s="1">
        <f>IF(N1147&gt;=10,1,0)</f>
        <v>0</v>
      </c>
      <c r="S1147" s="1">
        <f>SUM(O1147:R1147)</f>
        <v>1</v>
      </c>
    </row>
    <row r="1148" spans="1:19" x14ac:dyDescent="0.25">
      <c r="A1148" s="1" t="s">
        <v>188</v>
      </c>
      <c r="B1148" s="1">
        <v>4.3</v>
      </c>
      <c r="C1148" s="1">
        <v>4.5222663699999996</v>
      </c>
      <c r="D1148" s="1">
        <v>1</v>
      </c>
      <c r="E1148" s="1">
        <f>IF(AND((10&gt;D1148),(D1148&gt;C1148),(C1148&gt;2)),1,0)</f>
        <v>0</v>
      </c>
      <c r="F1148" s="1">
        <f>IF(AND((D1148&lt;C1148),(D1148&gt;2),(C1148&lt;10)),1,0)</f>
        <v>0</v>
      </c>
      <c r="G1148" s="1">
        <f>IF(D1148&gt;=10,1,0)</f>
        <v>0</v>
      </c>
      <c r="H1148" s="1">
        <f>IF(D1148&lt;=2,1,0)</f>
        <v>1</v>
      </c>
      <c r="I1148" s="1">
        <f>SUM(E1148:H1148)</f>
        <v>1</v>
      </c>
      <c r="K1148" s="1" t="s">
        <v>139</v>
      </c>
      <c r="L1148" s="1">
        <v>4.4000000000000004</v>
      </c>
      <c r="M1148" s="1">
        <v>5</v>
      </c>
      <c r="N1148" s="1">
        <v>1</v>
      </c>
      <c r="O1148" s="1">
        <f>IF(AND((10&gt;N1148),(N1148&gt;=M1148),(M1148&gt;=2)),1,0)</f>
        <v>0</v>
      </c>
      <c r="P1148" s="1">
        <f>IF(AND((N1148&lt;M1148),(N1148&gt;2),(M1148&lt;10)),1,0)</f>
        <v>0</v>
      </c>
      <c r="Q1148" s="1">
        <f>IF(N1148&lt;=2,1,0)</f>
        <v>1</v>
      </c>
      <c r="R1148" s="1">
        <f>IF(N1148&gt;=10,1,0)</f>
        <v>0</v>
      </c>
      <c r="S1148" s="1">
        <f>SUM(O1148:R1148)</f>
        <v>1</v>
      </c>
    </row>
    <row r="1149" spans="1:19" x14ac:dyDescent="0.25">
      <c r="A1149" s="1" t="s">
        <v>179</v>
      </c>
      <c r="B1149" s="1">
        <v>5.4</v>
      </c>
      <c r="C1149" s="1">
        <v>4.2007585299999999</v>
      </c>
      <c r="D1149" s="1">
        <v>1</v>
      </c>
      <c r="E1149" s="1">
        <f>IF(AND((10&gt;D1149),(D1149&gt;C1149),(C1149&gt;2)),1,0)</f>
        <v>0</v>
      </c>
      <c r="F1149" s="1">
        <f>IF(AND((D1149&lt;C1149),(D1149&gt;2),(C1149&lt;10)),1,0)</f>
        <v>0</v>
      </c>
      <c r="G1149" s="1">
        <f>IF(D1149&gt;=10,1,0)</f>
        <v>0</v>
      </c>
      <c r="H1149" s="1">
        <f>IF(D1149&lt;=2,1,0)</f>
        <v>1</v>
      </c>
      <c r="I1149" s="1">
        <f>SUM(E1149:H1149)</f>
        <v>1</v>
      </c>
      <c r="K1149" s="1" t="s">
        <v>170</v>
      </c>
      <c r="L1149" s="1">
        <v>5.3</v>
      </c>
      <c r="M1149" s="1">
        <v>4</v>
      </c>
      <c r="N1149" s="1">
        <v>1</v>
      </c>
      <c r="O1149" s="1">
        <f>IF(AND((10&gt;N1149),(N1149&gt;=M1149),(M1149&gt;=2)),1,0)</f>
        <v>0</v>
      </c>
      <c r="P1149" s="1">
        <f>IF(AND((N1149&lt;M1149),(N1149&gt;2),(M1149&lt;10)),1,0)</f>
        <v>0</v>
      </c>
      <c r="Q1149" s="1">
        <f>IF(N1149&lt;=2,1,0)</f>
        <v>1</v>
      </c>
      <c r="R1149" s="1">
        <f>IF(N1149&gt;=10,1,0)</f>
        <v>0</v>
      </c>
      <c r="S1149" s="1">
        <f>SUM(O1149:R1149)</f>
        <v>1</v>
      </c>
    </row>
    <row r="1150" spans="1:19" x14ac:dyDescent="0.25">
      <c r="A1150" s="1" t="s">
        <v>135</v>
      </c>
      <c r="B1150" s="1">
        <v>4.9000000000000004</v>
      </c>
      <c r="C1150" s="1">
        <v>2.6681065599999987</v>
      </c>
      <c r="D1150" s="1">
        <v>1</v>
      </c>
      <c r="E1150" s="1">
        <f>IF(AND((10&gt;D1150),(D1150&gt;C1150),(C1150&gt;2)),1,0)</f>
        <v>0</v>
      </c>
      <c r="F1150" s="1">
        <f>IF(AND((D1150&lt;C1150),(D1150&gt;2),(C1150&lt;10)),1,0)</f>
        <v>0</v>
      </c>
      <c r="G1150" s="1">
        <f>IF(D1150&gt;=10,1,0)</f>
        <v>0</v>
      </c>
      <c r="H1150" s="1">
        <f>IF(D1150&lt;=2,1,0)</f>
        <v>1</v>
      </c>
      <c r="I1150" s="1">
        <f>SUM(E1150:H1150)</f>
        <v>1</v>
      </c>
      <c r="K1150" s="1" t="s">
        <v>154</v>
      </c>
      <c r="L1150" s="1">
        <v>5.7</v>
      </c>
      <c r="M1150" s="1">
        <v>5</v>
      </c>
      <c r="N1150" s="1">
        <v>1</v>
      </c>
      <c r="O1150" s="1">
        <f>IF(AND((10&gt;N1150),(N1150&gt;=M1150),(M1150&gt;=2)),1,0)</f>
        <v>0</v>
      </c>
      <c r="P1150" s="1">
        <f>IF(AND((N1150&lt;M1150),(N1150&gt;2),(M1150&lt;10)),1,0)</f>
        <v>0</v>
      </c>
      <c r="Q1150" s="1">
        <f>IF(N1150&lt;=2,1,0)</f>
        <v>1</v>
      </c>
      <c r="R1150" s="1">
        <f>IF(N1150&gt;=10,1,0)</f>
        <v>0</v>
      </c>
      <c r="S1150" s="1">
        <f>SUM(O1150:R1150)</f>
        <v>1</v>
      </c>
    </row>
    <row r="1151" spans="1:19" x14ac:dyDescent="0.25">
      <c r="A1151" s="1" t="s">
        <v>139</v>
      </c>
      <c r="B1151" s="1">
        <v>4.4000000000000004</v>
      </c>
      <c r="C1151" s="1">
        <v>4.7564912599999998</v>
      </c>
      <c r="D1151" s="1">
        <v>1</v>
      </c>
      <c r="E1151" s="1">
        <f>IF(AND((10&gt;D1151),(D1151&gt;C1151),(C1151&gt;2)),1,0)</f>
        <v>0</v>
      </c>
      <c r="F1151" s="1">
        <f>IF(AND((D1151&lt;C1151),(D1151&gt;2),(C1151&lt;10)),1,0)</f>
        <v>0</v>
      </c>
      <c r="G1151" s="1">
        <f>IF(D1151&gt;=10,1,0)</f>
        <v>0</v>
      </c>
      <c r="H1151" s="1">
        <f>IF(D1151&lt;=2,1,0)</f>
        <v>1</v>
      </c>
      <c r="I1151" s="1">
        <f>SUM(E1151:H1151)</f>
        <v>1</v>
      </c>
      <c r="K1151" s="1" t="s">
        <v>159</v>
      </c>
      <c r="L1151" s="1">
        <v>4.3</v>
      </c>
      <c r="M1151" s="1">
        <v>5</v>
      </c>
      <c r="N1151" s="1">
        <v>1</v>
      </c>
      <c r="O1151" s="1">
        <f>IF(AND((10&gt;N1151),(N1151&gt;=M1151),(M1151&gt;=2)),1,0)</f>
        <v>0</v>
      </c>
      <c r="P1151" s="1">
        <f>IF(AND((N1151&lt;M1151),(N1151&gt;2),(M1151&lt;10)),1,0)</f>
        <v>0</v>
      </c>
      <c r="Q1151" s="1">
        <f>IF(N1151&lt;=2,1,0)</f>
        <v>1</v>
      </c>
      <c r="R1151" s="1">
        <f>IF(N1151&gt;=10,1,0)</f>
        <v>0</v>
      </c>
      <c r="S1151" s="1">
        <f>SUM(O1151:R1151)</f>
        <v>1</v>
      </c>
    </row>
    <row r="1152" spans="1:19" x14ac:dyDescent="0.25">
      <c r="A1152" s="1" t="s">
        <v>170</v>
      </c>
      <c r="B1152" s="1">
        <v>5.3</v>
      </c>
      <c r="C1152" s="1">
        <v>3.6793369199999986</v>
      </c>
      <c r="D1152" s="1">
        <v>1</v>
      </c>
      <c r="E1152" s="1">
        <f>IF(AND((10&gt;D1152),(D1152&gt;C1152),(C1152&gt;2)),1,0)</f>
        <v>0</v>
      </c>
      <c r="F1152" s="1">
        <f>IF(AND((D1152&lt;C1152),(D1152&gt;2),(C1152&lt;10)),1,0)</f>
        <v>0</v>
      </c>
      <c r="G1152" s="1">
        <f>IF(D1152&gt;=10,1,0)</f>
        <v>0</v>
      </c>
      <c r="H1152" s="1">
        <f>IF(D1152&lt;=2,1,0)</f>
        <v>1</v>
      </c>
      <c r="I1152" s="1">
        <f>SUM(E1152:H1152)</f>
        <v>1</v>
      </c>
      <c r="K1152" s="1" t="s">
        <v>119</v>
      </c>
      <c r="L1152" s="1">
        <v>4.2</v>
      </c>
      <c r="M1152" s="1">
        <v>4</v>
      </c>
      <c r="N1152" s="1">
        <v>1</v>
      </c>
      <c r="O1152" s="1">
        <f>IF(AND((10&gt;N1152),(N1152&gt;=M1152),(M1152&gt;=2)),1,0)</f>
        <v>0</v>
      </c>
      <c r="P1152" s="1">
        <f>IF(AND((N1152&lt;M1152),(N1152&gt;2),(M1152&lt;10)),1,0)</f>
        <v>0</v>
      </c>
      <c r="Q1152" s="1">
        <f>IF(N1152&lt;=2,1,0)</f>
        <v>1</v>
      </c>
      <c r="R1152" s="1">
        <f>IF(N1152&gt;=10,1,0)</f>
        <v>0</v>
      </c>
      <c r="S1152" s="1">
        <f>SUM(O1152:R1152)</f>
        <v>1</v>
      </c>
    </row>
    <row r="1153" spans="1:19" x14ac:dyDescent="0.25">
      <c r="A1153" s="1" t="s">
        <v>154</v>
      </c>
      <c r="B1153" s="1">
        <v>5.7</v>
      </c>
      <c r="C1153" s="1">
        <v>5.2433036700000013</v>
      </c>
      <c r="D1153" s="1">
        <v>1</v>
      </c>
      <c r="E1153" s="1">
        <f>IF(AND((10&gt;D1153),(D1153&gt;C1153),(C1153&gt;2)),1,0)</f>
        <v>0</v>
      </c>
      <c r="F1153" s="1">
        <f>IF(AND((D1153&lt;C1153),(D1153&gt;2),(C1153&lt;10)),1,0)</f>
        <v>0</v>
      </c>
      <c r="G1153" s="1">
        <f>IF(D1153&gt;=10,1,0)</f>
        <v>0</v>
      </c>
      <c r="H1153" s="1">
        <f>IF(D1153&lt;=2,1,0)</f>
        <v>1</v>
      </c>
      <c r="I1153" s="1">
        <f>SUM(E1153:H1153)</f>
        <v>1</v>
      </c>
      <c r="K1153" s="1" t="s">
        <v>190</v>
      </c>
      <c r="L1153" s="1">
        <v>4</v>
      </c>
      <c r="M1153" s="1">
        <v>5</v>
      </c>
      <c r="N1153" s="1">
        <v>1</v>
      </c>
      <c r="O1153" s="1">
        <f>IF(AND((10&gt;N1153),(N1153&gt;=M1153),(M1153&gt;=2)),1,0)</f>
        <v>0</v>
      </c>
      <c r="P1153" s="1">
        <f>IF(AND((N1153&lt;M1153),(N1153&gt;2),(M1153&lt;10)),1,0)</f>
        <v>0</v>
      </c>
      <c r="Q1153" s="1">
        <f>IF(N1153&lt;=2,1,0)</f>
        <v>1</v>
      </c>
      <c r="R1153" s="1">
        <f>IF(N1153&gt;=10,1,0)</f>
        <v>0</v>
      </c>
      <c r="S1153" s="1">
        <f>SUM(O1153:R1153)</f>
        <v>1</v>
      </c>
    </row>
    <row r="1154" spans="1:19" x14ac:dyDescent="0.25">
      <c r="A1154" s="1" t="s">
        <v>159</v>
      </c>
      <c r="B1154" s="1">
        <v>4.3</v>
      </c>
      <c r="C1154" s="1">
        <v>4.8747831199999982</v>
      </c>
      <c r="D1154" s="1">
        <v>1</v>
      </c>
      <c r="E1154" s="1">
        <f>IF(AND((10&gt;D1154),(D1154&gt;C1154),(C1154&gt;2)),1,0)</f>
        <v>0</v>
      </c>
      <c r="F1154" s="1">
        <f>IF(AND((D1154&lt;C1154),(D1154&gt;2),(C1154&lt;10)),1,0)</f>
        <v>0</v>
      </c>
      <c r="G1154" s="1">
        <f>IF(D1154&gt;=10,1,0)</f>
        <v>0</v>
      </c>
      <c r="H1154" s="1">
        <f>IF(D1154&lt;=2,1,0)</f>
        <v>1</v>
      </c>
      <c r="I1154" s="1">
        <f>SUM(E1154:H1154)</f>
        <v>1</v>
      </c>
      <c r="K1154" s="1" t="s">
        <v>205</v>
      </c>
      <c r="L1154" s="1">
        <v>4.3</v>
      </c>
      <c r="M1154" s="1">
        <v>4</v>
      </c>
      <c r="N1154" s="1">
        <v>1</v>
      </c>
      <c r="O1154" s="1">
        <f>IF(AND((10&gt;N1154),(N1154&gt;=M1154),(M1154&gt;=2)),1,0)</f>
        <v>0</v>
      </c>
      <c r="P1154" s="1">
        <f>IF(AND((N1154&lt;M1154),(N1154&gt;2),(M1154&lt;10)),1,0)</f>
        <v>0</v>
      </c>
      <c r="Q1154" s="1">
        <f>IF(N1154&lt;=2,1,0)</f>
        <v>1</v>
      </c>
      <c r="R1154" s="1">
        <f>IF(N1154&gt;=10,1,0)</f>
        <v>0</v>
      </c>
      <c r="S1154" s="1">
        <f>SUM(O1154:R1154)</f>
        <v>1</v>
      </c>
    </row>
    <row r="1155" spans="1:19" x14ac:dyDescent="0.25">
      <c r="A1155" s="1" t="s">
        <v>119</v>
      </c>
      <c r="B1155" s="1">
        <v>4.2</v>
      </c>
      <c r="C1155" s="1">
        <v>3.5521959999999995</v>
      </c>
      <c r="D1155" s="1">
        <v>1</v>
      </c>
      <c r="E1155" s="1">
        <f>IF(AND((10&gt;D1155),(D1155&gt;C1155),(C1155&gt;2)),1,0)</f>
        <v>0</v>
      </c>
      <c r="F1155" s="1">
        <f>IF(AND((D1155&lt;C1155),(D1155&gt;2),(C1155&lt;10)),1,0)</f>
        <v>0</v>
      </c>
      <c r="G1155" s="1">
        <f>IF(D1155&gt;=10,1,0)</f>
        <v>0</v>
      </c>
      <c r="H1155" s="1">
        <f>IF(D1155&lt;=2,1,0)</f>
        <v>1</v>
      </c>
      <c r="I1155" s="1">
        <f>SUM(E1155:H1155)</f>
        <v>1</v>
      </c>
      <c r="K1155" s="1" t="s">
        <v>149</v>
      </c>
      <c r="L1155" s="1">
        <v>4.4000000000000004</v>
      </c>
      <c r="M1155" s="1">
        <v>4</v>
      </c>
      <c r="N1155" s="1">
        <v>1</v>
      </c>
      <c r="O1155" s="1">
        <f>IF(AND((10&gt;N1155),(N1155&gt;=M1155),(M1155&gt;=2)),1,0)</f>
        <v>0</v>
      </c>
      <c r="P1155" s="1">
        <f>IF(AND((N1155&lt;M1155),(N1155&gt;2),(M1155&lt;10)),1,0)</f>
        <v>0</v>
      </c>
      <c r="Q1155" s="1">
        <f>IF(N1155&lt;=2,1,0)</f>
        <v>1</v>
      </c>
      <c r="R1155" s="1">
        <f>IF(N1155&gt;=10,1,0)</f>
        <v>0</v>
      </c>
      <c r="S1155" s="1">
        <f>SUM(O1155:R1155)</f>
        <v>1</v>
      </c>
    </row>
    <row r="1156" spans="1:19" x14ac:dyDescent="0.25">
      <c r="A1156" s="1" t="s">
        <v>190</v>
      </c>
      <c r="B1156" s="1">
        <v>4</v>
      </c>
      <c r="C1156" s="1">
        <v>4.5517139999999996</v>
      </c>
      <c r="D1156" s="1">
        <v>1</v>
      </c>
      <c r="E1156" s="1">
        <f>IF(AND((10&gt;D1156),(D1156&gt;C1156),(C1156&gt;2)),1,0)</f>
        <v>0</v>
      </c>
      <c r="F1156" s="1">
        <f>IF(AND((D1156&lt;C1156),(D1156&gt;2),(C1156&lt;10)),1,0)</f>
        <v>0</v>
      </c>
      <c r="G1156" s="1">
        <f>IF(D1156&gt;=10,1,0)</f>
        <v>0</v>
      </c>
      <c r="H1156" s="1">
        <f>IF(D1156&lt;=2,1,0)</f>
        <v>1</v>
      </c>
      <c r="I1156" s="1">
        <f>SUM(E1156:H1156)</f>
        <v>1</v>
      </c>
      <c r="K1156" s="1" t="s">
        <v>151</v>
      </c>
      <c r="L1156" s="1">
        <v>4.3</v>
      </c>
      <c r="M1156" s="1">
        <v>5</v>
      </c>
      <c r="N1156" s="1">
        <v>1</v>
      </c>
      <c r="O1156" s="1">
        <f>IF(AND((10&gt;N1156),(N1156&gt;=M1156),(M1156&gt;=2)),1,0)</f>
        <v>0</v>
      </c>
      <c r="P1156" s="1">
        <f>IF(AND((N1156&lt;M1156),(N1156&gt;2),(M1156&lt;10)),1,0)</f>
        <v>0</v>
      </c>
      <c r="Q1156" s="1">
        <f>IF(N1156&lt;=2,1,0)</f>
        <v>1</v>
      </c>
      <c r="R1156" s="1">
        <f>IF(N1156&gt;=10,1,0)</f>
        <v>0</v>
      </c>
      <c r="S1156" s="1">
        <f>SUM(O1156:R1156)</f>
        <v>1</v>
      </c>
    </row>
    <row r="1157" spans="1:19" x14ac:dyDescent="0.25">
      <c r="A1157" s="1" t="s">
        <v>205</v>
      </c>
      <c r="B1157" s="1">
        <v>4.3</v>
      </c>
      <c r="C1157" s="1">
        <v>3.7126667999999987</v>
      </c>
      <c r="D1157" s="1">
        <v>1</v>
      </c>
      <c r="E1157" s="1">
        <f>IF(AND((10&gt;D1157),(D1157&gt;C1157),(C1157&gt;2)),1,0)</f>
        <v>0</v>
      </c>
      <c r="F1157" s="1">
        <f>IF(AND((D1157&lt;C1157),(D1157&gt;2),(C1157&lt;10)),1,0)</f>
        <v>0</v>
      </c>
      <c r="G1157" s="1">
        <f>IF(D1157&gt;=10,1,0)</f>
        <v>0</v>
      </c>
      <c r="H1157" s="1">
        <f>IF(D1157&lt;=2,1,0)</f>
        <v>1</v>
      </c>
      <c r="I1157" s="1">
        <f>SUM(E1157:H1157)</f>
        <v>1</v>
      </c>
      <c r="K1157" s="1" t="s">
        <v>66</v>
      </c>
      <c r="L1157" s="1">
        <v>4.8</v>
      </c>
      <c r="M1157" s="1">
        <v>4</v>
      </c>
      <c r="N1157" s="1">
        <v>1</v>
      </c>
      <c r="O1157" s="1">
        <f>IF(AND((10&gt;N1157),(N1157&gt;=M1157),(M1157&gt;=2)),1,0)</f>
        <v>0</v>
      </c>
      <c r="P1157" s="1">
        <f>IF(AND((N1157&lt;M1157),(N1157&gt;2),(M1157&lt;10)),1,0)</f>
        <v>0</v>
      </c>
      <c r="Q1157" s="1">
        <f>IF(N1157&lt;=2,1,0)</f>
        <v>1</v>
      </c>
      <c r="R1157" s="1">
        <f>IF(N1157&gt;=10,1,0)</f>
        <v>0</v>
      </c>
      <c r="S1157" s="1">
        <f>SUM(O1157:R1157)</f>
        <v>1</v>
      </c>
    </row>
    <row r="1158" spans="1:19" x14ac:dyDescent="0.25">
      <c r="A1158" s="1" t="s">
        <v>149</v>
      </c>
      <c r="B1158" s="1">
        <v>4.4000000000000004</v>
      </c>
      <c r="C1158" s="1">
        <v>3.6515482899999969</v>
      </c>
      <c r="D1158" s="1">
        <v>1</v>
      </c>
      <c r="E1158" s="1">
        <f>IF(AND((10&gt;D1158),(D1158&gt;C1158),(C1158&gt;2)),1,0)</f>
        <v>0</v>
      </c>
      <c r="F1158" s="1">
        <f>IF(AND((D1158&lt;C1158),(D1158&gt;2),(C1158&lt;10)),1,0)</f>
        <v>0</v>
      </c>
      <c r="G1158" s="1">
        <f>IF(D1158&gt;=10,1,0)</f>
        <v>0</v>
      </c>
      <c r="H1158" s="1">
        <f>IF(D1158&lt;=2,1,0)</f>
        <v>1</v>
      </c>
      <c r="I1158" s="1">
        <f>SUM(E1158:H1158)</f>
        <v>1</v>
      </c>
      <c r="K1158" s="1" t="s">
        <v>71</v>
      </c>
      <c r="L1158" s="1">
        <v>4.3</v>
      </c>
      <c r="M1158" s="1">
        <v>3</v>
      </c>
      <c r="N1158" s="1">
        <v>1</v>
      </c>
      <c r="O1158" s="1">
        <f>IF(AND((10&gt;N1158),(N1158&gt;=M1158),(M1158&gt;=2)),1,0)</f>
        <v>0</v>
      </c>
      <c r="P1158" s="1">
        <f>IF(AND((N1158&lt;M1158),(N1158&gt;2),(M1158&lt;10)),1,0)</f>
        <v>0</v>
      </c>
      <c r="Q1158" s="1">
        <f>IF(N1158&lt;=2,1,0)</f>
        <v>1</v>
      </c>
      <c r="R1158" s="1">
        <f>IF(N1158&gt;=10,1,0)</f>
        <v>0</v>
      </c>
      <c r="S1158" s="1">
        <f>SUM(O1158:R1158)</f>
        <v>1</v>
      </c>
    </row>
    <row r="1159" spans="1:19" x14ac:dyDescent="0.25">
      <c r="A1159" s="1" t="s">
        <v>151</v>
      </c>
      <c r="B1159" s="1">
        <v>4.3</v>
      </c>
      <c r="C1159" s="1">
        <v>4.7795219599999994</v>
      </c>
      <c r="D1159" s="1">
        <v>1</v>
      </c>
      <c r="E1159" s="1">
        <f>IF(AND((10&gt;D1159),(D1159&gt;C1159),(C1159&gt;2)),1,0)</f>
        <v>0</v>
      </c>
      <c r="F1159" s="1">
        <f>IF(AND((D1159&lt;C1159),(D1159&gt;2),(C1159&lt;10)),1,0)</f>
        <v>0</v>
      </c>
      <c r="G1159" s="1">
        <f>IF(D1159&gt;=10,1,0)</f>
        <v>0</v>
      </c>
      <c r="H1159" s="1">
        <f>IF(D1159&lt;=2,1,0)</f>
        <v>1</v>
      </c>
      <c r="I1159" s="1">
        <f>SUM(E1159:H1159)</f>
        <v>1</v>
      </c>
      <c r="K1159" s="1" t="s">
        <v>163</v>
      </c>
      <c r="L1159" s="1">
        <v>5.6</v>
      </c>
      <c r="M1159" s="1">
        <v>2</v>
      </c>
      <c r="N1159" s="1">
        <v>1</v>
      </c>
      <c r="O1159" s="1">
        <f>IF(AND((10&gt;N1159),(N1159&gt;=M1159),(M1159&gt;=2)),1,0)</f>
        <v>0</v>
      </c>
      <c r="P1159" s="1">
        <f>IF(AND((N1159&lt;M1159),(N1159&gt;2),(M1159&lt;10)),1,0)</f>
        <v>0</v>
      </c>
      <c r="Q1159" s="1">
        <f>IF(N1159&lt;=2,1,0)</f>
        <v>1</v>
      </c>
      <c r="R1159" s="1">
        <f>IF(N1159&gt;=10,1,0)</f>
        <v>0</v>
      </c>
      <c r="S1159" s="1">
        <f>SUM(O1159:R1159)</f>
        <v>1</v>
      </c>
    </row>
    <row r="1160" spans="1:19" x14ac:dyDescent="0.25">
      <c r="A1160" s="1" t="s">
        <v>66</v>
      </c>
      <c r="B1160" s="1">
        <v>4.8</v>
      </c>
      <c r="C1160" s="1">
        <v>3.6928689599999998</v>
      </c>
      <c r="D1160" s="1">
        <v>1</v>
      </c>
      <c r="E1160" s="1">
        <f>IF(AND((10&gt;D1160),(D1160&gt;C1160),(C1160&gt;2)),1,0)</f>
        <v>0</v>
      </c>
      <c r="F1160" s="1">
        <f>IF(AND((D1160&lt;C1160),(D1160&gt;2),(C1160&lt;10)),1,0)</f>
        <v>0</v>
      </c>
      <c r="G1160" s="1">
        <f>IF(D1160&gt;=10,1,0)</f>
        <v>0</v>
      </c>
      <c r="H1160" s="1">
        <f>IF(D1160&lt;=2,1,0)</f>
        <v>1</v>
      </c>
      <c r="I1160" s="1">
        <f>SUM(E1160:H1160)</f>
        <v>1</v>
      </c>
      <c r="K1160" s="1" t="s">
        <v>166</v>
      </c>
      <c r="L1160" s="1">
        <v>4.3</v>
      </c>
      <c r="M1160" s="1">
        <v>4</v>
      </c>
      <c r="N1160" s="1">
        <v>1</v>
      </c>
      <c r="O1160" s="1">
        <f>IF(AND((10&gt;N1160),(N1160&gt;=M1160),(M1160&gt;=2)),1,0)</f>
        <v>0</v>
      </c>
      <c r="P1160" s="1">
        <f>IF(AND((N1160&lt;M1160),(N1160&gt;2),(M1160&lt;10)),1,0)</f>
        <v>0</v>
      </c>
      <c r="Q1160" s="1">
        <f>IF(N1160&lt;=2,1,0)</f>
        <v>1</v>
      </c>
      <c r="R1160" s="1">
        <f>IF(N1160&gt;=10,1,0)</f>
        <v>0</v>
      </c>
      <c r="S1160" s="1">
        <f>SUM(O1160:R1160)</f>
        <v>1</v>
      </c>
    </row>
    <row r="1161" spans="1:19" x14ac:dyDescent="0.25">
      <c r="A1161" s="1" t="s">
        <v>71</v>
      </c>
      <c r="B1161" s="1">
        <v>4.3</v>
      </c>
      <c r="C1161" s="1">
        <v>3.3002281999999985</v>
      </c>
      <c r="D1161" s="1">
        <v>1</v>
      </c>
      <c r="E1161" s="1">
        <f>IF(AND((10&gt;D1161),(D1161&gt;C1161),(C1161&gt;2)),1,0)</f>
        <v>0</v>
      </c>
      <c r="F1161" s="1">
        <f>IF(AND((D1161&lt;C1161),(D1161&gt;2),(C1161&lt;10)),1,0)</f>
        <v>0</v>
      </c>
      <c r="G1161" s="1">
        <f>IF(D1161&gt;=10,1,0)</f>
        <v>0</v>
      </c>
      <c r="H1161" s="1">
        <f>IF(D1161&lt;=2,1,0)</f>
        <v>1</v>
      </c>
      <c r="I1161" s="1">
        <f>SUM(E1161:H1161)</f>
        <v>1</v>
      </c>
      <c r="K1161" s="1" t="s">
        <v>197</v>
      </c>
      <c r="L1161" s="1">
        <v>4.4000000000000004</v>
      </c>
      <c r="M1161" s="1">
        <v>3</v>
      </c>
      <c r="N1161" s="1">
        <v>1</v>
      </c>
      <c r="O1161" s="1">
        <f>IF(AND((10&gt;N1161),(N1161&gt;=M1161),(M1161&gt;=2)),1,0)</f>
        <v>0</v>
      </c>
      <c r="P1161" s="1">
        <f>IF(AND((N1161&lt;M1161),(N1161&gt;2),(M1161&lt;10)),1,0)</f>
        <v>0</v>
      </c>
      <c r="Q1161" s="1">
        <f>IF(N1161&lt;=2,1,0)</f>
        <v>1</v>
      </c>
      <c r="R1161" s="1">
        <f>IF(N1161&gt;=10,1,0)</f>
        <v>0</v>
      </c>
      <c r="S1161" s="1">
        <f>SUM(O1161:R1161)</f>
        <v>1</v>
      </c>
    </row>
    <row r="1162" spans="1:19" x14ac:dyDescent="0.25">
      <c r="A1162" s="1" t="s">
        <v>163</v>
      </c>
      <c r="B1162" s="1">
        <v>5.6</v>
      </c>
      <c r="C1162" s="1">
        <v>2.361593360000001</v>
      </c>
      <c r="D1162" s="1">
        <v>1</v>
      </c>
      <c r="E1162" s="1">
        <f>IF(AND((10&gt;D1162),(D1162&gt;C1162),(C1162&gt;2)),1,0)</f>
        <v>0</v>
      </c>
      <c r="F1162" s="1">
        <f>IF(AND((D1162&lt;C1162),(D1162&gt;2),(C1162&lt;10)),1,0)</f>
        <v>0</v>
      </c>
      <c r="G1162" s="1">
        <f>IF(D1162&gt;=10,1,0)</f>
        <v>0</v>
      </c>
      <c r="H1162" s="1">
        <f>IF(D1162&lt;=2,1,0)</f>
        <v>1</v>
      </c>
      <c r="I1162" s="1">
        <f>SUM(E1162:H1162)</f>
        <v>1</v>
      </c>
      <c r="K1162" s="1" t="s">
        <v>106</v>
      </c>
      <c r="L1162" s="1">
        <v>4.3</v>
      </c>
      <c r="M1162" s="1">
        <v>4</v>
      </c>
      <c r="N1162" s="1">
        <v>1</v>
      </c>
      <c r="O1162" s="1">
        <f>IF(AND((10&gt;N1162),(N1162&gt;=M1162),(M1162&gt;=2)),1,0)</f>
        <v>0</v>
      </c>
      <c r="P1162" s="1">
        <f>IF(AND((N1162&lt;M1162),(N1162&gt;2),(M1162&lt;10)),1,0)</f>
        <v>0</v>
      </c>
      <c r="Q1162" s="1">
        <f>IF(N1162&lt;=2,1,0)</f>
        <v>1</v>
      </c>
      <c r="R1162" s="1">
        <f>IF(N1162&gt;=10,1,0)</f>
        <v>0</v>
      </c>
      <c r="S1162" s="1">
        <f>SUM(O1162:R1162)</f>
        <v>1</v>
      </c>
    </row>
    <row r="1163" spans="1:19" x14ac:dyDescent="0.25">
      <c r="A1163" s="1" t="s">
        <v>166</v>
      </c>
      <c r="B1163" s="1">
        <v>4.3</v>
      </c>
      <c r="C1163" s="1">
        <v>3.5738963000000012</v>
      </c>
      <c r="D1163" s="1">
        <v>1</v>
      </c>
      <c r="E1163" s="1">
        <f>IF(AND((10&gt;D1163),(D1163&gt;C1163),(C1163&gt;2)),1,0)</f>
        <v>0</v>
      </c>
      <c r="F1163" s="1">
        <f>IF(AND((D1163&lt;C1163),(D1163&gt;2),(C1163&lt;10)),1,0)</f>
        <v>0</v>
      </c>
      <c r="G1163" s="1">
        <f>IF(D1163&gt;=10,1,0)</f>
        <v>0</v>
      </c>
      <c r="H1163" s="1">
        <f>IF(D1163&lt;=2,1,0)</f>
        <v>1</v>
      </c>
      <c r="I1163" s="1">
        <f>SUM(E1163:H1163)</f>
        <v>1</v>
      </c>
      <c r="K1163" s="1" t="s">
        <v>115</v>
      </c>
      <c r="L1163" s="1">
        <v>4.9000000000000004</v>
      </c>
      <c r="M1163" s="1">
        <v>3</v>
      </c>
      <c r="N1163" s="1">
        <v>1</v>
      </c>
      <c r="O1163" s="1">
        <f>IF(AND((10&gt;N1163),(N1163&gt;=M1163),(M1163&gt;=2)),1,0)</f>
        <v>0</v>
      </c>
      <c r="P1163" s="1">
        <f>IF(AND((N1163&lt;M1163),(N1163&gt;2),(M1163&lt;10)),1,0)</f>
        <v>0</v>
      </c>
      <c r="Q1163" s="1">
        <f>IF(N1163&lt;=2,1,0)</f>
        <v>1</v>
      </c>
      <c r="R1163" s="1">
        <f>IF(N1163&gt;=10,1,0)</f>
        <v>0</v>
      </c>
      <c r="S1163" s="1">
        <f>SUM(O1163:R1163)</f>
        <v>1</v>
      </c>
    </row>
    <row r="1164" spans="1:19" x14ac:dyDescent="0.25">
      <c r="A1164" s="1" t="s">
        <v>197</v>
      </c>
      <c r="B1164" s="1">
        <v>4.4000000000000004</v>
      </c>
      <c r="C1164" s="1">
        <v>3.3285052299999998</v>
      </c>
      <c r="D1164" s="1">
        <v>1</v>
      </c>
      <c r="E1164" s="1">
        <f>IF(AND((10&gt;D1164),(D1164&gt;C1164),(C1164&gt;2)),1,0)</f>
        <v>0</v>
      </c>
      <c r="F1164" s="1">
        <f>IF(AND((D1164&lt;C1164),(D1164&gt;2),(C1164&lt;10)),1,0)</f>
        <v>0</v>
      </c>
      <c r="G1164" s="1">
        <f>IF(D1164&gt;=10,1,0)</f>
        <v>0</v>
      </c>
      <c r="H1164" s="1">
        <f>IF(D1164&lt;=2,1,0)</f>
        <v>1</v>
      </c>
      <c r="I1164" s="1">
        <f>SUM(E1164:H1164)</f>
        <v>1</v>
      </c>
      <c r="K1164" s="1" t="s">
        <v>123</v>
      </c>
      <c r="L1164" s="1">
        <v>4.4000000000000004</v>
      </c>
      <c r="M1164" s="1">
        <v>5</v>
      </c>
      <c r="N1164" s="1">
        <v>1</v>
      </c>
      <c r="O1164" s="1">
        <f>IF(AND((10&gt;N1164),(N1164&gt;=M1164),(M1164&gt;=2)),1,0)</f>
        <v>0</v>
      </c>
      <c r="P1164" s="1">
        <f>IF(AND((N1164&lt;M1164),(N1164&gt;2),(M1164&lt;10)),1,0)</f>
        <v>0</v>
      </c>
      <c r="Q1164" s="1">
        <f>IF(N1164&lt;=2,1,0)</f>
        <v>1</v>
      </c>
      <c r="R1164" s="1">
        <f>IF(N1164&gt;=10,1,0)</f>
        <v>0</v>
      </c>
      <c r="S1164" s="1">
        <f>SUM(O1164:R1164)</f>
        <v>1</v>
      </c>
    </row>
    <row r="1165" spans="1:19" x14ac:dyDescent="0.25">
      <c r="A1165" s="1" t="s">
        <v>106</v>
      </c>
      <c r="B1165" s="1">
        <v>4.3</v>
      </c>
      <c r="C1165" s="1">
        <v>3.6663248799999999</v>
      </c>
      <c r="D1165" s="1">
        <v>1</v>
      </c>
      <c r="E1165" s="1">
        <f>IF(AND((10&gt;D1165),(D1165&gt;C1165),(C1165&gt;2)),1,0)</f>
        <v>0</v>
      </c>
      <c r="F1165" s="1">
        <f>IF(AND((D1165&lt;C1165),(D1165&gt;2),(C1165&lt;10)),1,0)</f>
        <v>0</v>
      </c>
      <c r="G1165" s="1">
        <f>IF(D1165&gt;=10,1,0)</f>
        <v>0</v>
      </c>
      <c r="H1165" s="1">
        <f>IF(D1165&lt;=2,1,0)</f>
        <v>1</v>
      </c>
      <c r="I1165" s="1">
        <f>SUM(E1165:H1165)</f>
        <v>1</v>
      </c>
      <c r="K1165" s="1" t="s">
        <v>201</v>
      </c>
      <c r="L1165" s="1">
        <v>3.9</v>
      </c>
      <c r="M1165" s="1">
        <v>4</v>
      </c>
      <c r="N1165" s="1">
        <v>1</v>
      </c>
      <c r="O1165" s="1">
        <f>IF(AND((10&gt;N1165),(N1165&gt;=M1165),(M1165&gt;=2)),1,0)</f>
        <v>0</v>
      </c>
      <c r="P1165" s="1">
        <f>IF(AND((N1165&lt;M1165),(N1165&gt;2),(M1165&lt;10)),1,0)</f>
        <v>0</v>
      </c>
      <c r="Q1165" s="1">
        <f>IF(N1165&lt;=2,1,0)</f>
        <v>1</v>
      </c>
      <c r="R1165" s="1">
        <f>IF(N1165&gt;=10,1,0)</f>
        <v>0</v>
      </c>
      <c r="S1165" s="1">
        <f>SUM(O1165:R1165)</f>
        <v>1</v>
      </c>
    </row>
    <row r="1166" spans="1:19" x14ac:dyDescent="0.25">
      <c r="A1166" s="1" t="s">
        <v>115</v>
      </c>
      <c r="B1166" s="1">
        <v>4.9000000000000004</v>
      </c>
      <c r="C1166" s="1">
        <v>3.2238246399999992</v>
      </c>
      <c r="D1166" s="1">
        <v>1</v>
      </c>
      <c r="E1166" s="1">
        <f>IF(AND((10&gt;D1166),(D1166&gt;C1166),(C1166&gt;2)),1,0)</f>
        <v>0</v>
      </c>
      <c r="F1166" s="1">
        <f>IF(AND((D1166&lt;C1166),(D1166&gt;2),(C1166&lt;10)),1,0)</f>
        <v>0</v>
      </c>
      <c r="G1166" s="1">
        <f>IF(D1166&gt;=10,1,0)</f>
        <v>0</v>
      </c>
      <c r="H1166" s="1">
        <f>IF(D1166&lt;=2,1,0)</f>
        <v>1</v>
      </c>
      <c r="I1166" s="1">
        <f>SUM(E1166:H1166)</f>
        <v>1</v>
      </c>
      <c r="K1166" s="1" t="s">
        <v>177</v>
      </c>
      <c r="L1166" s="1">
        <v>4.8</v>
      </c>
      <c r="M1166" s="1">
        <v>3</v>
      </c>
      <c r="N1166" s="1">
        <v>1</v>
      </c>
      <c r="O1166" s="1">
        <f>IF(AND((10&gt;N1166),(N1166&gt;=M1166),(M1166&gt;=2)),1,0)</f>
        <v>0</v>
      </c>
      <c r="P1166" s="1">
        <f>IF(AND((N1166&lt;M1166),(N1166&gt;2),(M1166&lt;10)),1,0)</f>
        <v>0</v>
      </c>
      <c r="Q1166" s="1">
        <f>IF(N1166&lt;=2,1,0)</f>
        <v>1</v>
      </c>
      <c r="R1166" s="1">
        <f>IF(N1166&gt;=10,1,0)</f>
        <v>0</v>
      </c>
      <c r="S1166" s="1">
        <f>SUM(O1166:R1166)</f>
        <v>1</v>
      </c>
    </row>
    <row r="1167" spans="1:19" x14ac:dyDescent="0.25">
      <c r="A1167" s="1" t="s">
        <v>123</v>
      </c>
      <c r="B1167" s="1">
        <v>4.4000000000000004</v>
      </c>
      <c r="C1167" s="1">
        <v>4.7738009199999993</v>
      </c>
      <c r="D1167" s="1">
        <v>1</v>
      </c>
      <c r="E1167" s="1">
        <f>IF(AND((10&gt;D1167),(D1167&gt;C1167),(C1167&gt;2)),1,0)</f>
        <v>0</v>
      </c>
      <c r="F1167" s="1">
        <f>IF(AND((D1167&lt;C1167),(D1167&gt;2),(C1167&lt;10)),1,0)</f>
        <v>0</v>
      </c>
      <c r="G1167" s="1">
        <f>IF(D1167&gt;=10,1,0)</f>
        <v>0</v>
      </c>
      <c r="H1167" s="1">
        <f>IF(D1167&lt;=2,1,0)</f>
        <v>1</v>
      </c>
      <c r="I1167" s="1">
        <f>SUM(E1167:H1167)</f>
        <v>1</v>
      </c>
      <c r="K1167" s="1" t="s">
        <v>188</v>
      </c>
      <c r="L1167" s="1">
        <v>4.3</v>
      </c>
      <c r="M1167" s="1">
        <v>4</v>
      </c>
      <c r="N1167" s="1">
        <v>1</v>
      </c>
      <c r="O1167" s="1">
        <f>IF(AND((10&gt;N1167),(N1167&gt;=M1167),(M1167&gt;=2)),1,0)</f>
        <v>0</v>
      </c>
      <c r="P1167" s="1">
        <f>IF(AND((N1167&lt;M1167),(N1167&gt;2),(M1167&lt;10)),1,0)</f>
        <v>0</v>
      </c>
      <c r="Q1167" s="1">
        <f>IF(N1167&lt;=2,1,0)</f>
        <v>1</v>
      </c>
      <c r="R1167" s="1">
        <f>IF(N1167&gt;=10,1,0)</f>
        <v>0</v>
      </c>
      <c r="S1167" s="1">
        <f>SUM(O1167:R1167)</f>
        <v>1</v>
      </c>
    </row>
    <row r="1168" spans="1:19" x14ac:dyDescent="0.25">
      <c r="A1168" s="1" t="s">
        <v>201</v>
      </c>
      <c r="B1168" s="1">
        <v>3.9</v>
      </c>
      <c r="C1168" s="1">
        <v>3.8671122999999992</v>
      </c>
      <c r="D1168" s="1">
        <v>1</v>
      </c>
      <c r="E1168" s="1">
        <f>IF(AND((10&gt;D1168),(D1168&gt;C1168),(C1168&gt;2)),1,0)</f>
        <v>0</v>
      </c>
      <c r="F1168" s="1">
        <f>IF(AND((D1168&lt;C1168),(D1168&gt;2),(C1168&lt;10)),1,0)</f>
        <v>0</v>
      </c>
      <c r="G1168" s="1">
        <f>IF(D1168&gt;=10,1,0)</f>
        <v>0</v>
      </c>
      <c r="H1168" s="1">
        <f>IF(D1168&lt;=2,1,0)</f>
        <v>1</v>
      </c>
      <c r="I1168" s="1">
        <f>SUM(E1168:H1168)</f>
        <v>1</v>
      </c>
      <c r="K1168" s="1" t="s">
        <v>179</v>
      </c>
      <c r="L1168" s="1">
        <v>5.4</v>
      </c>
      <c r="M1168" s="1">
        <v>3</v>
      </c>
      <c r="N1168" s="1">
        <v>1</v>
      </c>
      <c r="O1168" s="1">
        <f>IF(AND((10&gt;N1168),(N1168&gt;=M1168),(M1168&gt;=2)),1,0)</f>
        <v>0</v>
      </c>
      <c r="P1168" s="1">
        <f>IF(AND((N1168&lt;M1168),(N1168&gt;2),(M1168&lt;10)),1,0)</f>
        <v>0</v>
      </c>
      <c r="Q1168" s="1">
        <f>IF(N1168&lt;=2,1,0)</f>
        <v>1</v>
      </c>
      <c r="R1168" s="1">
        <f>IF(N1168&gt;=10,1,0)</f>
        <v>0</v>
      </c>
      <c r="S1168" s="1">
        <f>SUM(O1168:R1168)</f>
        <v>1</v>
      </c>
    </row>
    <row r="1169" spans="1:19" x14ac:dyDescent="0.25">
      <c r="A1169" s="1" t="s">
        <v>177</v>
      </c>
      <c r="B1169" s="1">
        <v>4.8</v>
      </c>
      <c r="C1169" s="1">
        <v>3.4164280999999987</v>
      </c>
      <c r="D1169" s="1">
        <v>1</v>
      </c>
      <c r="E1169" s="1">
        <f>IF(AND((10&gt;D1169),(D1169&gt;C1169),(C1169&gt;2)),1,0)</f>
        <v>0</v>
      </c>
      <c r="F1169" s="1">
        <f>IF(AND((D1169&lt;C1169),(D1169&gt;2),(C1169&lt;10)),1,0)</f>
        <v>0</v>
      </c>
      <c r="G1169" s="1">
        <f>IF(D1169&gt;=10,1,0)</f>
        <v>0</v>
      </c>
      <c r="H1169" s="1">
        <f>IF(D1169&lt;=2,1,0)</f>
        <v>1</v>
      </c>
      <c r="I1169" s="1">
        <f>SUM(E1169:H1169)</f>
        <v>1</v>
      </c>
      <c r="K1169" s="1" t="s">
        <v>140</v>
      </c>
      <c r="L1169" s="1">
        <v>4.9000000000000004</v>
      </c>
      <c r="M1169" s="1">
        <v>4</v>
      </c>
      <c r="N1169" s="1">
        <v>1</v>
      </c>
      <c r="O1169" s="1">
        <f>IF(AND((10&gt;N1169),(N1169&gt;=M1169),(M1169&gt;=2)),1,0)</f>
        <v>0</v>
      </c>
      <c r="P1169" s="1">
        <f>IF(AND((N1169&lt;M1169),(N1169&gt;2),(M1169&lt;10)),1,0)</f>
        <v>0</v>
      </c>
      <c r="Q1169" s="1">
        <f>IF(N1169&lt;=2,1,0)</f>
        <v>1</v>
      </c>
      <c r="R1169" s="1">
        <f>IF(N1169&gt;=10,1,0)</f>
        <v>0</v>
      </c>
      <c r="S1169" s="1">
        <f>SUM(O1169:R1169)</f>
        <v>1</v>
      </c>
    </row>
    <row r="1170" spans="1:19" x14ac:dyDescent="0.25">
      <c r="A1170" s="1" t="s">
        <v>188</v>
      </c>
      <c r="B1170" s="1">
        <v>4.3</v>
      </c>
      <c r="C1170" s="1">
        <v>4.0148101899999995</v>
      </c>
      <c r="D1170" s="1">
        <v>1</v>
      </c>
      <c r="E1170" s="1">
        <f>IF(AND((10&gt;D1170),(D1170&gt;C1170),(C1170&gt;2)),1,0)</f>
        <v>0</v>
      </c>
      <c r="F1170" s="1">
        <f>IF(AND((D1170&lt;C1170),(D1170&gt;2),(C1170&lt;10)),1,0)</f>
        <v>0</v>
      </c>
      <c r="G1170" s="1">
        <f>IF(D1170&gt;=10,1,0)</f>
        <v>0</v>
      </c>
      <c r="H1170" s="1">
        <f>IF(D1170&lt;=2,1,0)</f>
        <v>1</v>
      </c>
      <c r="I1170" s="1">
        <f>SUM(E1170:H1170)</f>
        <v>1</v>
      </c>
      <c r="K1170" s="1" t="s">
        <v>143</v>
      </c>
      <c r="L1170" s="1">
        <v>4.5999999999999996</v>
      </c>
      <c r="M1170" s="1">
        <v>4</v>
      </c>
      <c r="N1170" s="1">
        <v>1</v>
      </c>
      <c r="O1170" s="1">
        <f>IF(AND((10&gt;N1170),(N1170&gt;=M1170),(M1170&gt;=2)),1,0)</f>
        <v>0</v>
      </c>
      <c r="P1170" s="1">
        <f>IF(AND((N1170&lt;M1170),(N1170&gt;2),(M1170&lt;10)),1,0)</f>
        <v>0</v>
      </c>
      <c r="Q1170" s="1">
        <f>IF(N1170&lt;=2,1,0)</f>
        <v>1</v>
      </c>
      <c r="R1170" s="1">
        <f>IF(N1170&gt;=10,1,0)</f>
        <v>0</v>
      </c>
      <c r="S1170" s="1">
        <f>SUM(O1170:R1170)</f>
        <v>1</v>
      </c>
    </row>
    <row r="1171" spans="1:19" x14ac:dyDescent="0.25">
      <c r="A1171" s="1" t="s">
        <v>179</v>
      </c>
      <c r="B1171" s="1">
        <v>5.4</v>
      </c>
      <c r="C1171" s="1">
        <v>3.4632740400000013</v>
      </c>
      <c r="D1171" s="1">
        <v>1</v>
      </c>
      <c r="E1171" s="1">
        <f>IF(AND((10&gt;D1171),(D1171&gt;C1171),(C1171&gt;2)),1,0)</f>
        <v>0</v>
      </c>
      <c r="F1171" s="1">
        <f>IF(AND((D1171&lt;C1171),(D1171&gt;2),(C1171&lt;10)),1,0)</f>
        <v>0</v>
      </c>
      <c r="G1171" s="1">
        <f>IF(D1171&gt;=10,1,0)</f>
        <v>0</v>
      </c>
      <c r="H1171" s="1">
        <f>IF(D1171&lt;=2,1,0)</f>
        <v>1</v>
      </c>
      <c r="I1171" s="1">
        <f>SUM(E1171:H1171)</f>
        <v>1</v>
      </c>
      <c r="K1171" s="1" t="s">
        <v>146</v>
      </c>
      <c r="L1171" s="1">
        <v>4.3</v>
      </c>
      <c r="M1171" s="1">
        <v>4</v>
      </c>
      <c r="N1171" s="1">
        <v>1</v>
      </c>
      <c r="O1171" s="1">
        <f>IF(AND((10&gt;N1171),(N1171&gt;=M1171),(M1171&gt;=2)),1,0)</f>
        <v>0</v>
      </c>
      <c r="P1171" s="1">
        <f>IF(AND((N1171&lt;M1171),(N1171&gt;2),(M1171&lt;10)),1,0)</f>
        <v>0</v>
      </c>
      <c r="Q1171" s="1">
        <f>IF(N1171&lt;=2,1,0)</f>
        <v>1</v>
      </c>
      <c r="R1171" s="1">
        <f>IF(N1171&gt;=10,1,0)</f>
        <v>0</v>
      </c>
      <c r="S1171" s="1">
        <f>SUM(O1171:R1171)</f>
        <v>1</v>
      </c>
    </row>
    <row r="1172" spans="1:19" x14ac:dyDescent="0.25">
      <c r="A1172" s="1" t="s">
        <v>140</v>
      </c>
      <c r="B1172" s="1">
        <v>4.9000000000000004</v>
      </c>
      <c r="C1172" s="1">
        <v>3.5521215999999982</v>
      </c>
      <c r="D1172" s="1">
        <v>1</v>
      </c>
      <c r="E1172" s="1">
        <f>IF(AND((10&gt;D1172),(D1172&gt;C1172),(C1172&gt;2)),1,0)</f>
        <v>0</v>
      </c>
      <c r="F1172" s="1">
        <f>IF(AND((D1172&lt;C1172),(D1172&gt;2),(C1172&lt;10)),1,0)</f>
        <v>0</v>
      </c>
      <c r="G1172" s="1">
        <f>IF(D1172&gt;=10,1,0)</f>
        <v>0</v>
      </c>
      <c r="H1172" s="1">
        <f>IF(D1172&lt;=2,1,0)</f>
        <v>1</v>
      </c>
      <c r="I1172" s="1">
        <f>SUM(E1172:H1172)</f>
        <v>1</v>
      </c>
      <c r="K1172" s="1" t="s">
        <v>64</v>
      </c>
      <c r="L1172" s="1">
        <v>4.5</v>
      </c>
      <c r="M1172" s="1">
        <v>4</v>
      </c>
      <c r="N1172" s="1">
        <v>1</v>
      </c>
      <c r="O1172" s="1">
        <f>IF(AND((10&gt;N1172),(N1172&gt;=M1172),(M1172&gt;=2)),1,0)</f>
        <v>0</v>
      </c>
      <c r="P1172" s="1">
        <f>IF(AND((N1172&lt;M1172),(N1172&gt;2),(M1172&lt;10)),1,0)</f>
        <v>0</v>
      </c>
      <c r="Q1172" s="1">
        <f>IF(N1172&lt;=2,1,0)</f>
        <v>1</v>
      </c>
      <c r="R1172" s="1">
        <f>IF(N1172&gt;=10,1,0)</f>
        <v>0</v>
      </c>
      <c r="S1172" s="1">
        <f>SUM(O1172:R1172)</f>
        <v>1</v>
      </c>
    </row>
    <row r="1173" spans="1:19" x14ac:dyDescent="0.25">
      <c r="A1173" s="1" t="s">
        <v>143</v>
      </c>
      <c r="B1173" s="1">
        <v>4.5999999999999996</v>
      </c>
      <c r="C1173" s="1">
        <v>3.7111188999999998</v>
      </c>
      <c r="D1173" s="1">
        <v>1</v>
      </c>
      <c r="E1173" s="1">
        <f>IF(AND((10&gt;D1173),(D1173&gt;C1173),(C1173&gt;2)),1,0)</f>
        <v>0</v>
      </c>
      <c r="F1173" s="1">
        <f>IF(AND((D1173&lt;C1173),(D1173&gt;2),(C1173&lt;10)),1,0)</f>
        <v>0</v>
      </c>
      <c r="G1173" s="1">
        <f>IF(D1173&gt;=10,1,0)</f>
        <v>0</v>
      </c>
      <c r="H1173" s="1">
        <f>IF(D1173&lt;=2,1,0)</f>
        <v>1</v>
      </c>
      <c r="I1173" s="1">
        <f>SUM(E1173:H1173)</f>
        <v>1</v>
      </c>
      <c r="K1173" s="1" t="s">
        <v>69</v>
      </c>
      <c r="L1173" s="1">
        <v>4.4000000000000004</v>
      </c>
      <c r="M1173" s="1">
        <v>4</v>
      </c>
      <c r="N1173" s="1">
        <v>1</v>
      </c>
      <c r="O1173" s="1">
        <f>IF(AND((10&gt;N1173),(N1173&gt;=M1173),(M1173&gt;=2)),1,0)</f>
        <v>0</v>
      </c>
      <c r="P1173" s="1">
        <f>IF(AND((N1173&lt;M1173),(N1173&gt;2),(M1173&lt;10)),1,0)</f>
        <v>0</v>
      </c>
      <c r="Q1173" s="1">
        <f>IF(N1173&lt;=2,1,0)</f>
        <v>1</v>
      </c>
      <c r="R1173" s="1">
        <f>IF(N1173&gt;=10,1,0)</f>
        <v>0</v>
      </c>
      <c r="S1173" s="1">
        <f>SUM(O1173:R1173)</f>
        <v>1</v>
      </c>
    </row>
    <row r="1174" spans="1:19" x14ac:dyDescent="0.25">
      <c r="A1174" s="1" t="s">
        <v>146</v>
      </c>
      <c r="B1174" s="1">
        <v>4.3</v>
      </c>
      <c r="C1174" s="1">
        <v>3.6771680999999994</v>
      </c>
      <c r="D1174" s="1">
        <v>1</v>
      </c>
      <c r="E1174" s="1">
        <f>IF(AND((10&gt;D1174),(D1174&gt;C1174),(C1174&gt;2)),1,0)</f>
        <v>0</v>
      </c>
      <c r="F1174" s="1">
        <f>IF(AND((D1174&lt;C1174),(D1174&gt;2),(C1174&lt;10)),1,0)</f>
        <v>0</v>
      </c>
      <c r="G1174" s="1">
        <f>IF(D1174&gt;=10,1,0)</f>
        <v>0</v>
      </c>
      <c r="H1174" s="1">
        <f>IF(D1174&lt;=2,1,0)</f>
        <v>1</v>
      </c>
      <c r="I1174" s="1">
        <f>SUM(E1174:H1174)</f>
        <v>1</v>
      </c>
      <c r="K1174" s="1" t="s">
        <v>75</v>
      </c>
      <c r="L1174" s="1">
        <v>4.3</v>
      </c>
      <c r="M1174" s="1">
        <v>3</v>
      </c>
      <c r="N1174" s="1">
        <v>1</v>
      </c>
      <c r="O1174" s="1">
        <f>IF(AND((10&gt;N1174),(N1174&gt;=M1174),(M1174&gt;=2)),1,0)</f>
        <v>0</v>
      </c>
      <c r="P1174" s="1">
        <f>IF(AND((N1174&lt;M1174),(N1174&gt;2),(M1174&lt;10)),1,0)</f>
        <v>0</v>
      </c>
      <c r="Q1174" s="1">
        <f>IF(N1174&lt;=2,1,0)</f>
        <v>1</v>
      </c>
      <c r="R1174" s="1">
        <f>IF(N1174&gt;=10,1,0)</f>
        <v>0</v>
      </c>
      <c r="S1174" s="1">
        <f>SUM(O1174:R1174)</f>
        <v>1</v>
      </c>
    </row>
    <row r="1175" spans="1:19" x14ac:dyDescent="0.25">
      <c r="A1175" s="1" t="s">
        <v>64</v>
      </c>
      <c r="B1175" s="1">
        <v>4.5</v>
      </c>
      <c r="C1175" s="1">
        <v>4.1894709999999984</v>
      </c>
      <c r="D1175" s="1">
        <v>1</v>
      </c>
      <c r="E1175" s="1">
        <f>IF(AND((10&gt;D1175),(D1175&gt;C1175),(C1175&gt;2)),1,0)</f>
        <v>0</v>
      </c>
      <c r="F1175" s="1">
        <f>IF(AND((D1175&lt;C1175),(D1175&gt;2),(C1175&lt;10)),1,0)</f>
        <v>0</v>
      </c>
      <c r="G1175" s="1">
        <f>IF(D1175&gt;=10,1,0)</f>
        <v>0</v>
      </c>
      <c r="H1175" s="1">
        <f>IF(D1175&lt;=2,1,0)</f>
        <v>1</v>
      </c>
      <c r="I1175" s="1">
        <f>SUM(E1175:H1175)</f>
        <v>1</v>
      </c>
      <c r="K1175" s="1" t="s">
        <v>91</v>
      </c>
      <c r="L1175" s="1">
        <v>4.9000000000000004</v>
      </c>
      <c r="M1175" s="1">
        <v>3</v>
      </c>
      <c r="N1175" s="1">
        <v>1</v>
      </c>
      <c r="O1175" s="1">
        <f>IF(AND((10&gt;N1175),(N1175&gt;=M1175),(M1175&gt;=2)),1,0)</f>
        <v>0</v>
      </c>
      <c r="P1175" s="1">
        <f>IF(AND((N1175&lt;M1175),(N1175&gt;2),(M1175&lt;10)),1,0)</f>
        <v>0</v>
      </c>
      <c r="Q1175" s="1">
        <f>IF(N1175&lt;=2,1,0)</f>
        <v>1</v>
      </c>
      <c r="R1175" s="1">
        <f>IF(N1175&gt;=10,1,0)</f>
        <v>0</v>
      </c>
      <c r="S1175" s="1">
        <f>SUM(O1175:R1175)</f>
        <v>1</v>
      </c>
    </row>
    <row r="1176" spans="1:19" x14ac:dyDescent="0.25">
      <c r="A1176" s="1" t="s">
        <v>69</v>
      </c>
      <c r="B1176" s="1">
        <v>4.4000000000000004</v>
      </c>
      <c r="C1176" s="1">
        <v>4.1993240000000007</v>
      </c>
      <c r="D1176" s="1">
        <v>1</v>
      </c>
      <c r="E1176" s="1">
        <f>IF(AND((10&gt;D1176),(D1176&gt;C1176),(C1176&gt;2)),1,0)</f>
        <v>0</v>
      </c>
      <c r="F1176" s="1">
        <f>IF(AND((D1176&lt;C1176),(D1176&gt;2),(C1176&lt;10)),1,0)</f>
        <v>0</v>
      </c>
      <c r="G1176" s="1">
        <f>IF(D1176&gt;=10,1,0)</f>
        <v>0</v>
      </c>
      <c r="H1176" s="1">
        <f>IF(D1176&lt;=2,1,0)</f>
        <v>1</v>
      </c>
      <c r="I1176" s="1">
        <f>SUM(E1176:H1176)</f>
        <v>1</v>
      </c>
      <c r="K1176" s="1" t="s">
        <v>187</v>
      </c>
      <c r="L1176" s="1">
        <v>4.4000000000000004</v>
      </c>
      <c r="M1176" s="1">
        <v>4</v>
      </c>
      <c r="N1176" s="1">
        <v>1</v>
      </c>
      <c r="O1176" s="1">
        <f>IF(AND((10&gt;N1176),(N1176&gt;=M1176),(M1176&gt;=2)),1,0)</f>
        <v>0</v>
      </c>
      <c r="P1176" s="1">
        <f>IF(AND((N1176&lt;M1176),(N1176&gt;2),(M1176&lt;10)),1,0)</f>
        <v>0</v>
      </c>
      <c r="Q1176" s="1">
        <f>IF(N1176&lt;=2,1,0)</f>
        <v>1</v>
      </c>
      <c r="R1176" s="1">
        <f>IF(N1176&gt;=10,1,0)</f>
        <v>0</v>
      </c>
      <c r="S1176" s="1">
        <f>SUM(O1176:R1176)</f>
        <v>1</v>
      </c>
    </row>
    <row r="1177" spans="1:19" x14ac:dyDescent="0.25">
      <c r="A1177" s="1" t="s">
        <v>75</v>
      </c>
      <c r="B1177" s="1">
        <v>4.3</v>
      </c>
      <c r="C1177" s="1">
        <v>3.4833501999999994</v>
      </c>
      <c r="D1177" s="1">
        <v>1</v>
      </c>
      <c r="E1177" s="1">
        <f>IF(AND((10&gt;D1177),(D1177&gt;C1177),(C1177&gt;2)),1,0)</f>
        <v>0</v>
      </c>
      <c r="F1177" s="1">
        <f>IF(AND((D1177&lt;C1177),(D1177&gt;2),(C1177&lt;10)),1,0)</f>
        <v>0</v>
      </c>
      <c r="G1177" s="1">
        <f>IF(D1177&gt;=10,1,0)</f>
        <v>0</v>
      </c>
      <c r="H1177" s="1">
        <f>IF(D1177&lt;=2,1,0)</f>
        <v>1</v>
      </c>
      <c r="I1177" s="1">
        <f>SUM(E1177:H1177)</f>
        <v>1</v>
      </c>
      <c r="K1177" s="1" t="s">
        <v>125</v>
      </c>
      <c r="L1177" s="1">
        <v>4.4000000000000004</v>
      </c>
      <c r="M1177" s="1">
        <v>4</v>
      </c>
      <c r="N1177" s="1">
        <v>1</v>
      </c>
      <c r="O1177" s="1">
        <f>IF(AND((10&gt;N1177),(N1177&gt;=M1177),(M1177&gt;=2)),1,0)</f>
        <v>0</v>
      </c>
      <c r="P1177" s="1">
        <f>IF(AND((N1177&lt;M1177),(N1177&gt;2),(M1177&lt;10)),1,0)</f>
        <v>0</v>
      </c>
      <c r="Q1177" s="1">
        <f>IF(N1177&lt;=2,1,0)</f>
        <v>1</v>
      </c>
      <c r="R1177" s="1">
        <f>IF(N1177&gt;=10,1,0)</f>
        <v>0</v>
      </c>
      <c r="S1177" s="1">
        <f>SUM(O1177:R1177)</f>
        <v>1</v>
      </c>
    </row>
    <row r="1178" spans="1:19" x14ac:dyDescent="0.25">
      <c r="A1178" s="1" t="s">
        <v>91</v>
      </c>
      <c r="B1178" s="1">
        <v>4.9000000000000004</v>
      </c>
      <c r="C1178" s="1">
        <v>3.0696672500000006</v>
      </c>
      <c r="D1178" s="1">
        <v>1</v>
      </c>
      <c r="E1178" s="1">
        <f>IF(AND((10&gt;D1178),(D1178&gt;C1178),(C1178&gt;2)),1,0)</f>
        <v>0</v>
      </c>
      <c r="F1178" s="1">
        <f>IF(AND((D1178&lt;C1178),(D1178&gt;2),(C1178&lt;10)),1,0)</f>
        <v>0</v>
      </c>
      <c r="G1178" s="1">
        <f>IF(D1178&gt;=10,1,0)</f>
        <v>0</v>
      </c>
      <c r="H1178" s="1">
        <f>IF(D1178&lt;=2,1,0)</f>
        <v>1</v>
      </c>
      <c r="I1178" s="1">
        <f>SUM(E1178:H1178)</f>
        <v>1</v>
      </c>
      <c r="K1178" s="1" t="s">
        <v>189</v>
      </c>
      <c r="L1178" s="1">
        <v>4.4000000000000004</v>
      </c>
      <c r="M1178" s="1">
        <v>3</v>
      </c>
      <c r="N1178" s="1">
        <v>1</v>
      </c>
      <c r="O1178" s="1">
        <f>IF(AND((10&gt;N1178),(N1178&gt;=M1178),(M1178&gt;=2)),1,0)</f>
        <v>0</v>
      </c>
      <c r="P1178" s="1">
        <f>IF(AND((N1178&lt;M1178),(N1178&gt;2),(M1178&lt;10)),1,0)</f>
        <v>0</v>
      </c>
      <c r="Q1178" s="1">
        <f>IF(N1178&lt;=2,1,0)</f>
        <v>1</v>
      </c>
      <c r="R1178" s="1">
        <f>IF(N1178&gt;=10,1,0)</f>
        <v>0</v>
      </c>
      <c r="S1178" s="1">
        <f>SUM(O1178:R1178)</f>
        <v>1</v>
      </c>
    </row>
    <row r="1179" spans="1:19" x14ac:dyDescent="0.25">
      <c r="A1179" s="1" t="s">
        <v>187</v>
      </c>
      <c r="B1179" s="1">
        <v>4.4000000000000004</v>
      </c>
      <c r="C1179" s="1">
        <v>3.8304937599999995</v>
      </c>
      <c r="D1179" s="1">
        <v>1</v>
      </c>
      <c r="E1179" s="1">
        <f>IF(AND((10&gt;D1179),(D1179&gt;C1179),(C1179&gt;2)),1,0)</f>
        <v>0</v>
      </c>
      <c r="F1179" s="1">
        <f>IF(AND((D1179&lt;C1179),(D1179&gt;2),(C1179&lt;10)),1,0)</f>
        <v>0</v>
      </c>
      <c r="G1179" s="1">
        <f>IF(D1179&gt;=10,1,0)</f>
        <v>0</v>
      </c>
      <c r="H1179" s="1">
        <f>IF(D1179&lt;=2,1,0)</f>
        <v>1</v>
      </c>
      <c r="I1179" s="1">
        <f>SUM(E1179:H1179)</f>
        <v>1</v>
      </c>
      <c r="K1179" s="1" t="s">
        <v>61</v>
      </c>
      <c r="L1179" s="1">
        <v>4.7</v>
      </c>
      <c r="M1179" s="1">
        <v>3</v>
      </c>
      <c r="N1179" s="1">
        <v>1</v>
      </c>
      <c r="O1179" s="1">
        <f>IF(AND((10&gt;N1179),(N1179&gt;=M1179),(M1179&gt;=2)),1,0)</f>
        <v>0</v>
      </c>
      <c r="P1179" s="1">
        <f>IF(AND((N1179&lt;M1179),(N1179&gt;2),(M1179&lt;10)),1,0)</f>
        <v>0</v>
      </c>
      <c r="Q1179" s="1">
        <f>IF(N1179&lt;=2,1,0)</f>
        <v>1</v>
      </c>
      <c r="R1179" s="1">
        <f>IF(N1179&gt;=10,1,0)</f>
        <v>0</v>
      </c>
      <c r="S1179" s="1">
        <f>SUM(O1179:R1179)</f>
        <v>1</v>
      </c>
    </row>
    <row r="1180" spans="1:19" x14ac:dyDescent="0.25">
      <c r="A1180" s="1" t="s">
        <v>125</v>
      </c>
      <c r="B1180" s="1">
        <v>4.4000000000000004</v>
      </c>
      <c r="C1180" s="1">
        <v>4.3749658699999987</v>
      </c>
      <c r="D1180" s="1">
        <v>1</v>
      </c>
      <c r="E1180" s="1">
        <f>IF(AND((10&gt;D1180),(D1180&gt;C1180),(C1180&gt;2)),1,0)</f>
        <v>0</v>
      </c>
      <c r="F1180" s="1">
        <f>IF(AND((D1180&lt;C1180),(D1180&gt;2),(C1180&lt;10)),1,0)</f>
        <v>0</v>
      </c>
      <c r="G1180" s="1">
        <f>IF(D1180&gt;=10,1,0)</f>
        <v>0</v>
      </c>
      <c r="H1180" s="1">
        <f>IF(D1180&lt;=2,1,0)</f>
        <v>1</v>
      </c>
      <c r="I1180" s="1">
        <f>SUM(E1180:H1180)</f>
        <v>1</v>
      </c>
      <c r="K1180" s="1" t="s">
        <v>203</v>
      </c>
      <c r="L1180" s="1">
        <v>4.3</v>
      </c>
      <c r="M1180" s="1">
        <v>4</v>
      </c>
      <c r="N1180" s="1">
        <v>1</v>
      </c>
      <c r="O1180" s="1">
        <f>IF(AND((10&gt;N1180),(N1180&gt;=M1180),(M1180&gt;=2)),1,0)</f>
        <v>0</v>
      </c>
      <c r="P1180" s="1">
        <f>IF(AND((N1180&lt;M1180),(N1180&gt;2),(M1180&lt;10)),1,0)</f>
        <v>0</v>
      </c>
      <c r="Q1180" s="1">
        <f>IF(N1180&lt;=2,1,0)</f>
        <v>1</v>
      </c>
      <c r="R1180" s="1">
        <f>IF(N1180&gt;=10,1,0)</f>
        <v>0</v>
      </c>
      <c r="S1180" s="1">
        <f>SUM(O1180:R1180)</f>
        <v>1</v>
      </c>
    </row>
    <row r="1181" spans="1:19" x14ac:dyDescent="0.25">
      <c r="A1181" s="1" t="s">
        <v>189</v>
      </c>
      <c r="B1181" s="1">
        <v>4.4000000000000004</v>
      </c>
      <c r="C1181" s="1">
        <v>3.3930069999999994</v>
      </c>
      <c r="D1181" s="1">
        <v>1</v>
      </c>
      <c r="E1181" s="1">
        <f>IF(AND((10&gt;D1181),(D1181&gt;C1181),(C1181&gt;2)),1,0)</f>
        <v>0</v>
      </c>
      <c r="F1181" s="1">
        <f>IF(AND((D1181&lt;C1181),(D1181&gt;2),(C1181&lt;10)),1,0)</f>
        <v>0</v>
      </c>
      <c r="G1181" s="1">
        <f>IF(D1181&gt;=10,1,0)</f>
        <v>0</v>
      </c>
      <c r="H1181" s="1">
        <f>IF(D1181&lt;=2,1,0)</f>
        <v>1</v>
      </c>
      <c r="I1181" s="1">
        <f>SUM(E1181:H1181)</f>
        <v>1</v>
      </c>
      <c r="K1181" s="1" t="s">
        <v>86</v>
      </c>
      <c r="L1181" s="1">
        <v>4.3</v>
      </c>
      <c r="M1181" s="1">
        <v>4</v>
      </c>
      <c r="N1181" s="1">
        <v>1</v>
      </c>
      <c r="O1181" s="1">
        <f>IF(AND((10&gt;N1181),(N1181&gt;=M1181),(M1181&gt;=2)),1,0)</f>
        <v>0</v>
      </c>
      <c r="P1181" s="1">
        <f>IF(AND((N1181&lt;M1181),(N1181&gt;2),(M1181&lt;10)),1,0)</f>
        <v>0</v>
      </c>
      <c r="Q1181" s="1">
        <f>IF(N1181&lt;=2,1,0)</f>
        <v>1</v>
      </c>
      <c r="R1181" s="1">
        <f>IF(N1181&gt;=10,1,0)</f>
        <v>0</v>
      </c>
      <c r="S1181" s="1">
        <f>SUM(O1181:R1181)</f>
        <v>1</v>
      </c>
    </row>
    <row r="1182" spans="1:19" x14ac:dyDescent="0.25">
      <c r="A1182" s="1" t="s">
        <v>61</v>
      </c>
      <c r="B1182" s="1">
        <v>4.7</v>
      </c>
      <c r="C1182" s="1">
        <v>3.1774430399999987</v>
      </c>
      <c r="D1182" s="1">
        <v>1</v>
      </c>
      <c r="E1182" s="1">
        <f>IF(AND((10&gt;D1182),(D1182&gt;C1182),(C1182&gt;2)),1,0)</f>
        <v>0</v>
      </c>
      <c r="F1182" s="1">
        <f>IF(AND((D1182&lt;C1182),(D1182&gt;2),(C1182&lt;10)),1,0)</f>
        <v>0</v>
      </c>
      <c r="G1182" s="1">
        <f>IF(D1182&gt;=10,1,0)</f>
        <v>0</v>
      </c>
      <c r="H1182" s="1">
        <f>IF(D1182&lt;=2,1,0)</f>
        <v>1</v>
      </c>
      <c r="I1182" s="1">
        <f>SUM(E1182:H1182)</f>
        <v>1</v>
      </c>
      <c r="K1182" s="1" t="s">
        <v>97</v>
      </c>
      <c r="L1182" s="1">
        <v>4.5</v>
      </c>
      <c r="M1182" s="1">
        <v>4</v>
      </c>
      <c r="N1182" s="1">
        <v>1</v>
      </c>
      <c r="O1182" s="1">
        <f>IF(AND((10&gt;N1182),(N1182&gt;=M1182),(M1182&gt;=2)),1,0)</f>
        <v>0</v>
      </c>
      <c r="P1182" s="1">
        <f>IF(AND((N1182&lt;M1182),(N1182&gt;2),(M1182&lt;10)),1,0)</f>
        <v>0</v>
      </c>
      <c r="Q1182" s="1">
        <f>IF(N1182&lt;=2,1,0)</f>
        <v>1</v>
      </c>
      <c r="R1182" s="1">
        <f>IF(N1182&gt;=10,1,0)</f>
        <v>0</v>
      </c>
      <c r="S1182" s="1">
        <f>SUM(O1182:R1182)</f>
        <v>1</v>
      </c>
    </row>
    <row r="1183" spans="1:19" x14ac:dyDescent="0.25">
      <c r="A1183" s="1" t="s">
        <v>203</v>
      </c>
      <c r="B1183" s="1">
        <v>4.3</v>
      </c>
      <c r="C1183" s="1">
        <v>3.8895948800000006</v>
      </c>
      <c r="D1183" s="1">
        <v>1</v>
      </c>
      <c r="E1183" s="1">
        <f>IF(AND((10&gt;D1183),(D1183&gt;C1183),(C1183&gt;2)),1,0)</f>
        <v>0</v>
      </c>
      <c r="F1183" s="1">
        <f>IF(AND((D1183&lt;C1183),(D1183&gt;2),(C1183&lt;10)),1,0)</f>
        <v>0</v>
      </c>
      <c r="G1183" s="1">
        <f>IF(D1183&gt;=10,1,0)</f>
        <v>0</v>
      </c>
      <c r="H1183" s="1">
        <f>IF(D1183&lt;=2,1,0)</f>
        <v>1</v>
      </c>
      <c r="I1183" s="1">
        <f>SUM(E1183:H1183)</f>
        <v>1</v>
      </c>
      <c r="K1183" s="1" t="s">
        <v>200</v>
      </c>
      <c r="L1183" s="1">
        <v>4.4000000000000004</v>
      </c>
      <c r="M1183" s="1">
        <v>3</v>
      </c>
      <c r="N1183" s="1">
        <v>1</v>
      </c>
      <c r="O1183" s="1">
        <f>IF(AND((10&gt;N1183),(N1183&gt;=M1183),(M1183&gt;=2)),1,0)</f>
        <v>0</v>
      </c>
      <c r="P1183" s="1">
        <f>IF(AND((N1183&lt;M1183),(N1183&gt;2),(M1183&lt;10)),1,0)</f>
        <v>0</v>
      </c>
      <c r="Q1183" s="1">
        <f>IF(N1183&lt;=2,1,0)</f>
        <v>1</v>
      </c>
      <c r="R1183" s="1">
        <f>IF(N1183&gt;=10,1,0)</f>
        <v>0</v>
      </c>
      <c r="S1183" s="1">
        <f>SUM(O1183:R1183)</f>
        <v>1</v>
      </c>
    </row>
    <row r="1184" spans="1:19" x14ac:dyDescent="0.25">
      <c r="A1184" s="1" t="s">
        <v>86</v>
      </c>
      <c r="B1184" s="1">
        <v>4.3</v>
      </c>
      <c r="C1184" s="1">
        <v>4.001248839999997</v>
      </c>
      <c r="D1184" s="1">
        <v>1</v>
      </c>
      <c r="E1184" s="1">
        <f>IF(AND((10&gt;D1184),(D1184&gt;C1184),(C1184&gt;2)),1,0)</f>
        <v>0</v>
      </c>
      <c r="F1184" s="1">
        <f>IF(AND((D1184&lt;C1184),(D1184&gt;2),(C1184&lt;10)),1,0)</f>
        <v>0</v>
      </c>
      <c r="G1184" s="1">
        <f>IF(D1184&gt;=10,1,0)</f>
        <v>0</v>
      </c>
      <c r="H1184" s="1">
        <f>IF(D1184&lt;=2,1,0)</f>
        <v>1</v>
      </c>
      <c r="I1184" s="1">
        <f>SUM(E1184:H1184)</f>
        <v>1</v>
      </c>
      <c r="K1184" s="1" t="s">
        <v>175</v>
      </c>
      <c r="L1184" s="1">
        <v>3.9</v>
      </c>
      <c r="M1184" s="1">
        <v>4</v>
      </c>
      <c r="N1184" s="1">
        <v>1</v>
      </c>
      <c r="O1184" s="1">
        <f>IF(AND((10&gt;N1184),(N1184&gt;=M1184),(M1184&gt;=2)),1,0)</f>
        <v>0</v>
      </c>
      <c r="P1184" s="1">
        <f>IF(AND((N1184&lt;M1184),(N1184&gt;2),(M1184&lt;10)),1,0)</f>
        <v>0</v>
      </c>
      <c r="Q1184" s="1">
        <f>IF(N1184&lt;=2,1,0)</f>
        <v>1</v>
      </c>
      <c r="R1184" s="1">
        <f>IF(N1184&gt;=10,1,0)</f>
        <v>0</v>
      </c>
      <c r="S1184" s="1">
        <f>SUM(O1184:R1184)</f>
        <v>1</v>
      </c>
    </row>
    <row r="1185" spans="1:19" x14ac:dyDescent="0.25">
      <c r="A1185" s="1" t="s">
        <v>97</v>
      </c>
      <c r="B1185" s="1">
        <v>4.5</v>
      </c>
      <c r="C1185" s="1">
        <v>3.7323021999999999</v>
      </c>
      <c r="D1185" s="1">
        <v>1</v>
      </c>
      <c r="E1185" s="1">
        <f>IF(AND((10&gt;D1185),(D1185&gt;C1185),(C1185&gt;2)),1,0)</f>
        <v>0</v>
      </c>
      <c r="F1185" s="1">
        <f>IF(AND((D1185&lt;C1185),(D1185&gt;2),(C1185&lt;10)),1,0)</f>
        <v>0</v>
      </c>
      <c r="G1185" s="1">
        <f>IF(D1185&gt;=10,1,0)</f>
        <v>0</v>
      </c>
      <c r="H1185" s="1">
        <f>IF(D1185&lt;=2,1,0)</f>
        <v>1</v>
      </c>
      <c r="I1185" s="1">
        <f>SUM(E1185:H1185)</f>
        <v>1</v>
      </c>
      <c r="K1185" s="1" t="s">
        <v>176</v>
      </c>
      <c r="L1185" s="1">
        <v>4.2</v>
      </c>
      <c r="M1185" s="1">
        <v>3</v>
      </c>
      <c r="N1185" s="1">
        <v>1</v>
      </c>
      <c r="O1185" s="1">
        <f>IF(AND((10&gt;N1185),(N1185&gt;=M1185),(M1185&gt;=2)),1,0)</f>
        <v>0</v>
      </c>
      <c r="P1185" s="1">
        <f>IF(AND((N1185&lt;M1185),(N1185&gt;2),(M1185&lt;10)),1,0)</f>
        <v>0</v>
      </c>
      <c r="Q1185" s="1">
        <f>IF(N1185&lt;=2,1,0)</f>
        <v>1</v>
      </c>
      <c r="R1185" s="1">
        <f>IF(N1185&gt;=10,1,0)</f>
        <v>0</v>
      </c>
      <c r="S1185" s="1">
        <f>SUM(O1185:R1185)</f>
        <v>1</v>
      </c>
    </row>
    <row r="1186" spans="1:19" x14ac:dyDescent="0.25">
      <c r="A1186" s="1" t="s">
        <v>200</v>
      </c>
      <c r="B1186" s="1">
        <v>4.4000000000000004</v>
      </c>
      <c r="C1186" s="1">
        <v>2.5324322400000003</v>
      </c>
      <c r="D1186" s="1">
        <v>1</v>
      </c>
      <c r="E1186" s="1">
        <f>IF(AND((10&gt;D1186),(D1186&gt;C1186),(C1186&gt;2)),1,0)</f>
        <v>0</v>
      </c>
      <c r="F1186" s="1">
        <f>IF(AND((D1186&lt;C1186),(D1186&gt;2),(C1186&lt;10)),1,0)</f>
        <v>0</v>
      </c>
      <c r="G1186" s="1">
        <f>IF(D1186&gt;=10,1,0)</f>
        <v>0</v>
      </c>
      <c r="H1186" s="1">
        <f>IF(D1186&lt;=2,1,0)</f>
        <v>1</v>
      </c>
      <c r="I1186" s="1">
        <f>SUM(E1186:H1186)</f>
        <v>1</v>
      </c>
      <c r="K1186" s="1" t="s">
        <v>108</v>
      </c>
      <c r="L1186" s="1">
        <v>4.4000000000000004</v>
      </c>
      <c r="M1186" s="1">
        <v>4</v>
      </c>
      <c r="N1186" s="1">
        <v>1</v>
      </c>
      <c r="O1186" s="1">
        <f>IF(AND((10&gt;N1186),(N1186&gt;=M1186),(M1186&gt;=2)),1,0)</f>
        <v>0</v>
      </c>
      <c r="P1186" s="1">
        <f>IF(AND((N1186&lt;M1186),(N1186&gt;2),(M1186&lt;10)),1,0)</f>
        <v>0</v>
      </c>
      <c r="Q1186" s="1">
        <f>IF(N1186&lt;=2,1,0)</f>
        <v>1</v>
      </c>
      <c r="R1186" s="1">
        <f>IF(N1186&gt;=10,1,0)</f>
        <v>0</v>
      </c>
      <c r="S1186" s="1">
        <f>SUM(O1186:R1186)</f>
        <v>1</v>
      </c>
    </row>
    <row r="1187" spans="1:19" x14ac:dyDescent="0.25">
      <c r="A1187" s="1" t="s">
        <v>175</v>
      </c>
      <c r="B1187" s="1">
        <v>3.9</v>
      </c>
      <c r="C1187" s="1">
        <v>3.5779609199999998</v>
      </c>
      <c r="D1187" s="1">
        <v>1</v>
      </c>
      <c r="E1187" s="1">
        <f>IF(AND((10&gt;D1187),(D1187&gt;C1187),(C1187&gt;2)),1,0)</f>
        <v>0</v>
      </c>
      <c r="F1187" s="1">
        <f>IF(AND((D1187&lt;C1187),(D1187&gt;2),(C1187&lt;10)),1,0)</f>
        <v>0</v>
      </c>
      <c r="G1187" s="1">
        <f>IF(D1187&gt;=10,1,0)</f>
        <v>0</v>
      </c>
      <c r="H1187" s="1">
        <f>IF(D1187&lt;=2,1,0)</f>
        <v>1</v>
      </c>
      <c r="I1187" s="1">
        <f>SUM(E1187:H1187)</f>
        <v>1</v>
      </c>
      <c r="K1187" s="1" t="s">
        <v>111</v>
      </c>
      <c r="L1187" s="1">
        <v>4.5</v>
      </c>
      <c r="M1187" s="1">
        <v>4</v>
      </c>
      <c r="N1187" s="1">
        <v>1</v>
      </c>
      <c r="O1187" s="1">
        <f>IF(AND((10&gt;N1187),(N1187&gt;=M1187),(M1187&gt;=2)),1,0)</f>
        <v>0</v>
      </c>
      <c r="P1187" s="1">
        <f>IF(AND((N1187&lt;M1187),(N1187&gt;2),(M1187&lt;10)),1,0)</f>
        <v>0</v>
      </c>
      <c r="Q1187" s="1">
        <f>IF(N1187&lt;=2,1,0)</f>
        <v>1</v>
      </c>
      <c r="R1187" s="1">
        <f>IF(N1187&gt;=10,1,0)</f>
        <v>0</v>
      </c>
      <c r="S1187" s="1">
        <f>SUM(O1187:R1187)</f>
        <v>1</v>
      </c>
    </row>
    <row r="1188" spans="1:19" x14ac:dyDescent="0.25">
      <c r="A1188" s="1" t="s">
        <v>176</v>
      </c>
      <c r="B1188" s="1">
        <v>4.2</v>
      </c>
      <c r="C1188" s="1">
        <v>3.4772176599999987</v>
      </c>
      <c r="D1188" s="1">
        <v>1</v>
      </c>
      <c r="E1188" s="1">
        <f>IF(AND((10&gt;D1188),(D1188&gt;C1188),(C1188&gt;2)),1,0)</f>
        <v>0</v>
      </c>
      <c r="F1188" s="1">
        <f>IF(AND((D1188&lt;C1188),(D1188&gt;2),(C1188&lt;10)),1,0)</f>
        <v>0</v>
      </c>
      <c r="G1188" s="1">
        <f>IF(D1188&gt;=10,1,0)</f>
        <v>0</v>
      </c>
      <c r="H1188" s="1">
        <f>IF(D1188&lt;=2,1,0)</f>
        <v>1</v>
      </c>
      <c r="I1188" s="1">
        <f>SUM(E1188:H1188)</f>
        <v>1</v>
      </c>
      <c r="K1188" s="1" t="s">
        <v>119</v>
      </c>
      <c r="L1188" s="1">
        <v>4.2</v>
      </c>
      <c r="M1188" s="1">
        <v>3</v>
      </c>
      <c r="N1188" s="1">
        <v>1</v>
      </c>
      <c r="O1188" s="1">
        <f>IF(AND((10&gt;N1188),(N1188&gt;=M1188),(M1188&gt;=2)),1,0)</f>
        <v>0</v>
      </c>
      <c r="P1188" s="1">
        <f>IF(AND((N1188&lt;M1188),(N1188&gt;2),(M1188&lt;10)),1,0)</f>
        <v>0</v>
      </c>
      <c r="Q1188" s="1">
        <f>IF(N1188&lt;=2,1,0)</f>
        <v>1</v>
      </c>
      <c r="R1188" s="1">
        <f>IF(N1188&gt;=10,1,0)</f>
        <v>0</v>
      </c>
      <c r="S1188" s="1">
        <f>SUM(O1188:R1188)</f>
        <v>1</v>
      </c>
    </row>
    <row r="1189" spans="1:19" x14ac:dyDescent="0.25">
      <c r="A1189" s="1" t="s">
        <v>108</v>
      </c>
      <c r="B1189" s="1">
        <v>4.4000000000000004</v>
      </c>
      <c r="C1189" s="1">
        <v>3.8681897300000014</v>
      </c>
      <c r="D1189" s="1">
        <v>1</v>
      </c>
      <c r="E1189" s="1">
        <f>IF(AND((10&gt;D1189),(D1189&gt;C1189),(C1189&gt;2)),1,0)</f>
        <v>0</v>
      </c>
      <c r="F1189" s="1">
        <f>IF(AND((D1189&lt;C1189),(D1189&gt;2),(C1189&lt;10)),1,0)</f>
        <v>0</v>
      </c>
      <c r="G1189" s="1">
        <f>IF(D1189&gt;=10,1,0)</f>
        <v>0</v>
      </c>
      <c r="H1189" s="1">
        <f>IF(D1189&lt;=2,1,0)</f>
        <v>1</v>
      </c>
      <c r="I1189" s="1">
        <f>SUM(E1189:H1189)</f>
        <v>1</v>
      </c>
      <c r="K1189" s="1" t="s">
        <v>204</v>
      </c>
      <c r="L1189" s="1">
        <v>4.3</v>
      </c>
      <c r="M1189" s="1">
        <v>3</v>
      </c>
      <c r="N1189" s="1">
        <v>1</v>
      </c>
      <c r="O1189" s="1">
        <f>IF(AND((10&gt;N1189),(N1189&gt;=M1189),(M1189&gt;=2)),1,0)</f>
        <v>0</v>
      </c>
      <c r="P1189" s="1">
        <f>IF(AND((N1189&lt;M1189),(N1189&gt;2),(M1189&lt;10)),1,0)</f>
        <v>0</v>
      </c>
      <c r="Q1189" s="1">
        <f>IF(N1189&lt;=2,1,0)</f>
        <v>1</v>
      </c>
      <c r="R1189" s="1">
        <f>IF(N1189&gt;=10,1,0)</f>
        <v>0</v>
      </c>
      <c r="S1189" s="1">
        <f>SUM(O1189:R1189)</f>
        <v>1</v>
      </c>
    </row>
    <row r="1190" spans="1:19" x14ac:dyDescent="0.25">
      <c r="A1190" s="1" t="s">
        <v>111</v>
      </c>
      <c r="B1190" s="1">
        <v>4.5</v>
      </c>
      <c r="C1190" s="1">
        <v>3.5383228600000005</v>
      </c>
      <c r="D1190" s="1">
        <v>1</v>
      </c>
      <c r="E1190" s="1">
        <f>IF(AND((10&gt;D1190),(D1190&gt;C1190),(C1190&gt;2)),1,0)</f>
        <v>0</v>
      </c>
      <c r="F1190" s="1">
        <f>IF(AND((D1190&lt;C1190),(D1190&gt;2),(C1190&lt;10)),1,0)</f>
        <v>0</v>
      </c>
      <c r="G1190" s="1">
        <f>IF(D1190&gt;=10,1,0)</f>
        <v>0</v>
      </c>
      <c r="H1190" s="1">
        <f>IF(D1190&lt;=2,1,0)</f>
        <v>1</v>
      </c>
      <c r="I1190" s="1">
        <f>SUM(E1190:H1190)</f>
        <v>1</v>
      </c>
      <c r="K1190" s="1" t="s">
        <v>135</v>
      </c>
      <c r="L1190" s="1">
        <v>4.9000000000000004</v>
      </c>
      <c r="M1190" s="1">
        <v>3</v>
      </c>
      <c r="N1190" s="1">
        <v>1</v>
      </c>
      <c r="O1190" s="1">
        <f>IF(AND((10&gt;N1190),(N1190&gt;=M1190),(M1190&gt;=2)),1,0)</f>
        <v>0</v>
      </c>
      <c r="P1190" s="1">
        <f>IF(AND((N1190&lt;M1190),(N1190&gt;2),(M1190&lt;10)),1,0)</f>
        <v>0</v>
      </c>
      <c r="Q1190" s="1">
        <f>IF(N1190&lt;=2,1,0)</f>
        <v>1</v>
      </c>
      <c r="R1190" s="1">
        <f>IF(N1190&gt;=10,1,0)</f>
        <v>0</v>
      </c>
      <c r="S1190" s="1">
        <f>SUM(O1190:R1190)</f>
        <v>1</v>
      </c>
    </row>
    <row r="1191" spans="1:19" x14ac:dyDescent="0.25">
      <c r="A1191" s="1" t="s">
        <v>119</v>
      </c>
      <c r="B1191" s="1">
        <v>4.2</v>
      </c>
      <c r="C1191" s="1">
        <v>3.3023265999999998</v>
      </c>
      <c r="D1191" s="1">
        <v>1</v>
      </c>
      <c r="E1191" s="1">
        <f>IF(AND((10&gt;D1191),(D1191&gt;C1191),(C1191&gt;2)),1,0)</f>
        <v>0</v>
      </c>
      <c r="F1191" s="1">
        <f>IF(AND((D1191&lt;C1191),(D1191&gt;2),(C1191&lt;10)),1,0)</f>
        <v>0</v>
      </c>
      <c r="G1191" s="1">
        <f>IF(D1191&gt;=10,1,0)</f>
        <v>0</v>
      </c>
      <c r="H1191" s="1">
        <f>IF(D1191&lt;=2,1,0)</f>
        <v>1</v>
      </c>
      <c r="I1191" s="1">
        <f>SUM(E1191:H1191)</f>
        <v>1</v>
      </c>
      <c r="K1191" s="1" t="s">
        <v>75</v>
      </c>
      <c r="L1191" s="1">
        <v>4.3</v>
      </c>
      <c r="M1191" s="1">
        <v>4</v>
      </c>
      <c r="N1191" s="1">
        <v>1</v>
      </c>
      <c r="O1191" s="1">
        <f>IF(AND((10&gt;N1191),(N1191&gt;=M1191),(M1191&gt;=2)),1,0)</f>
        <v>0</v>
      </c>
      <c r="P1191" s="1">
        <f>IF(AND((N1191&lt;M1191),(N1191&gt;2),(M1191&lt;10)),1,0)</f>
        <v>0</v>
      </c>
      <c r="Q1191" s="1">
        <f>IF(N1191&lt;=2,1,0)</f>
        <v>1</v>
      </c>
      <c r="R1191" s="1">
        <f>IF(N1191&gt;=10,1,0)</f>
        <v>0</v>
      </c>
      <c r="S1191" s="1">
        <f>SUM(O1191:R1191)</f>
        <v>1</v>
      </c>
    </row>
    <row r="1192" spans="1:19" x14ac:dyDescent="0.25">
      <c r="A1192" s="1" t="s">
        <v>204</v>
      </c>
      <c r="B1192" s="1">
        <v>4.3</v>
      </c>
      <c r="C1192" s="1">
        <v>2.82389504</v>
      </c>
      <c r="D1192" s="1">
        <v>1</v>
      </c>
      <c r="E1192" s="1">
        <f>IF(AND((10&gt;D1192),(D1192&gt;C1192),(C1192&gt;2)),1,0)</f>
        <v>0</v>
      </c>
      <c r="F1192" s="1">
        <f>IF(AND((D1192&lt;C1192),(D1192&gt;2),(C1192&lt;10)),1,0)</f>
        <v>0</v>
      </c>
      <c r="G1192" s="1">
        <f>IF(D1192&gt;=10,1,0)</f>
        <v>0</v>
      </c>
      <c r="H1192" s="1">
        <f>IF(D1192&lt;=2,1,0)</f>
        <v>1</v>
      </c>
      <c r="I1192" s="1">
        <f>SUM(E1192:H1192)</f>
        <v>1</v>
      </c>
      <c r="K1192" s="1" t="s">
        <v>194</v>
      </c>
      <c r="L1192" s="1">
        <v>5.2</v>
      </c>
      <c r="M1192" s="1">
        <v>4</v>
      </c>
      <c r="N1192" s="1">
        <v>1</v>
      </c>
      <c r="O1192" s="1">
        <f>IF(AND((10&gt;N1192),(N1192&gt;=M1192),(M1192&gt;=2)),1,0)</f>
        <v>0</v>
      </c>
      <c r="P1192" s="1">
        <f>IF(AND((N1192&lt;M1192),(N1192&gt;2),(M1192&lt;10)),1,0)</f>
        <v>0</v>
      </c>
      <c r="Q1192" s="1">
        <f>IF(N1192&lt;=2,1,0)</f>
        <v>1</v>
      </c>
      <c r="R1192" s="1">
        <f>IF(N1192&gt;=10,1,0)</f>
        <v>0</v>
      </c>
      <c r="S1192" s="1">
        <f>SUM(O1192:R1192)</f>
        <v>1</v>
      </c>
    </row>
    <row r="1193" spans="1:19" x14ac:dyDescent="0.25">
      <c r="A1193" s="1" t="s">
        <v>135</v>
      </c>
      <c r="B1193" s="1">
        <v>4.9000000000000004</v>
      </c>
      <c r="C1193" s="1">
        <v>2.9264985400000008</v>
      </c>
      <c r="D1193" s="1">
        <v>1</v>
      </c>
      <c r="E1193" s="1">
        <f>IF(AND((10&gt;D1193),(D1193&gt;C1193),(C1193&gt;2)),1,0)</f>
        <v>0</v>
      </c>
      <c r="F1193" s="1">
        <f>IF(AND((D1193&lt;C1193),(D1193&gt;2),(C1193&lt;10)),1,0)</f>
        <v>0</v>
      </c>
      <c r="G1193" s="1">
        <f>IF(D1193&gt;=10,1,0)</f>
        <v>0</v>
      </c>
      <c r="H1193" s="1">
        <f>IF(D1193&lt;=2,1,0)</f>
        <v>1</v>
      </c>
      <c r="I1193" s="1">
        <f>SUM(E1193:H1193)</f>
        <v>1</v>
      </c>
      <c r="K1193" s="1" t="s">
        <v>64</v>
      </c>
      <c r="L1193" s="1">
        <v>4.5</v>
      </c>
      <c r="M1193" s="1">
        <v>4</v>
      </c>
      <c r="N1193" s="1">
        <v>1</v>
      </c>
      <c r="O1193" s="1">
        <f>IF(AND((10&gt;N1193),(N1193&gt;=M1193),(M1193&gt;=2)),1,0)</f>
        <v>0</v>
      </c>
      <c r="P1193" s="1">
        <f>IF(AND((N1193&lt;M1193),(N1193&gt;2),(M1193&lt;10)),1,0)</f>
        <v>0</v>
      </c>
      <c r="Q1193" s="1">
        <f>IF(N1193&lt;=2,1,0)</f>
        <v>1</v>
      </c>
      <c r="R1193" s="1">
        <f>IF(N1193&gt;=10,1,0)</f>
        <v>0</v>
      </c>
      <c r="S1193" s="1">
        <f>SUM(O1193:R1193)</f>
        <v>1</v>
      </c>
    </row>
    <row r="1194" spans="1:19" x14ac:dyDescent="0.25">
      <c r="A1194" s="1" t="s">
        <v>75</v>
      </c>
      <c r="B1194" s="1">
        <v>4.3</v>
      </c>
      <c r="C1194" s="1">
        <v>3.6027651999999994</v>
      </c>
      <c r="D1194" s="1">
        <v>1</v>
      </c>
      <c r="E1194" s="1">
        <f>IF(AND((10&gt;D1194),(D1194&gt;C1194),(C1194&gt;2)),1,0)</f>
        <v>0</v>
      </c>
      <c r="F1194" s="1">
        <f>IF(AND((D1194&lt;C1194),(D1194&gt;2),(C1194&lt;10)),1,0)</f>
        <v>0</v>
      </c>
      <c r="G1194" s="1">
        <f>IF(D1194&gt;=10,1,0)</f>
        <v>0</v>
      </c>
      <c r="H1194" s="1">
        <f>IF(D1194&lt;=2,1,0)</f>
        <v>1</v>
      </c>
      <c r="I1194" s="1">
        <f>SUM(E1194:H1194)</f>
        <v>1</v>
      </c>
      <c r="K1194" s="1" t="s">
        <v>88</v>
      </c>
      <c r="L1194" s="1">
        <v>4.5</v>
      </c>
      <c r="M1194" s="1">
        <v>4</v>
      </c>
      <c r="N1194" s="1">
        <v>1</v>
      </c>
      <c r="O1194" s="1">
        <f>IF(AND((10&gt;N1194),(N1194&gt;=M1194),(M1194&gt;=2)),1,0)</f>
        <v>0</v>
      </c>
      <c r="P1194" s="1">
        <f>IF(AND((N1194&lt;M1194),(N1194&gt;2),(M1194&lt;10)),1,0)</f>
        <v>0</v>
      </c>
      <c r="Q1194" s="1">
        <f>IF(N1194&lt;=2,1,0)</f>
        <v>1</v>
      </c>
      <c r="R1194" s="1">
        <f>IF(N1194&gt;=10,1,0)</f>
        <v>0</v>
      </c>
      <c r="S1194" s="1">
        <f>SUM(O1194:R1194)</f>
        <v>1</v>
      </c>
    </row>
    <row r="1195" spans="1:19" x14ac:dyDescent="0.25">
      <c r="A1195" s="1" t="s">
        <v>194</v>
      </c>
      <c r="B1195" s="1">
        <v>5.2</v>
      </c>
      <c r="C1195" s="1">
        <v>3.9854873000000004</v>
      </c>
      <c r="D1195" s="1">
        <v>1</v>
      </c>
      <c r="E1195" s="1">
        <f>IF(AND((10&gt;D1195),(D1195&gt;C1195),(C1195&gt;2)),1,0)</f>
        <v>0</v>
      </c>
      <c r="F1195" s="1">
        <f>IF(AND((D1195&lt;C1195),(D1195&gt;2),(C1195&lt;10)),1,0)</f>
        <v>0</v>
      </c>
      <c r="G1195" s="1">
        <f>IF(D1195&gt;=10,1,0)</f>
        <v>0</v>
      </c>
      <c r="H1195" s="1">
        <f>IF(D1195&lt;=2,1,0)</f>
        <v>1</v>
      </c>
      <c r="I1195" s="1">
        <f>SUM(E1195:H1195)</f>
        <v>1</v>
      </c>
      <c r="K1195" s="1" t="s">
        <v>97</v>
      </c>
      <c r="L1195" s="1">
        <v>4.5</v>
      </c>
      <c r="M1195" s="1">
        <v>5</v>
      </c>
      <c r="N1195" s="1">
        <v>1</v>
      </c>
      <c r="O1195" s="1">
        <f>IF(AND((10&gt;N1195),(N1195&gt;=M1195),(M1195&gt;=2)),1,0)</f>
        <v>0</v>
      </c>
      <c r="P1195" s="1">
        <f>IF(AND((N1195&lt;M1195),(N1195&gt;2),(M1195&lt;10)),1,0)</f>
        <v>0</v>
      </c>
      <c r="Q1195" s="1">
        <f>IF(N1195&lt;=2,1,0)</f>
        <v>1</v>
      </c>
      <c r="R1195" s="1">
        <f>IF(N1195&gt;=10,1,0)</f>
        <v>0</v>
      </c>
      <c r="S1195" s="1">
        <f>SUM(O1195:R1195)</f>
        <v>1</v>
      </c>
    </row>
    <row r="1196" spans="1:19" x14ac:dyDescent="0.25">
      <c r="A1196" s="1" t="s">
        <v>64</v>
      </c>
      <c r="B1196" s="1">
        <v>4.5</v>
      </c>
      <c r="C1196" s="1">
        <v>3.9645166000000001</v>
      </c>
      <c r="D1196" s="1">
        <v>1</v>
      </c>
      <c r="E1196" s="1">
        <f>IF(AND((10&gt;D1196),(D1196&gt;C1196),(C1196&gt;2)),1,0)</f>
        <v>0</v>
      </c>
      <c r="F1196" s="1">
        <f>IF(AND((D1196&lt;C1196),(D1196&gt;2),(C1196&lt;10)),1,0)</f>
        <v>0</v>
      </c>
      <c r="G1196" s="1">
        <f>IF(D1196&gt;=10,1,0)</f>
        <v>0</v>
      </c>
      <c r="H1196" s="1">
        <f>IF(D1196&lt;=2,1,0)</f>
        <v>1</v>
      </c>
      <c r="I1196" s="1">
        <f>SUM(E1196:H1196)</f>
        <v>1</v>
      </c>
      <c r="K1196" s="1" t="s">
        <v>200</v>
      </c>
      <c r="L1196" s="1">
        <v>4.4000000000000004</v>
      </c>
      <c r="M1196" s="1">
        <v>4</v>
      </c>
      <c r="N1196" s="1">
        <v>1</v>
      </c>
      <c r="O1196" s="1">
        <f>IF(AND((10&gt;N1196),(N1196&gt;=M1196),(M1196&gt;=2)),1,0)</f>
        <v>0</v>
      </c>
      <c r="P1196" s="1">
        <f>IF(AND((N1196&lt;M1196),(N1196&gt;2),(M1196&lt;10)),1,0)</f>
        <v>0</v>
      </c>
      <c r="Q1196" s="1">
        <f>IF(N1196&lt;=2,1,0)</f>
        <v>1</v>
      </c>
      <c r="R1196" s="1">
        <f>IF(N1196&gt;=10,1,0)</f>
        <v>0</v>
      </c>
      <c r="S1196" s="1">
        <f>SUM(O1196:R1196)</f>
        <v>1</v>
      </c>
    </row>
    <row r="1197" spans="1:19" x14ac:dyDescent="0.25">
      <c r="A1197" s="1" t="s">
        <v>88</v>
      </c>
      <c r="B1197" s="1">
        <v>4.5</v>
      </c>
      <c r="C1197" s="1">
        <v>4.3896591999999997</v>
      </c>
      <c r="D1197" s="1">
        <v>1</v>
      </c>
      <c r="E1197" s="1">
        <f>IF(AND((10&gt;D1197),(D1197&gt;C1197),(C1197&gt;2)),1,0)</f>
        <v>0</v>
      </c>
      <c r="F1197" s="1">
        <f>IF(AND((D1197&lt;C1197),(D1197&gt;2),(C1197&lt;10)),1,0)</f>
        <v>0</v>
      </c>
      <c r="G1197" s="1">
        <f>IF(D1197&gt;=10,1,0)</f>
        <v>0</v>
      </c>
      <c r="H1197" s="1">
        <f>IF(D1197&lt;=2,1,0)</f>
        <v>1</v>
      </c>
      <c r="I1197" s="1">
        <f>SUM(E1197:H1197)</f>
        <v>1</v>
      </c>
      <c r="K1197" s="1" t="s">
        <v>175</v>
      </c>
      <c r="L1197" s="1">
        <v>3.9</v>
      </c>
      <c r="M1197" s="1">
        <v>2</v>
      </c>
      <c r="N1197" s="1">
        <v>1</v>
      </c>
      <c r="O1197" s="1">
        <f>IF(AND((10&gt;N1197),(N1197&gt;=M1197),(M1197&gt;=2)),1,0)</f>
        <v>0</v>
      </c>
      <c r="P1197" s="1">
        <f>IF(AND((N1197&lt;M1197),(N1197&gt;2),(M1197&lt;10)),1,0)</f>
        <v>0</v>
      </c>
      <c r="Q1197" s="1">
        <f>IF(N1197&lt;=2,1,0)</f>
        <v>1</v>
      </c>
      <c r="R1197" s="1">
        <f>IF(N1197&gt;=10,1,0)</f>
        <v>0</v>
      </c>
      <c r="S1197" s="1">
        <f>SUM(O1197:R1197)</f>
        <v>1</v>
      </c>
    </row>
    <row r="1198" spans="1:19" x14ac:dyDescent="0.25">
      <c r="A1198" s="1" t="s">
        <v>97</v>
      </c>
      <c r="B1198" s="1">
        <v>4.5</v>
      </c>
      <c r="C1198" s="1">
        <v>5.3170730500000003</v>
      </c>
      <c r="D1198" s="1">
        <v>1</v>
      </c>
      <c r="E1198" s="1">
        <f>IF(AND((10&gt;D1198),(D1198&gt;C1198),(C1198&gt;2)),1,0)</f>
        <v>0</v>
      </c>
      <c r="F1198" s="1">
        <f>IF(AND((D1198&lt;C1198),(D1198&gt;2),(C1198&lt;10)),1,0)</f>
        <v>0</v>
      </c>
      <c r="G1198" s="1">
        <f>IF(D1198&gt;=10,1,0)</f>
        <v>0</v>
      </c>
      <c r="H1198" s="1">
        <f>IF(D1198&lt;=2,1,0)</f>
        <v>1</v>
      </c>
      <c r="I1198" s="1">
        <f>SUM(E1198:H1198)</f>
        <v>1</v>
      </c>
      <c r="K1198" s="1" t="s">
        <v>106</v>
      </c>
      <c r="L1198" s="1">
        <v>4.3</v>
      </c>
      <c r="M1198" s="1">
        <v>5</v>
      </c>
      <c r="N1198" s="1">
        <v>1</v>
      </c>
      <c r="O1198" s="1">
        <f>IF(AND((10&gt;N1198),(N1198&gt;=M1198),(M1198&gt;=2)),1,0)</f>
        <v>0</v>
      </c>
      <c r="P1198" s="1">
        <f>IF(AND((N1198&lt;M1198),(N1198&gt;2),(M1198&lt;10)),1,0)</f>
        <v>0</v>
      </c>
      <c r="Q1198" s="1">
        <f>IF(N1198&lt;=2,1,0)</f>
        <v>1</v>
      </c>
      <c r="R1198" s="1">
        <f>IF(N1198&gt;=10,1,0)</f>
        <v>0</v>
      </c>
      <c r="S1198" s="1">
        <f>SUM(O1198:R1198)</f>
        <v>1</v>
      </c>
    </row>
    <row r="1199" spans="1:19" x14ac:dyDescent="0.25">
      <c r="A1199" s="1" t="s">
        <v>200</v>
      </c>
      <c r="B1199" s="1">
        <v>4.4000000000000004</v>
      </c>
      <c r="C1199" s="1">
        <v>3.8602443399999995</v>
      </c>
      <c r="D1199" s="1">
        <v>1</v>
      </c>
      <c r="E1199" s="1">
        <f>IF(AND((10&gt;D1199),(D1199&gt;C1199),(C1199&gt;2)),1,0)</f>
        <v>0</v>
      </c>
      <c r="F1199" s="1">
        <f>IF(AND((D1199&lt;C1199),(D1199&gt;2),(C1199&lt;10)),1,0)</f>
        <v>0</v>
      </c>
      <c r="G1199" s="1">
        <f>IF(D1199&gt;=10,1,0)</f>
        <v>0</v>
      </c>
      <c r="H1199" s="1">
        <f>IF(D1199&lt;=2,1,0)</f>
        <v>1</v>
      </c>
      <c r="I1199" s="1">
        <f>SUM(E1199:H1199)</f>
        <v>1</v>
      </c>
      <c r="K1199" s="1" t="s">
        <v>111</v>
      </c>
      <c r="L1199" s="1">
        <v>4.5</v>
      </c>
      <c r="M1199" s="1">
        <v>3</v>
      </c>
      <c r="N1199" s="1">
        <v>1</v>
      </c>
      <c r="O1199" s="1">
        <f>IF(AND((10&gt;N1199),(N1199&gt;=M1199),(M1199&gt;=2)),1,0)</f>
        <v>0</v>
      </c>
      <c r="P1199" s="1">
        <f>IF(AND((N1199&lt;M1199),(N1199&gt;2),(M1199&lt;10)),1,0)</f>
        <v>0</v>
      </c>
      <c r="Q1199" s="1">
        <f>IF(N1199&lt;=2,1,0)</f>
        <v>1</v>
      </c>
      <c r="R1199" s="1">
        <f>IF(N1199&gt;=10,1,0)</f>
        <v>0</v>
      </c>
      <c r="S1199" s="1">
        <f>SUM(O1199:R1199)</f>
        <v>1</v>
      </c>
    </row>
    <row r="1200" spans="1:19" x14ac:dyDescent="0.25">
      <c r="A1200" s="1" t="s">
        <v>175</v>
      </c>
      <c r="B1200" s="1">
        <v>3.9</v>
      </c>
      <c r="C1200" s="1">
        <v>2.4880799999999992</v>
      </c>
      <c r="D1200" s="1">
        <v>1</v>
      </c>
      <c r="E1200" s="1">
        <f>IF(AND((10&gt;D1200),(D1200&gt;C1200),(C1200&gt;2)),1,0)</f>
        <v>0</v>
      </c>
      <c r="F1200" s="1">
        <f>IF(AND((D1200&lt;C1200),(D1200&gt;2),(C1200&lt;10)),1,0)</f>
        <v>0</v>
      </c>
      <c r="G1200" s="1">
        <f>IF(D1200&gt;=10,1,0)</f>
        <v>0</v>
      </c>
      <c r="H1200" s="1">
        <f>IF(D1200&lt;=2,1,0)</f>
        <v>1</v>
      </c>
      <c r="I1200" s="1">
        <f>SUM(E1200:H1200)</f>
        <v>1</v>
      </c>
      <c r="K1200" s="1" t="s">
        <v>204</v>
      </c>
      <c r="L1200" s="1">
        <v>4.3</v>
      </c>
      <c r="M1200" s="1">
        <v>3</v>
      </c>
      <c r="N1200" s="1">
        <v>1</v>
      </c>
      <c r="O1200" s="1">
        <f>IF(AND((10&gt;N1200),(N1200&gt;=M1200),(M1200&gt;=2)),1,0)</f>
        <v>0</v>
      </c>
      <c r="P1200" s="1">
        <f>IF(AND((N1200&lt;M1200),(N1200&gt;2),(M1200&lt;10)),1,0)</f>
        <v>0</v>
      </c>
      <c r="Q1200" s="1">
        <f>IF(N1200&lt;=2,1,0)</f>
        <v>1</v>
      </c>
      <c r="R1200" s="1">
        <f>IF(N1200&gt;=10,1,0)</f>
        <v>0</v>
      </c>
      <c r="S1200" s="1">
        <f>SUM(O1200:R1200)</f>
        <v>1</v>
      </c>
    </row>
    <row r="1201" spans="1:19" x14ac:dyDescent="0.25">
      <c r="A1201" s="1" t="s">
        <v>106</v>
      </c>
      <c r="B1201" s="1">
        <v>4.3</v>
      </c>
      <c r="C1201" s="1">
        <v>4.8085015699999998</v>
      </c>
      <c r="D1201" s="1">
        <v>1</v>
      </c>
      <c r="E1201" s="1">
        <f>IF(AND((10&gt;D1201),(D1201&gt;C1201),(C1201&gt;2)),1,0)</f>
        <v>0</v>
      </c>
      <c r="F1201" s="1">
        <f>IF(AND((D1201&lt;C1201),(D1201&gt;2),(C1201&lt;10)),1,0)</f>
        <v>0</v>
      </c>
      <c r="G1201" s="1">
        <f>IF(D1201&gt;=10,1,0)</f>
        <v>0</v>
      </c>
      <c r="H1201" s="1">
        <f>IF(D1201&lt;=2,1,0)</f>
        <v>1</v>
      </c>
      <c r="I1201" s="1">
        <f>SUM(E1201:H1201)</f>
        <v>1</v>
      </c>
      <c r="K1201" s="1" t="s">
        <v>138</v>
      </c>
      <c r="L1201" s="1">
        <v>4.7</v>
      </c>
      <c r="M1201" s="1">
        <v>4</v>
      </c>
      <c r="N1201" s="1">
        <v>1</v>
      </c>
      <c r="O1201" s="1">
        <f>IF(AND((10&gt;N1201),(N1201&gt;=M1201),(M1201&gt;=2)),1,0)</f>
        <v>0</v>
      </c>
      <c r="P1201" s="1">
        <f>IF(AND((N1201&lt;M1201),(N1201&gt;2),(M1201&lt;10)),1,0)</f>
        <v>0</v>
      </c>
      <c r="Q1201" s="1">
        <f>IF(N1201&lt;=2,1,0)</f>
        <v>1</v>
      </c>
      <c r="R1201" s="1">
        <f>IF(N1201&gt;=10,1,0)</f>
        <v>0</v>
      </c>
      <c r="S1201" s="1">
        <f>SUM(O1201:R1201)</f>
        <v>1</v>
      </c>
    </row>
    <row r="1202" spans="1:19" x14ac:dyDescent="0.25">
      <c r="A1202" s="1" t="s">
        <v>111</v>
      </c>
      <c r="B1202" s="1">
        <v>4.5</v>
      </c>
      <c r="C1202" s="1">
        <v>2.7799171999999994</v>
      </c>
      <c r="D1202" s="1">
        <v>1</v>
      </c>
      <c r="E1202" s="1">
        <f>IF(AND((10&gt;D1202),(D1202&gt;C1202),(C1202&gt;2)),1,0)</f>
        <v>0</v>
      </c>
      <c r="F1202" s="1">
        <f>IF(AND((D1202&lt;C1202),(D1202&gt;2),(C1202&lt;10)),1,0)</f>
        <v>0</v>
      </c>
      <c r="G1202" s="1">
        <f>IF(D1202&gt;=10,1,0)</f>
        <v>0</v>
      </c>
      <c r="H1202" s="1">
        <f>IF(D1202&lt;=2,1,0)</f>
        <v>1</v>
      </c>
      <c r="I1202" s="1">
        <f>SUM(E1202:H1202)</f>
        <v>1</v>
      </c>
      <c r="K1202" s="1" t="s">
        <v>147</v>
      </c>
      <c r="L1202" s="1">
        <v>5.0999999999999996</v>
      </c>
      <c r="M1202" s="1">
        <v>5</v>
      </c>
      <c r="N1202" s="1">
        <v>1</v>
      </c>
      <c r="O1202" s="1">
        <f>IF(AND((10&gt;N1202),(N1202&gt;=M1202),(M1202&gt;=2)),1,0)</f>
        <v>0</v>
      </c>
      <c r="P1202" s="1">
        <f>IF(AND((N1202&lt;M1202),(N1202&gt;2),(M1202&lt;10)),1,0)</f>
        <v>0</v>
      </c>
      <c r="Q1202" s="1">
        <f>IF(N1202&lt;=2,1,0)</f>
        <v>1</v>
      </c>
      <c r="R1202" s="1">
        <f>IF(N1202&gt;=10,1,0)</f>
        <v>0</v>
      </c>
      <c r="S1202" s="1">
        <f>SUM(O1202:R1202)</f>
        <v>1</v>
      </c>
    </row>
    <row r="1203" spans="1:19" x14ac:dyDescent="0.25">
      <c r="A1203" s="1" t="s">
        <v>204</v>
      </c>
      <c r="B1203" s="1">
        <v>4.3</v>
      </c>
      <c r="C1203" s="1">
        <v>3.4644025999999983</v>
      </c>
      <c r="D1203" s="1">
        <v>1</v>
      </c>
      <c r="E1203" s="1">
        <f>IF(AND((10&gt;D1203),(D1203&gt;C1203),(C1203&gt;2)),1,0)</f>
        <v>0</v>
      </c>
      <c r="F1203" s="1">
        <f>IF(AND((D1203&lt;C1203),(D1203&gt;2),(C1203&lt;10)),1,0)</f>
        <v>0</v>
      </c>
      <c r="G1203" s="1">
        <f>IF(D1203&gt;=10,1,0)</f>
        <v>0</v>
      </c>
      <c r="H1203" s="1">
        <f>IF(D1203&lt;=2,1,0)</f>
        <v>1</v>
      </c>
      <c r="I1203" s="1">
        <f>SUM(E1203:H1203)</f>
        <v>1</v>
      </c>
      <c r="K1203" s="1" t="s">
        <v>152</v>
      </c>
      <c r="L1203" s="1">
        <v>4.5</v>
      </c>
      <c r="M1203" s="1">
        <v>3</v>
      </c>
      <c r="N1203" s="1">
        <v>1</v>
      </c>
      <c r="O1203" s="1">
        <f>IF(AND((10&gt;N1203),(N1203&gt;=M1203),(M1203&gt;=2)),1,0)</f>
        <v>0</v>
      </c>
      <c r="P1203" s="1">
        <f>IF(AND((N1203&lt;M1203),(N1203&gt;2),(M1203&lt;10)),1,0)</f>
        <v>0</v>
      </c>
      <c r="Q1203" s="1">
        <f>IF(N1203&lt;=2,1,0)</f>
        <v>1</v>
      </c>
      <c r="R1203" s="1">
        <f>IF(N1203&gt;=10,1,0)</f>
        <v>0</v>
      </c>
      <c r="S1203" s="1">
        <f>SUM(O1203:R1203)</f>
        <v>1</v>
      </c>
    </row>
    <row r="1204" spans="1:19" x14ac:dyDescent="0.25">
      <c r="A1204" s="1" t="s">
        <v>138</v>
      </c>
      <c r="B1204" s="1">
        <v>4.7</v>
      </c>
      <c r="C1204" s="1">
        <v>3.9850059999999994</v>
      </c>
      <c r="D1204" s="1">
        <v>1</v>
      </c>
      <c r="E1204" s="1">
        <f>IF(AND((10&gt;D1204),(D1204&gt;C1204),(C1204&gt;2)),1,0)</f>
        <v>0</v>
      </c>
      <c r="F1204" s="1">
        <f>IF(AND((D1204&lt;C1204),(D1204&gt;2),(C1204&lt;10)),1,0)</f>
        <v>0</v>
      </c>
      <c r="G1204" s="1">
        <f>IF(D1204&gt;=10,1,0)</f>
        <v>0</v>
      </c>
      <c r="H1204" s="1">
        <f>IF(D1204&lt;=2,1,0)</f>
        <v>1</v>
      </c>
      <c r="I1204" s="1">
        <f>SUM(E1204:H1204)</f>
        <v>1</v>
      </c>
      <c r="K1204" s="1" t="s">
        <v>60</v>
      </c>
      <c r="L1204" s="1">
        <v>5.3</v>
      </c>
      <c r="M1204" s="1">
        <v>4</v>
      </c>
      <c r="N1204" s="1">
        <v>1</v>
      </c>
      <c r="O1204" s="1">
        <f>IF(AND((10&gt;N1204),(N1204&gt;=M1204),(M1204&gt;=2)),1,0)</f>
        <v>0</v>
      </c>
      <c r="P1204" s="1">
        <f>IF(AND((N1204&lt;M1204),(N1204&gt;2),(M1204&lt;10)),1,0)</f>
        <v>0</v>
      </c>
      <c r="Q1204" s="1">
        <f>IF(N1204&lt;=2,1,0)</f>
        <v>1</v>
      </c>
      <c r="R1204" s="1">
        <f>IF(N1204&gt;=10,1,0)</f>
        <v>0</v>
      </c>
      <c r="S1204" s="1">
        <f>SUM(O1204:R1204)</f>
        <v>1</v>
      </c>
    </row>
    <row r="1205" spans="1:19" x14ac:dyDescent="0.25">
      <c r="A1205" s="1" t="s">
        <v>147</v>
      </c>
      <c r="B1205" s="1">
        <v>5.0999999999999996</v>
      </c>
      <c r="C1205" s="1">
        <v>4.5159527999999991</v>
      </c>
      <c r="D1205" s="1">
        <v>1</v>
      </c>
      <c r="E1205" s="1">
        <f>IF(AND((10&gt;D1205),(D1205&gt;C1205),(C1205&gt;2)),1,0)</f>
        <v>0</v>
      </c>
      <c r="F1205" s="1">
        <f>IF(AND((D1205&lt;C1205),(D1205&gt;2),(C1205&lt;10)),1,0)</f>
        <v>0</v>
      </c>
      <c r="G1205" s="1">
        <f>IF(D1205&gt;=10,1,0)</f>
        <v>0</v>
      </c>
      <c r="H1205" s="1">
        <f>IF(D1205&lt;=2,1,0)</f>
        <v>1</v>
      </c>
      <c r="I1205" s="1">
        <f>SUM(E1205:H1205)</f>
        <v>1</v>
      </c>
      <c r="K1205" s="1" t="s">
        <v>163</v>
      </c>
      <c r="L1205" s="1">
        <v>5.6</v>
      </c>
      <c r="M1205" s="1">
        <v>5</v>
      </c>
      <c r="N1205" s="1">
        <v>1</v>
      </c>
      <c r="O1205" s="1">
        <f>IF(AND((10&gt;N1205),(N1205&gt;=M1205),(M1205&gt;=2)),1,0)</f>
        <v>0</v>
      </c>
      <c r="P1205" s="1">
        <f>IF(AND((N1205&lt;M1205),(N1205&gt;2),(M1205&lt;10)),1,0)</f>
        <v>0</v>
      </c>
      <c r="Q1205" s="1">
        <f>IF(N1205&lt;=2,1,0)</f>
        <v>1</v>
      </c>
      <c r="R1205" s="1">
        <f>IF(N1205&gt;=10,1,0)</f>
        <v>0</v>
      </c>
      <c r="S1205" s="1">
        <f>SUM(O1205:R1205)</f>
        <v>1</v>
      </c>
    </row>
    <row r="1206" spans="1:19" x14ac:dyDescent="0.25">
      <c r="A1206" s="1" t="s">
        <v>152</v>
      </c>
      <c r="B1206" s="1">
        <v>4.5</v>
      </c>
      <c r="C1206" s="1">
        <v>2.7834831999999996</v>
      </c>
      <c r="D1206" s="1">
        <v>1</v>
      </c>
      <c r="E1206" s="1">
        <f>IF(AND((10&gt;D1206),(D1206&gt;C1206),(C1206&gt;2)),1,0)</f>
        <v>0</v>
      </c>
      <c r="F1206" s="1">
        <f>IF(AND((D1206&lt;C1206),(D1206&gt;2),(C1206&lt;10)),1,0)</f>
        <v>0</v>
      </c>
      <c r="G1206" s="1">
        <f>IF(D1206&gt;=10,1,0)</f>
        <v>0</v>
      </c>
      <c r="H1206" s="1">
        <f>IF(D1206&lt;=2,1,0)</f>
        <v>1</v>
      </c>
      <c r="I1206" s="1">
        <f>SUM(E1206:H1206)</f>
        <v>1</v>
      </c>
      <c r="K1206" s="1" t="s">
        <v>145</v>
      </c>
      <c r="L1206" s="1">
        <v>4.7</v>
      </c>
      <c r="M1206" s="1">
        <v>4</v>
      </c>
      <c r="N1206" s="1">
        <v>1</v>
      </c>
      <c r="O1206" s="1">
        <f>IF(AND((10&gt;N1206),(N1206&gt;=M1206),(M1206&gt;=2)),1,0)</f>
        <v>0</v>
      </c>
      <c r="P1206" s="1">
        <f>IF(AND((N1206&lt;M1206),(N1206&gt;2),(M1206&lt;10)),1,0)</f>
        <v>0</v>
      </c>
      <c r="Q1206" s="1">
        <f>IF(N1206&lt;=2,1,0)</f>
        <v>1</v>
      </c>
      <c r="R1206" s="1">
        <f>IF(N1206&gt;=10,1,0)</f>
        <v>0</v>
      </c>
      <c r="S1206" s="1">
        <f>SUM(O1206:R1206)</f>
        <v>1</v>
      </c>
    </row>
    <row r="1207" spans="1:19" x14ac:dyDescent="0.25">
      <c r="A1207" s="1" t="s">
        <v>60</v>
      </c>
      <c r="B1207" s="1">
        <v>5.3</v>
      </c>
      <c r="C1207" s="1">
        <v>4.0419742599999999</v>
      </c>
      <c r="D1207" s="1">
        <v>1</v>
      </c>
      <c r="E1207" s="1">
        <f>IF(AND((10&gt;D1207),(D1207&gt;C1207),(C1207&gt;2)),1,0)</f>
        <v>0</v>
      </c>
      <c r="F1207" s="1">
        <f>IF(AND((D1207&lt;C1207),(D1207&gt;2),(C1207&lt;10)),1,0)</f>
        <v>0</v>
      </c>
      <c r="G1207" s="1">
        <f>IF(D1207&gt;=10,1,0)</f>
        <v>0</v>
      </c>
      <c r="H1207" s="1">
        <f>IF(D1207&lt;=2,1,0)</f>
        <v>1</v>
      </c>
      <c r="I1207" s="1">
        <f>SUM(E1207:H1207)</f>
        <v>1</v>
      </c>
      <c r="K1207" s="1" t="s">
        <v>154</v>
      </c>
      <c r="L1207" s="1">
        <v>5.7</v>
      </c>
      <c r="M1207" s="1">
        <v>4</v>
      </c>
      <c r="N1207" s="1">
        <v>1</v>
      </c>
      <c r="O1207" s="1">
        <f>IF(AND((10&gt;N1207),(N1207&gt;=M1207),(M1207&gt;=2)),1,0)</f>
        <v>0</v>
      </c>
      <c r="P1207" s="1">
        <f>IF(AND((N1207&lt;M1207),(N1207&gt;2),(M1207&lt;10)),1,0)</f>
        <v>0</v>
      </c>
      <c r="Q1207" s="1">
        <f>IF(N1207&lt;=2,1,0)</f>
        <v>1</v>
      </c>
      <c r="R1207" s="1">
        <f>IF(N1207&gt;=10,1,0)</f>
        <v>0</v>
      </c>
      <c r="S1207" s="1">
        <f>SUM(O1207:R1207)</f>
        <v>1</v>
      </c>
    </row>
    <row r="1208" spans="1:19" x14ac:dyDescent="0.25">
      <c r="A1208" s="1" t="s">
        <v>163</v>
      </c>
      <c r="B1208" s="1">
        <v>5.6</v>
      </c>
      <c r="C1208" s="1">
        <v>4.6131678200000001</v>
      </c>
      <c r="D1208" s="1">
        <v>1</v>
      </c>
      <c r="E1208" s="1">
        <f>IF(AND((10&gt;D1208),(D1208&gt;C1208),(C1208&gt;2)),1,0)</f>
        <v>0</v>
      </c>
      <c r="F1208" s="1">
        <f>IF(AND((D1208&lt;C1208),(D1208&gt;2),(C1208&lt;10)),1,0)</f>
        <v>0</v>
      </c>
      <c r="G1208" s="1">
        <f>IF(D1208&gt;=10,1,0)</f>
        <v>0</v>
      </c>
      <c r="H1208" s="1">
        <f>IF(D1208&lt;=2,1,0)</f>
        <v>1</v>
      </c>
      <c r="I1208" s="1">
        <f>SUM(E1208:H1208)</f>
        <v>1</v>
      </c>
      <c r="K1208" s="1" t="s">
        <v>160</v>
      </c>
      <c r="L1208" s="1">
        <v>3.9</v>
      </c>
      <c r="M1208" s="1">
        <v>3</v>
      </c>
      <c r="N1208" s="1">
        <v>1</v>
      </c>
      <c r="O1208" s="1">
        <f>IF(AND((10&gt;N1208),(N1208&gt;=M1208),(M1208&gt;=2)),1,0)</f>
        <v>0</v>
      </c>
      <c r="P1208" s="1">
        <f>IF(AND((N1208&lt;M1208),(N1208&gt;2),(M1208&lt;10)),1,0)</f>
        <v>0</v>
      </c>
      <c r="Q1208" s="1">
        <f>IF(N1208&lt;=2,1,0)</f>
        <v>1</v>
      </c>
      <c r="R1208" s="1">
        <f>IF(N1208&gt;=10,1,0)</f>
        <v>0</v>
      </c>
      <c r="S1208" s="1">
        <f>SUM(O1208:R1208)</f>
        <v>1</v>
      </c>
    </row>
    <row r="1209" spans="1:19" x14ac:dyDescent="0.25">
      <c r="A1209" s="1" t="s">
        <v>145</v>
      </c>
      <c r="B1209" s="1">
        <v>4.7</v>
      </c>
      <c r="C1209" s="1">
        <v>3.6836421000000006</v>
      </c>
      <c r="D1209" s="1">
        <v>1</v>
      </c>
      <c r="E1209" s="1">
        <f>IF(AND((10&gt;D1209),(D1209&gt;C1209),(C1209&gt;2)),1,0)</f>
        <v>0</v>
      </c>
      <c r="F1209" s="1">
        <f>IF(AND((D1209&lt;C1209),(D1209&gt;2),(C1209&lt;10)),1,0)</f>
        <v>0</v>
      </c>
      <c r="G1209" s="1">
        <f>IF(D1209&gt;=10,1,0)</f>
        <v>0</v>
      </c>
      <c r="H1209" s="1">
        <f>IF(D1209&lt;=2,1,0)</f>
        <v>1</v>
      </c>
      <c r="I1209" s="1">
        <f>SUM(E1209:H1209)</f>
        <v>1</v>
      </c>
      <c r="K1209" s="1" t="s">
        <v>162</v>
      </c>
      <c r="L1209" s="1">
        <v>5.5</v>
      </c>
      <c r="M1209" s="1">
        <v>2</v>
      </c>
      <c r="N1209" s="1">
        <v>1</v>
      </c>
      <c r="O1209" s="1">
        <f>IF(AND((10&gt;N1209),(N1209&gt;=M1209),(M1209&gt;=2)),1,0)</f>
        <v>0</v>
      </c>
      <c r="P1209" s="1">
        <f>IF(AND((N1209&lt;M1209),(N1209&gt;2),(M1209&lt;10)),1,0)</f>
        <v>0</v>
      </c>
      <c r="Q1209" s="1">
        <f>IF(N1209&lt;=2,1,0)</f>
        <v>1</v>
      </c>
      <c r="R1209" s="1">
        <f>IF(N1209&gt;=10,1,0)</f>
        <v>0</v>
      </c>
      <c r="S1209" s="1">
        <f>SUM(O1209:R1209)</f>
        <v>1</v>
      </c>
    </row>
    <row r="1210" spans="1:19" x14ac:dyDescent="0.25">
      <c r="A1210" s="1" t="s">
        <v>154</v>
      </c>
      <c r="B1210" s="1">
        <v>5.7</v>
      </c>
      <c r="C1210" s="1">
        <v>3.9488802999999999</v>
      </c>
      <c r="D1210" s="1">
        <v>1</v>
      </c>
      <c r="E1210" s="1">
        <f>IF(AND((10&gt;D1210),(D1210&gt;C1210),(C1210&gt;2)),1,0)</f>
        <v>0</v>
      </c>
      <c r="F1210" s="1">
        <f>IF(AND((D1210&lt;C1210),(D1210&gt;2),(C1210&lt;10)),1,0)</f>
        <v>0</v>
      </c>
      <c r="G1210" s="1">
        <f>IF(D1210&gt;=10,1,0)</f>
        <v>0</v>
      </c>
      <c r="H1210" s="1">
        <f>IF(D1210&lt;=2,1,0)</f>
        <v>1</v>
      </c>
      <c r="I1210" s="1">
        <f>SUM(E1210:H1210)</f>
        <v>1</v>
      </c>
      <c r="K1210" s="1" t="s">
        <v>193</v>
      </c>
      <c r="L1210" s="1">
        <v>4.3</v>
      </c>
      <c r="M1210" s="1">
        <v>3</v>
      </c>
      <c r="N1210" s="1">
        <v>1</v>
      </c>
      <c r="O1210" s="1">
        <f>IF(AND((10&gt;N1210),(N1210&gt;=M1210),(M1210&gt;=2)),1,0)</f>
        <v>0</v>
      </c>
      <c r="P1210" s="1">
        <f>IF(AND((N1210&lt;M1210),(N1210&gt;2),(M1210&lt;10)),1,0)</f>
        <v>0</v>
      </c>
      <c r="Q1210" s="1">
        <f>IF(N1210&lt;=2,1,0)</f>
        <v>1</v>
      </c>
      <c r="R1210" s="1">
        <f>IF(N1210&gt;=10,1,0)</f>
        <v>0</v>
      </c>
      <c r="S1210" s="1">
        <f>SUM(O1210:R1210)</f>
        <v>1</v>
      </c>
    </row>
    <row r="1211" spans="1:19" x14ac:dyDescent="0.25">
      <c r="A1211" s="1" t="s">
        <v>160</v>
      </c>
      <c r="B1211" s="1">
        <v>3.9</v>
      </c>
      <c r="C1211" s="1">
        <v>3.0167143999999988</v>
      </c>
      <c r="D1211" s="1">
        <v>1</v>
      </c>
      <c r="E1211" s="1">
        <f>IF(AND((10&gt;D1211),(D1211&gt;C1211),(C1211&gt;2)),1,0)</f>
        <v>0</v>
      </c>
      <c r="F1211" s="1">
        <f>IF(AND((D1211&lt;C1211),(D1211&gt;2),(C1211&lt;10)),1,0)</f>
        <v>0</v>
      </c>
      <c r="G1211" s="1">
        <f>IF(D1211&gt;=10,1,0)</f>
        <v>0</v>
      </c>
      <c r="H1211" s="1">
        <f>IF(D1211&lt;=2,1,0)</f>
        <v>1</v>
      </c>
      <c r="I1211" s="1">
        <f>SUM(E1211:H1211)</f>
        <v>1</v>
      </c>
      <c r="K1211" s="1" t="s">
        <v>101</v>
      </c>
      <c r="L1211" s="1">
        <v>4.9000000000000004</v>
      </c>
      <c r="M1211" s="1">
        <v>5</v>
      </c>
      <c r="N1211" s="1">
        <v>1</v>
      </c>
      <c r="O1211" s="1">
        <f>IF(AND((10&gt;N1211),(N1211&gt;=M1211),(M1211&gt;=2)),1,0)</f>
        <v>0</v>
      </c>
      <c r="P1211" s="1">
        <f>IF(AND((N1211&lt;M1211),(N1211&gt;2),(M1211&lt;10)),1,0)</f>
        <v>0</v>
      </c>
      <c r="Q1211" s="1">
        <f>IF(N1211&lt;=2,1,0)</f>
        <v>1</v>
      </c>
      <c r="R1211" s="1">
        <f>IF(N1211&gt;=10,1,0)</f>
        <v>0</v>
      </c>
      <c r="S1211" s="1">
        <f>SUM(O1211:R1211)</f>
        <v>1</v>
      </c>
    </row>
    <row r="1212" spans="1:19" x14ac:dyDescent="0.25">
      <c r="A1212" s="1" t="s">
        <v>162</v>
      </c>
      <c r="B1212" s="1">
        <v>5.5</v>
      </c>
      <c r="C1212" s="1">
        <v>1.915972599999999</v>
      </c>
      <c r="D1212" s="1">
        <v>1</v>
      </c>
      <c r="E1212" s="1">
        <f>IF(AND((10&gt;D1212),(D1212&gt;C1212),(C1212&gt;2)),1,0)</f>
        <v>0</v>
      </c>
      <c r="F1212" s="1">
        <f>IF(AND((D1212&lt;C1212),(D1212&gt;2),(C1212&lt;10)),1,0)</f>
        <v>0</v>
      </c>
      <c r="G1212" s="1">
        <f>IF(D1212&gt;=10,1,0)</f>
        <v>0</v>
      </c>
      <c r="H1212" s="1">
        <f>IF(D1212&lt;=2,1,0)</f>
        <v>1</v>
      </c>
      <c r="I1212" s="1">
        <f>SUM(E1212:H1212)</f>
        <v>1</v>
      </c>
      <c r="K1212" s="1" t="s">
        <v>200</v>
      </c>
      <c r="L1212" s="1">
        <v>4.4000000000000004</v>
      </c>
      <c r="M1212" s="1">
        <v>3</v>
      </c>
      <c r="N1212" s="1">
        <v>1</v>
      </c>
      <c r="O1212" s="1">
        <f>IF(AND((10&gt;N1212),(N1212&gt;=M1212),(M1212&gt;=2)),1,0)</f>
        <v>0</v>
      </c>
      <c r="P1212" s="1">
        <f>IF(AND((N1212&lt;M1212),(N1212&gt;2),(M1212&lt;10)),1,0)</f>
        <v>0</v>
      </c>
      <c r="Q1212" s="1">
        <f>IF(N1212&lt;=2,1,0)</f>
        <v>1</v>
      </c>
      <c r="R1212" s="1">
        <f>IF(N1212&gt;=10,1,0)</f>
        <v>0</v>
      </c>
      <c r="S1212" s="1">
        <f>SUM(O1212:R1212)</f>
        <v>1</v>
      </c>
    </row>
    <row r="1213" spans="1:19" x14ac:dyDescent="0.25">
      <c r="A1213" s="1" t="s">
        <v>193</v>
      </c>
      <c r="B1213" s="1">
        <v>4.3</v>
      </c>
      <c r="C1213" s="1">
        <v>2.5223546000000008</v>
      </c>
      <c r="D1213" s="1">
        <v>1</v>
      </c>
      <c r="E1213" s="1">
        <f>IF(AND((10&gt;D1213),(D1213&gt;C1213),(C1213&gt;2)),1,0)</f>
        <v>0</v>
      </c>
      <c r="F1213" s="1">
        <f>IF(AND((D1213&lt;C1213),(D1213&gt;2),(C1213&lt;10)),1,0)</f>
        <v>0</v>
      </c>
      <c r="G1213" s="1">
        <f>IF(D1213&gt;=10,1,0)</f>
        <v>0</v>
      </c>
      <c r="H1213" s="1">
        <f>IF(D1213&lt;=2,1,0)</f>
        <v>1</v>
      </c>
      <c r="I1213" s="1">
        <f>SUM(E1213:H1213)</f>
        <v>1</v>
      </c>
      <c r="K1213" s="1" t="s">
        <v>169</v>
      </c>
      <c r="L1213" s="1">
        <v>4.5</v>
      </c>
      <c r="M1213" s="1">
        <v>4</v>
      </c>
      <c r="N1213" s="1">
        <v>1</v>
      </c>
      <c r="O1213" s="1">
        <f>IF(AND((10&gt;N1213),(N1213&gt;=M1213),(M1213&gt;=2)),1,0)</f>
        <v>0</v>
      </c>
      <c r="P1213" s="1">
        <f>IF(AND((N1213&lt;M1213),(N1213&gt;2),(M1213&lt;10)),1,0)</f>
        <v>0</v>
      </c>
      <c r="Q1213" s="1">
        <f>IF(N1213&lt;=2,1,0)</f>
        <v>1</v>
      </c>
      <c r="R1213" s="1">
        <f>IF(N1213&gt;=10,1,0)</f>
        <v>0</v>
      </c>
      <c r="S1213" s="1">
        <f>SUM(O1213:R1213)</f>
        <v>1</v>
      </c>
    </row>
    <row r="1214" spans="1:19" x14ac:dyDescent="0.25">
      <c r="A1214" s="1" t="s">
        <v>101</v>
      </c>
      <c r="B1214" s="1">
        <v>4.9000000000000004</v>
      </c>
      <c r="C1214" s="1">
        <v>4.6082078499999968</v>
      </c>
      <c r="D1214" s="1">
        <v>1</v>
      </c>
      <c r="E1214" s="1">
        <f>IF(AND((10&gt;D1214),(D1214&gt;C1214),(C1214&gt;2)),1,0)</f>
        <v>0</v>
      </c>
      <c r="F1214" s="1">
        <f>IF(AND((D1214&lt;C1214),(D1214&gt;2),(C1214&lt;10)),1,0)</f>
        <v>0</v>
      </c>
      <c r="G1214" s="1">
        <f>IF(D1214&gt;=10,1,0)</f>
        <v>0</v>
      </c>
      <c r="H1214" s="1">
        <f>IF(D1214&lt;=2,1,0)</f>
        <v>1</v>
      </c>
      <c r="I1214" s="1">
        <f>SUM(E1214:H1214)</f>
        <v>1</v>
      </c>
      <c r="K1214" s="1" t="s">
        <v>143</v>
      </c>
      <c r="L1214" s="1">
        <v>4.5999999999999996</v>
      </c>
      <c r="M1214" s="1">
        <v>3</v>
      </c>
      <c r="N1214" s="1">
        <v>1</v>
      </c>
      <c r="O1214" s="1">
        <f>IF(AND((10&gt;N1214),(N1214&gt;=M1214),(M1214&gt;=2)),1,0)</f>
        <v>0</v>
      </c>
      <c r="P1214" s="1">
        <f>IF(AND((N1214&lt;M1214),(N1214&gt;2),(M1214&lt;10)),1,0)</f>
        <v>0</v>
      </c>
      <c r="Q1214" s="1">
        <f>IF(N1214&lt;=2,1,0)</f>
        <v>1</v>
      </c>
      <c r="R1214" s="1">
        <f>IF(N1214&gt;=10,1,0)</f>
        <v>0</v>
      </c>
      <c r="S1214" s="1">
        <f>SUM(O1214:R1214)</f>
        <v>1</v>
      </c>
    </row>
    <row r="1215" spans="1:19" x14ac:dyDescent="0.25">
      <c r="A1215" s="1" t="s">
        <v>200</v>
      </c>
      <c r="B1215" s="1">
        <v>4.4000000000000004</v>
      </c>
      <c r="C1215" s="1">
        <v>3.3489139999999993</v>
      </c>
      <c r="D1215" s="1">
        <v>1</v>
      </c>
      <c r="E1215" s="1">
        <f>IF(AND((10&gt;D1215),(D1215&gt;C1215),(C1215&gt;2)),1,0)</f>
        <v>0</v>
      </c>
      <c r="F1215" s="1">
        <f>IF(AND((D1215&lt;C1215),(D1215&gt;2),(C1215&lt;10)),1,0)</f>
        <v>0</v>
      </c>
      <c r="G1215" s="1">
        <f>IF(D1215&gt;=10,1,0)</f>
        <v>0</v>
      </c>
      <c r="H1215" s="1">
        <f>IF(D1215&lt;=2,1,0)</f>
        <v>1</v>
      </c>
      <c r="I1215" s="1">
        <f>SUM(E1215:H1215)</f>
        <v>1</v>
      </c>
      <c r="K1215" s="1" t="s">
        <v>89</v>
      </c>
      <c r="L1215" s="1">
        <v>6.2</v>
      </c>
      <c r="M1215" s="1">
        <v>4</v>
      </c>
      <c r="N1215" s="1">
        <v>1</v>
      </c>
      <c r="O1215" s="1">
        <f>IF(AND((10&gt;N1215),(N1215&gt;=M1215),(M1215&gt;=2)),1,0)</f>
        <v>0</v>
      </c>
      <c r="P1215" s="1">
        <f>IF(AND((N1215&lt;M1215),(N1215&gt;2),(M1215&lt;10)),1,0)</f>
        <v>0</v>
      </c>
      <c r="Q1215" s="1">
        <f>IF(N1215&lt;=2,1,0)</f>
        <v>1</v>
      </c>
      <c r="R1215" s="1">
        <f>IF(N1215&gt;=10,1,0)</f>
        <v>0</v>
      </c>
      <c r="S1215" s="1">
        <f>SUM(O1215:R1215)</f>
        <v>1</v>
      </c>
    </row>
    <row r="1216" spans="1:19" x14ac:dyDescent="0.25">
      <c r="A1216" s="1" t="s">
        <v>169</v>
      </c>
      <c r="B1216" s="1">
        <v>4.5</v>
      </c>
      <c r="C1216" s="1">
        <v>4.3519636199999994</v>
      </c>
      <c r="D1216" s="1">
        <v>1</v>
      </c>
      <c r="E1216" s="1">
        <f>IF(AND((10&gt;D1216),(D1216&gt;C1216),(C1216&gt;2)),1,0)</f>
        <v>0</v>
      </c>
      <c r="F1216" s="1">
        <f>IF(AND((D1216&lt;C1216),(D1216&gt;2),(C1216&lt;10)),1,0)</f>
        <v>0</v>
      </c>
      <c r="G1216" s="1">
        <f>IF(D1216&gt;=10,1,0)</f>
        <v>0</v>
      </c>
      <c r="H1216" s="1">
        <f>IF(D1216&lt;=2,1,0)</f>
        <v>1</v>
      </c>
      <c r="I1216" s="1">
        <f>SUM(E1216:H1216)</f>
        <v>1</v>
      </c>
      <c r="K1216" s="1" t="s">
        <v>118</v>
      </c>
      <c r="L1216" s="1">
        <v>6.2</v>
      </c>
      <c r="M1216" s="1">
        <v>4</v>
      </c>
      <c r="N1216" s="1">
        <v>1</v>
      </c>
      <c r="O1216" s="1">
        <f>IF(AND((10&gt;N1216),(N1216&gt;=M1216),(M1216&gt;=2)),1,0)</f>
        <v>0</v>
      </c>
      <c r="P1216" s="1">
        <f>IF(AND((N1216&lt;M1216),(N1216&gt;2),(M1216&lt;10)),1,0)</f>
        <v>0</v>
      </c>
      <c r="Q1216" s="1">
        <f>IF(N1216&lt;=2,1,0)</f>
        <v>1</v>
      </c>
      <c r="R1216" s="1">
        <f>IF(N1216&gt;=10,1,0)</f>
        <v>0</v>
      </c>
      <c r="S1216" s="1">
        <f>SUM(O1216:R1216)</f>
        <v>1</v>
      </c>
    </row>
    <row r="1217" spans="1:19" x14ac:dyDescent="0.25">
      <c r="A1217" s="1" t="s">
        <v>143</v>
      </c>
      <c r="B1217" s="1">
        <v>4.5999999999999996</v>
      </c>
      <c r="C1217" s="1">
        <v>3.2626321999999992</v>
      </c>
      <c r="D1217" s="1">
        <v>1</v>
      </c>
      <c r="E1217" s="1">
        <f>IF(AND((10&gt;D1217),(D1217&gt;C1217),(C1217&gt;2)),1,0)</f>
        <v>0</v>
      </c>
      <c r="F1217" s="1">
        <f>IF(AND((D1217&lt;C1217),(D1217&gt;2),(C1217&lt;10)),1,0)</f>
        <v>0</v>
      </c>
      <c r="G1217" s="1">
        <f>IF(D1217&gt;=10,1,0)</f>
        <v>0</v>
      </c>
      <c r="H1217" s="1">
        <f>IF(D1217&lt;=2,1,0)</f>
        <v>1</v>
      </c>
      <c r="I1217" s="1">
        <f>SUM(E1217:H1217)</f>
        <v>1</v>
      </c>
      <c r="K1217" s="1" t="s">
        <v>145</v>
      </c>
      <c r="L1217" s="1">
        <v>4.7</v>
      </c>
      <c r="M1217" s="1">
        <v>3</v>
      </c>
      <c r="N1217" s="1">
        <v>1</v>
      </c>
      <c r="O1217" s="1">
        <f>IF(AND((10&gt;N1217),(N1217&gt;=M1217),(M1217&gt;=2)),1,0)</f>
        <v>0</v>
      </c>
      <c r="P1217" s="1">
        <f>IF(AND((N1217&lt;M1217),(N1217&gt;2),(M1217&lt;10)),1,0)</f>
        <v>0</v>
      </c>
      <c r="Q1217" s="1">
        <f>IF(N1217&lt;=2,1,0)</f>
        <v>1</v>
      </c>
      <c r="R1217" s="1">
        <f>IF(N1217&gt;=10,1,0)</f>
        <v>0</v>
      </c>
      <c r="S1217" s="1">
        <f>SUM(O1217:R1217)</f>
        <v>1</v>
      </c>
    </row>
    <row r="1218" spans="1:19" x14ac:dyDescent="0.25">
      <c r="A1218" s="1" t="s">
        <v>89</v>
      </c>
      <c r="B1218" s="1">
        <v>6.2</v>
      </c>
      <c r="C1218" s="1">
        <v>4.4354737999999996</v>
      </c>
      <c r="D1218" s="1">
        <v>1</v>
      </c>
      <c r="E1218" s="1">
        <f>IF(AND((10&gt;D1218),(D1218&gt;C1218),(C1218&gt;2)),1,0)</f>
        <v>0</v>
      </c>
      <c r="F1218" s="1">
        <f>IF(AND((D1218&lt;C1218),(D1218&gt;2),(C1218&lt;10)),1,0)</f>
        <v>0</v>
      </c>
      <c r="G1218" s="1">
        <f>IF(D1218&gt;=10,1,0)</f>
        <v>0</v>
      </c>
      <c r="H1218" s="1">
        <f>IF(D1218&lt;=2,1,0)</f>
        <v>1</v>
      </c>
      <c r="I1218" s="1">
        <f>SUM(E1218:H1218)</f>
        <v>1</v>
      </c>
      <c r="K1218" s="1" t="s">
        <v>59</v>
      </c>
      <c r="L1218" s="1">
        <v>6.7</v>
      </c>
      <c r="M1218" s="1">
        <v>4</v>
      </c>
      <c r="N1218" s="1">
        <v>1</v>
      </c>
      <c r="O1218" s="1">
        <f>IF(AND((10&gt;N1218),(N1218&gt;=M1218),(M1218&gt;=2)),1,0)</f>
        <v>0</v>
      </c>
      <c r="P1218" s="1">
        <f>IF(AND((N1218&lt;M1218),(N1218&gt;2),(M1218&lt;10)),1,0)</f>
        <v>0</v>
      </c>
      <c r="Q1218" s="1">
        <f>IF(N1218&lt;=2,1,0)</f>
        <v>1</v>
      </c>
      <c r="R1218" s="1">
        <f>IF(N1218&gt;=10,1,0)</f>
        <v>0</v>
      </c>
      <c r="S1218" s="1">
        <f>SUM(O1218:R1218)</f>
        <v>1</v>
      </c>
    </row>
    <row r="1219" spans="1:19" x14ac:dyDescent="0.25">
      <c r="A1219" s="1" t="s">
        <v>118</v>
      </c>
      <c r="B1219" s="1">
        <v>6.2</v>
      </c>
      <c r="C1219" s="1">
        <v>4.2429183599999982</v>
      </c>
      <c r="D1219" s="1">
        <v>1</v>
      </c>
      <c r="E1219" s="1">
        <f>IF(AND((10&gt;D1219),(D1219&gt;C1219),(C1219&gt;2)),1,0)</f>
        <v>0</v>
      </c>
      <c r="F1219" s="1">
        <f>IF(AND((D1219&lt;C1219),(D1219&gt;2),(C1219&lt;10)),1,0)</f>
        <v>0</v>
      </c>
      <c r="G1219" s="1">
        <f>IF(D1219&gt;=10,1,0)</f>
        <v>0</v>
      </c>
      <c r="H1219" s="1">
        <f>IF(D1219&lt;=2,1,0)</f>
        <v>1</v>
      </c>
      <c r="I1219" s="1">
        <f>SUM(E1219:H1219)</f>
        <v>1</v>
      </c>
      <c r="K1219" s="1" t="s">
        <v>62</v>
      </c>
      <c r="L1219" s="1">
        <v>4.5</v>
      </c>
      <c r="M1219" s="1">
        <v>5</v>
      </c>
      <c r="N1219" s="1">
        <v>1</v>
      </c>
      <c r="O1219" s="1">
        <f>IF(AND((10&gt;N1219),(N1219&gt;=M1219),(M1219&gt;=2)),1,0)</f>
        <v>0</v>
      </c>
      <c r="P1219" s="1">
        <f>IF(AND((N1219&lt;M1219),(N1219&gt;2),(M1219&lt;10)),1,0)</f>
        <v>0</v>
      </c>
      <c r="Q1219" s="1">
        <f>IF(N1219&lt;=2,1,0)</f>
        <v>1</v>
      </c>
      <c r="R1219" s="1">
        <f>IF(N1219&gt;=10,1,0)</f>
        <v>0</v>
      </c>
      <c r="S1219" s="1">
        <f>SUM(O1219:R1219)</f>
        <v>1</v>
      </c>
    </row>
    <row r="1220" spans="1:19" x14ac:dyDescent="0.25">
      <c r="A1220" s="1" t="s">
        <v>145</v>
      </c>
      <c r="B1220" s="1">
        <v>4.7</v>
      </c>
      <c r="C1220" s="1">
        <v>3.4731588000000002</v>
      </c>
      <c r="D1220" s="1">
        <v>1</v>
      </c>
      <c r="E1220" s="1">
        <f>IF(AND((10&gt;D1220),(D1220&gt;C1220),(C1220&gt;2)),1,0)</f>
        <v>0</v>
      </c>
      <c r="F1220" s="1">
        <f>IF(AND((D1220&lt;C1220),(D1220&gt;2),(C1220&lt;10)),1,0)</f>
        <v>0</v>
      </c>
      <c r="G1220" s="1">
        <f>IF(D1220&gt;=10,1,0)</f>
        <v>0</v>
      </c>
      <c r="H1220" s="1">
        <f>IF(D1220&lt;=2,1,0)</f>
        <v>1</v>
      </c>
      <c r="I1220" s="1">
        <f>SUM(E1220:H1220)</f>
        <v>1</v>
      </c>
      <c r="K1220" s="1" t="s">
        <v>70</v>
      </c>
      <c r="L1220" s="1">
        <v>3.7</v>
      </c>
      <c r="M1220" s="1">
        <v>6</v>
      </c>
      <c r="N1220" s="1">
        <v>1</v>
      </c>
      <c r="O1220" s="1">
        <f>IF(AND((10&gt;N1220),(N1220&gt;=M1220),(M1220&gt;=2)),1,0)</f>
        <v>0</v>
      </c>
      <c r="P1220" s="1">
        <f>IF(AND((N1220&lt;M1220),(N1220&gt;2),(M1220&lt;10)),1,0)</f>
        <v>0</v>
      </c>
      <c r="Q1220" s="1">
        <f>IF(N1220&lt;=2,1,0)</f>
        <v>1</v>
      </c>
      <c r="R1220" s="1">
        <f>IF(N1220&gt;=10,1,0)</f>
        <v>0</v>
      </c>
      <c r="S1220" s="1">
        <f>SUM(O1220:R1220)</f>
        <v>1</v>
      </c>
    </row>
    <row r="1221" spans="1:19" x14ac:dyDescent="0.25">
      <c r="A1221" s="1" t="s">
        <v>59</v>
      </c>
      <c r="B1221" s="1">
        <v>6.7</v>
      </c>
      <c r="C1221" s="1">
        <v>3.5374596699999983</v>
      </c>
      <c r="D1221" s="1">
        <v>1</v>
      </c>
      <c r="E1221" s="1">
        <f>IF(AND((10&gt;D1221),(D1221&gt;C1221),(C1221&gt;2)),1,0)</f>
        <v>0</v>
      </c>
      <c r="F1221" s="1">
        <f>IF(AND((D1221&lt;C1221),(D1221&gt;2),(C1221&lt;10)),1,0)</f>
        <v>0</v>
      </c>
      <c r="G1221" s="1">
        <f>IF(D1221&gt;=10,1,0)</f>
        <v>0</v>
      </c>
      <c r="H1221" s="1">
        <f>IF(D1221&lt;=2,1,0)</f>
        <v>1</v>
      </c>
      <c r="I1221" s="1">
        <f>SUM(E1221:H1221)</f>
        <v>1</v>
      </c>
      <c r="K1221" s="1" t="s">
        <v>163</v>
      </c>
      <c r="L1221" s="1">
        <v>5.6</v>
      </c>
      <c r="M1221" s="1">
        <v>3</v>
      </c>
      <c r="N1221" s="1">
        <v>1</v>
      </c>
      <c r="O1221" s="1">
        <f>IF(AND((10&gt;N1221),(N1221&gt;=M1221),(M1221&gt;=2)),1,0)</f>
        <v>0</v>
      </c>
      <c r="P1221" s="1">
        <f>IF(AND((N1221&lt;M1221),(N1221&gt;2),(M1221&lt;10)),1,0)</f>
        <v>0</v>
      </c>
      <c r="Q1221" s="1">
        <f>IF(N1221&lt;=2,1,0)</f>
        <v>1</v>
      </c>
      <c r="R1221" s="1">
        <f>IF(N1221&gt;=10,1,0)</f>
        <v>0</v>
      </c>
      <c r="S1221" s="1">
        <f>SUM(O1221:R1221)</f>
        <v>1</v>
      </c>
    </row>
    <row r="1222" spans="1:19" x14ac:dyDescent="0.25">
      <c r="A1222" s="1" t="s">
        <v>62</v>
      </c>
      <c r="B1222" s="1">
        <v>4.5</v>
      </c>
      <c r="C1222" s="1">
        <v>4.9091379999999996</v>
      </c>
      <c r="D1222" s="1">
        <v>1</v>
      </c>
      <c r="E1222" s="1">
        <f>IF(AND((10&gt;D1222),(D1222&gt;C1222),(C1222&gt;2)),1,0)</f>
        <v>0</v>
      </c>
      <c r="F1222" s="1">
        <f>IF(AND((D1222&lt;C1222),(D1222&gt;2),(C1222&lt;10)),1,0)</f>
        <v>0</v>
      </c>
      <c r="G1222" s="1">
        <f>IF(D1222&gt;=10,1,0)</f>
        <v>0</v>
      </c>
      <c r="H1222" s="1">
        <f>IF(D1222&lt;=2,1,0)</f>
        <v>1</v>
      </c>
      <c r="I1222" s="1">
        <f>SUM(E1222:H1222)</f>
        <v>1</v>
      </c>
      <c r="K1222" s="1" t="s">
        <v>74</v>
      </c>
      <c r="L1222" s="1">
        <v>4.4000000000000004</v>
      </c>
      <c r="M1222" s="1">
        <v>3</v>
      </c>
      <c r="N1222" s="1">
        <v>1</v>
      </c>
      <c r="O1222" s="1">
        <f>IF(AND((10&gt;N1222),(N1222&gt;=M1222),(M1222&gt;=2)),1,0)</f>
        <v>0</v>
      </c>
      <c r="P1222" s="1">
        <f>IF(AND((N1222&lt;M1222),(N1222&gt;2),(M1222&lt;10)),1,0)</f>
        <v>0</v>
      </c>
      <c r="Q1222" s="1">
        <f>IF(N1222&lt;=2,1,0)</f>
        <v>1</v>
      </c>
      <c r="R1222" s="1">
        <f>IF(N1222&gt;=10,1,0)</f>
        <v>0</v>
      </c>
      <c r="S1222" s="1">
        <f>SUM(O1222:R1222)</f>
        <v>1</v>
      </c>
    </row>
    <row r="1223" spans="1:19" x14ac:dyDescent="0.25">
      <c r="A1223" s="1" t="s">
        <v>70</v>
      </c>
      <c r="B1223" s="1">
        <v>3.7</v>
      </c>
      <c r="C1223" s="1">
        <v>6.0245353399999999</v>
      </c>
      <c r="D1223" s="1">
        <v>1</v>
      </c>
      <c r="E1223" s="1">
        <f>IF(AND((10&gt;D1223),(D1223&gt;C1223),(C1223&gt;2)),1,0)</f>
        <v>0</v>
      </c>
      <c r="F1223" s="1">
        <f>IF(AND((D1223&lt;C1223),(D1223&gt;2),(C1223&lt;10)),1,0)</f>
        <v>0</v>
      </c>
      <c r="G1223" s="1">
        <f>IF(D1223&gt;=10,1,0)</f>
        <v>0</v>
      </c>
      <c r="H1223" s="1">
        <f>IF(D1223&lt;=2,1,0)</f>
        <v>1</v>
      </c>
      <c r="I1223" s="1">
        <f>SUM(E1223:H1223)</f>
        <v>1</v>
      </c>
      <c r="K1223" s="1" t="s">
        <v>77</v>
      </c>
      <c r="L1223" s="1">
        <v>4.7</v>
      </c>
      <c r="M1223" s="1">
        <v>3</v>
      </c>
      <c r="N1223" s="1">
        <v>1</v>
      </c>
      <c r="O1223" s="1">
        <f>IF(AND((10&gt;N1223),(N1223&gt;=M1223),(M1223&gt;=2)),1,0)</f>
        <v>0</v>
      </c>
      <c r="P1223" s="1">
        <f>IF(AND((N1223&lt;M1223),(N1223&gt;2),(M1223&lt;10)),1,0)</f>
        <v>0</v>
      </c>
      <c r="Q1223" s="1">
        <f>IF(N1223&lt;=2,1,0)</f>
        <v>1</v>
      </c>
      <c r="R1223" s="1">
        <f>IF(N1223&gt;=10,1,0)</f>
        <v>0</v>
      </c>
      <c r="S1223" s="1">
        <f>SUM(O1223:R1223)</f>
        <v>1</v>
      </c>
    </row>
    <row r="1224" spans="1:19" x14ac:dyDescent="0.25">
      <c r="A1224" s="1" t="s">
        <v>163</v>
      </c>
      <c r="B1224" s="1">
        <v>5.6</v>
      </c>
      <c r="C1224" s="1">
        <v>3.382003800000001</v>
      </c>
      <c r="D1224" s="1">
        <v>1</v>
      </c>
      <c r="E1224" s="1">
        <f>IF(AND((10&gt;D1224),(D1224&gt;C1224),(C1224&gt;2)),1,0)</f>
        <v>0</v>
      </c>
      <c r="F1224" s="1">
        <f>IF(AND((D1224&lt;C1224),(D1224&gt;2),(C1224&lt;10)),1,0)</f>
        <v>0</v>
      </c>
      <c r="G1224" s="1">
        <f>IF(D1224&gt;=10,1,0)</f>
        <v>0</v>
      </c>
      <c r="H1224" s="1">
        <f>IF(D1224&lt;=2,1,0)</f>
        <v>1</v>
      </c>
      <c r="I1224" s="1">
        <f>SUM(E1224:H1224)</f>
        <v>1</v>
      </c>
      <c r="K1224" s="1" t="s">
        <v>84</v>
      </c>
      <c r="L1224" s="1">
        <v>5</v>
      </c>
      <c r="M1224" s="1">
        <v>5</v>
      </c>
      <c r="N1224" s="1">
        <v>1</v>
      </c>
      <c r="O1224" s="1">
        <f>IF(AND((10&gt;N1224),(N1224&gt;=M1224),(M1224&gt;=2)),1,0)</f>
        <v>0</v>
      </c>
      <c r="P1224" s="1">
        <f>IF(AND((N1224&lt;M1224),(N1224&gt;2),(M1224&lt;10)),1,0)</f>
        <v>0</v>
      </c>
      <c r="Q1224" s="1">
        <f>IF(N1224&lt;=2,1,0)</f>
        <v>1</v>
      </c>
      <c r="R1224" s="1">
        <f>IF(N1224&gt;=10,1,0)</f>
        <v>0</v>
      </c>
      <c r="S1224" s="1">
        <f>SUM(O1224:R1224)</f>
        <v>1</v>
      </c>
    </row>
    <row r="1225" spans="1:19" x14ac:dyDescent="0.25">
      <c r="A1225" s="1" t="s">
        <v>74</v>
      </c>
      <c r="B1225" s="1">
        <v>4.4000000000000004</v>
      </c>
      <c r="C1225" s="1">
        <v>3.4661101999999997</v>
      </c>
      <c r="D1225" s="1">
        <v>1</v>
      </c>
      <c r="E1225" s="1">
        <f>IF(AND((10&gt;D1225),(D1225&gt;C1225),(C1225&gt;2)),1,0)</f>
        <v>0</v>
      </c>
      <c r="F1225" s="1">
        <f>IF(AND((D1225&lt;C1225),(D1225&gt;2),(C1225&lt;10)),1,0)</f>
        <v>0</v>
      </c>
      <c r="G1225" s="1">
        <f>IF(D1225&gt;=10,1,0)</f>
        <v>0</v>
      </c>
      <c r="H1225" s="1">
        <f>IF(D1225&lt;=2,1,0)</f>
        <v>1</v>
      </c>
      <c r="I1225" s="1">
        <f>SUM(E1225:H1225)</f>
        <v>1</v>
      </c>
      <c r="K1225" s="1" t="s">
        <v>100</v>
      </c>
      <c r="L1225" s="1">
        <v>4.8</v>
      </c>
      <c r="M1225" s="1">
        <v>4</v>
      </c>
      <c r="N1225" s="1">
        <v>1</v>
      </c>
      <c r="O1225" s="1">
        <f>IF(AND((10&gt;N1225),(N1225&gt;=M1225),(M1225&gt;=2)),1,0)</f>
        <v>0</v>
      </c>
      <c r="P1225" s="1">
        <f>IF(AND((N1225&lt;M1225),(N1225&gt;2),(M1225&lt;10)),1,0)</f>
        <v>0</v>
      </c>
      <c r="Q1225" s="1">
        <f>IF(N1225&lt;=2,1,0)</f>
        <v>1</v>
      </c>
      <c r="R1225" s="1">
        <f>IF(N1225&gt;=10,1,0)</f>
        <v>0</v>
      </c>
      <c r="S1225" s="1">
        <f>SUM(O1225:R1225)</f>
        <v>1</v>
      </c>
    </row>
    <row r="1226" spans="1:19" x14ac:dyDescent="0.25">
      <c r="A1226" s="1" t="s">
        <v>77</v>
      </c>
      <c r="B1226" s="1">
        <v>4.7</v>
      </c>
      <c r="C1226" s="1">
        <v>3.2443774399999992</v>
      </c>
      <c r="D1226" s="1">
        <v>1</v>
      </c>
      <c r="E1226" s="1">
        <f>IF(AND((10&gt;D1226),(D1226&gt;C1226),(C1226&gt;2)),1,0)</f>
        <v>0</v>
      </c>
      <c r="F1226" s="1">
        <f>IF(AND((D1226&lt;C1226),(D1226&gt;2),(C1226&lt;10)),1,0)</f>
        <v>0</v>
      </c>
      <c r="G1226" s="1">
        <f>IF(D1226&gt;=10,1,0)</f>
        <v>0</v>
      </c>
      <c r="H1226" s="1">
        <f>IF(D1226&lt;=2,1,0)</f>
        <v>1</v>
      </c>
      <c r="I1226" s="1">
        <f>SUM(E1226:H1226)</f>
        <v>1</v>
      </c>
      <c r="K1226" s="1" t="s">
        <v>105</v>
      </c>
      <c r="L1226" s="1">
        <v>4.4000000000000004</v>
      </c>
      <c r="M1226" s="1">
        <v>5</v>
      </c>
      <c r="N1226" s="1">
        <v>1</v>
      </c>
      <c r="O1226" s="1">
        <f>IF(AND((10&gt;N1226),(N1226&gt;=M1226),(M1226&gt;=2)),1,0)</f>
        <v>0</v>
      </c>
      <c r="P1226" s="1">
        <f>IF(AND((N1226&lt;M1226),(N1226&gt;2),(M1226&lt;10)),1,0)</f>
        <v>0</v>
      </c>
      <c r="Q1226" s="1">
        <f>IF(N1226&lt;=2,1,0)</f>
        <v>1</v>
      </c>
      <c r="R1226" s="1">
        <f>IF(N1226&gt;=10,1,0)</f>
        <v>0</v>
      </c>
      <c r="S1226" s="1">
        <f>SUM(O1226:R1226)</f>
        <v>1</v>
      </c>
    </row>
    <row r="1227" spans="1:19" x14ac:dyDescent="0.25">
      <c r="A1227" s="1" t="s">
        <v>84</v>
      </c>
      <c r="B1227" s="1">
        <v>5</v>
      </c>
      <c r="C1227" s="1">
        <v>5.4388744899999999</v>
      </c>
      <c r="D1227" s="1">
        <v>1</v>
      </c>
      <c r="E1227" s="1">
        <f>IF(AND((10&gt;D1227),(D1227&gt;C1227),(C1227&gt;2)),1,0)</f>
        <v>0</v>
      </c>
      <c r="F1227" s="1">
        <f>IF(AND((D1227&lt;C1227),(D1227&gt;2),(C1227&lt;10)),1,0)</f>
        <v>0</v>
      </c>
      <c r="G1227" s="1">
        <f>IF(D1227&gt;=10,1,0)</f>
        <v>0</v>
      </c>
      <c r="H1227" s="1">
        <f>IF(D1227&lt;=2,1,0)</f>
        <v>1</v>
      </c>
      <c r="I1227" s="1">
        <f>SUM(E1227:H1227)</f>
        <v>1</v>
      </c>
      <c r="K1227" s="1" t="s">
        <v>112</v>
      </c>
      <c r="L1227" s="1">
        <v>4.9000000000000004</v>
      </c>
      <c r="M1227" s="1">
        <v>4</v>
      </c>
      <c r="N1227" s="1">
        <v>1</v>
      </c>
      <c r="O1227" s="1">
        <f>IF(AND((10&gt;N1227),(N1227&gt;=M1227),(M1227&gt;=2)),1,0)</f>
        <v>0</v>
      </c>
      <c r="P1227" s="1">
        <f>IF(AND((N1227&lt;M1227),(N1227&gt;2),(M1227&lt;10)),1,0)</f>
        <v>0</v>
      </c>
      <c r="Q1227" s="1">
        <f>IF(N1227&lt;=2,1,0)</f>
        <v>1</v>
      </c>
      <c r="R1227" s="1">
        <f>IF(N1227&gt;=10,1,0)</f>
        <v>0</v>
      </c>
      <c r="S1227" s="1">
        <f>SUM(O1227:R1227)</f>
        <v>1</v>
      </c>
    </row>
    <row r="1228" spans="1:19" x14ac:dyDescent="0.25">
      <c r="A1228" s="1" t="s">
        <v>100</v>
      </c>
      <c r="B1228" s="1">
        <v>4.8</v>
      </c>
      <c r="C1228" s="1">
        <v>3.9782686099999984</v>
      </c>
      <c r="D1228" s="1">
        <v>1</v>
      </c>
      <c r="E1228" s="1">
        <f>IF(AND((10&gt;D1228),(D1228&gt;C1228),(C1228&gt;2)),1,0)</f>
        <v>0</v>
      </c>
      <c r="F1228" s="1">
        <f>IF(AND((D1228&lt;C1228),(D1228&gt;2),(C1228&lt;10)),1,0)</f>
        <v>0</v>
      </c>
      <c r="G1228" s="1">
        <f>IF(D1228&gt;=10,1,0)</f>
        <v>0</v>
      </c>
      <c r="H1228" s="1">
        <f>IF(D1228&lt;=2,1,0)</f>
        <v>1</v>
      </c>
      <c r="I1228" s="1">
        <f>SUM(E1228:H1228)</f>
        <v>1</v>
      </c>
      <c r="K1228" s="1" t="s">
        <v>124</v>
      </c>
      <c r="L1228" s="1">
        <v>4.5</v>
      </c>
      <c r="M1228" s="1">
        <v>4</v>
      </c>
      <c r="N1228" s="1">
        <v>1</v>
      </c>
      <c r="O1228" s="1">
        <f>IF(AND((10&gt;N1228),(N1228&gt;=M1228),(M1228&gt;=2)),1,0)</f>
        <v>0</v>
      </c>
      <c r="P1228" s="1">
        <f>IF(AND((N1228&lt;M1228),(N1228&gt;2),(M1228&lt;10)),1,0)</f>
        <v>0</v>
      </c>
      <c r="Q1228" s="1">
        <f>IF(N1228&lt;=2,1,0)</f>
        <v>1</v>
      </c>
      <c r="R1228" s="1">
        <f>IF(N1228&gt;=10,1,0)</f>
        <v>0</v>
      </c>
      <c r="S1228" s="1">
        <f>SUM(O1228:R1228)</f>
        <v>1</v>
      </c>
    </row>
    <row r="1229" spans="1:19" x14ac:dyDescent="0.25">
      <c r="A1229" s="1" t="s">
        <v>105</v>
      </c>
      <c r="B1229" s="1">
        <v>4.4000000000000004</v>
      </c>
      <c r="C1229" s="1">
        <v>4.6086298799999987</v>
      </c>
      <c r="D1229" s="1">
        <v>1</v>
      </c>
      <c r="E1229" s="1">
        <f>IF(AND((10&gt;D1229),(D1229&gt;C1229),(C1229&gt;2)),1,0)</f>
        <v>0</v>
      </c>
      <c r="F1229" s="1">
        <f>IF(AND((D1229&lt;C1229),(D1229&gt;2),(C1229&lt;10)),1,0)</f>
        <v>0</v>
      </c>
      <c r="G1229" s="1">
        <f>IF(D1229&gt;=10,1,0)</f>
        <v>0</v>
      </c>
      <c r="H1229" s="1">
        <f>IF(D1229&lt;=2,1,0)</f>
        <v>1</v>
      </c>
      <c r="I1229" s="1">
        <f>SUM(E1229:H1229)</f>
        <v>1</v>
      </c>
      <c r="K1229" s="1" t="s">
        <v>150</v>
      </c>
      <c r="L1229" s="1">
        <v>5.7</v>
      </c>
      <c r="M1229" s="1">
        <v>4</v>
      </c>
      <c r="N1229" s="1">
        <v>1</v>
      </c>
      <c r="O1229" s="1">
        <f>IF(AND((10&gt;N1229),(N1229&gt;=M1229),(M1229&gt;=2)),1,0)</f>
        <v>0</v>
      </c>
      <c r="P1229" s="1">
        <f>IF(AND((N1229&lt;M1229),(N1229&gt;2),(M1229&lt;10)),1,0)</f>
        <v>0</v>
      </c>
      <c r="Q1229" s="1">
        <f>IF(N1229&lt;=2,1,0)</f>
        <v>1</v>
      </c>
      <c r="R1229" s="1">
        <f>IF(N1229&gt;=10,1,0)</f>
        <v>0</v>
      </c>
      <c r="S1229" s="1">
        <f>SUM(O1229:R1229)</f>
        <v>1</v>
      </c>
    </row>
    <row r="1230" spans="1:19" x14ac:dyDescent="0.25">
      <c r="A1230" s="1" t="s">
        <v>112</v>
      </c>
      <c r="B1230" s="1">
        <v>4.9000000000000004</v>
      </c>
      <c r="C1230" s="1">
        <v>3.5261708</v>
      </c>
      <c r="D1230" s="1">
        <v>1</v>
      </c>
      <c r="E1230" s="1">
        <f>IF(AND((10&gt;D1230),(D1230&gt;C1230),(C1230&gt;2)),1,0)</f>
        <v>0</v>
      </c>
      <c r="F1230" s="1">
        <f>IF(AND((D1230&lt;C1230),(D1230&gt;2),(C1230&lt;10)),1,0)</f>
        <v>0</v>
      </c>
      <c r="G1230" s="1">
        <f>IF(D1230&gt;=10,1,0)</f>
        <v>0</v>
      </c>
      <c r="H1230" s="1">
        <f>IF(D1230&lt;=2,1,0)</f>
        <v>1</v>
      </c>
      <c r="I1230" s="1">
        <f>SUM(E1230:H1230)</f>
        <v>1</v>
      </c>
      <c r="K1230" s="1" t="s">
        <v>159</v>
      </c>
      <c r="L1230" s="1">
        <v>4.3</v>
      </c>
      <c r="M1230" s="1">
        <v>2</v>
      </c>
      <c r="N1230" s="1">
        <v>1</v>
      </c>
      <c r="O1230" s="1">
        <f>IF(AND((10&gt;N1230),(N1230&gt;=M1230),(M1230&gt;=2)),1,0)</f>
        <v>0</v>
      </c>
      <c r="P1230" s="1">
        <f>IF(AND((N1230&lt;M1230),(N1230&gt;2),(M1230&lt;10)),1,0)</f>
        <v>0</v>
      </c>
      <c r="Q1230" s="1">
        <f>IF(N1230&lt;=2,1,0)</f>
        <v>1</v>
      </c>
      <c r="R1230" s="1">
        <f>IF(N1230&gt;=10,1,0)</f>
        <v>0</v>
      </c>
      <c r="S1230" s="1">
        <f>SUM(O1230:R1230)</f>
        <v>1</v>
      </c>
    </row>
    <row r="1231" spans="1:19" x14ac:dyDescent="0.25">
      <c r="A1231" s="1" t="s">
        <v>124</v>
      </c>
      <c r="B1231" s="1">
        <v>4.5</v>
      </c>
      <c r="C1231" s="1">
        <v>3.9148178999999987</v>
      </c>
      <c r="D1231" s="1">
        <v>1</v>
      </c>
      <c r="E1231" s="1">
        <f>IF(AND((10&gt;D1231),(D1231&gt;C1231),(C1231&gt;2)),1,0)</f>
        <v>0</v>
      </c>
      <c r="F1231" s="1">
        <f>IF(AND((D1231&lt;C1231),(D1231&gt;2),(C1231&lt;10)),1,0)</f>
        <v>0</v>
      </c>
      <c r="G1231" s="1">
        <f>IF(D1231&gt;=10,1,0)</f>
        <v>0</v>
      </c>
      <c r="H1231" s="1">
        <f>IF(D1231&lt;=2,1,0)</f>
        <v>1</v>
      </c>
      <c r="I1231" s="1">
        <f>SUM(E1231:H1231)</f>
        <v>1</v>
      </c>
      <c r="K1231" s="1" t="s">
        <v>160</v>
      </c>
      <c r="L1231" s="1">
        <v>3.9</v>
      </c>
      <c r="M1231" s="1">
        <v>3</v>
      </c>
      <c r="N1231" s="1">
        <v>1</v>
      </c>
      <c r="O1231" s="1">
        <f>IF(AND((10&gt;N1231),(N1231&gt;=M1231),(M1231&gt;=2)),1,0)</f>
        <v>0</v>
      </c>
      <c r="P1231" s="1">
        <f>IF(AND((N1231&lt;M1231),(N1231&gt;2),(M1231&lt;10)),1,0)</f>
        <v>0</v>
      </c>
      <c r="Q1231" s="1">
        <f>IF(N1231&lt;=2,1,0)</f>
        <v>1</v>
      </c>
      <c r="R1231" s="1">
        <f>IF(N1231&gt;=10,1,0)</f>
        <v>0</v>
      </c>
      <c r="S1231" s="1">
        <f>SUM(O1231:R1231)</f>
        <v>1</v>
      </c>
    </row>
    <row r="1232" spans="1:19" x14ac:dyDescent="0.25">
      <c r="A1232" s="1" t="s">
        <v>150</v>
      </c>
      <c r="B1232" s="1">
        <v>5.7</v>
      </c>
      <c r="C1232" s="1">
        <v>3.8310394299999997</v>
      </c>
      <c r="D1232" s="1">
        <v>1</v>
      </c>
      <c r="E1232" s="1">
        <f>IF(AND((10&gt;D1232),(D1232&gt;C1232),(C1232&gt;2)),1,0)</f>
        <v>0</v>
      </c>
      <c r="F1232" s="1">
        <f>IF(AND((D1232&lt;C1232),(D1232&gt;2),(C1232&lt;10)),1,0)</f>
        <v>0</v>
      </c>
      <c r="G1232" s="1">
        <f>IF(D1232&gt;=10,1,0)</f>
        <v>0</v>
      </c>
      <c r="H1232" s="1">
        <f>IF(D1232&lt;=2,1,0)</f>
        <v>1</v>
      </c>
      <c r="I1232" s="1">
        <f>SUM(E1232:H1232)</f>
        <v>1</v>
      </c>
      <c r="K1232" s="1" t="s">
        <v>64</v>
      </c>
      <c r="L1232" s="1">
        <v>4.5</v>
      </c>
      <c r="M1232" s="1">
        <v>4</v>
      </c>
      <c r="N1232" s="1">
        <v>1</v>
      </c>
      <c r="O1232" s="1">
        <f>IF(AND((10&gt;N1232),(N1232&gt;=M1232),(M1232&gt;=2)),1,0)</f>
        <v>0</v>
      </c>
      <c r="P1232" s="1">
        <f>IF(AND((N1232&lt;M1232),(N1232&gt;2),(M1232&lt;10)),1,0)</f>
        <v>0</v>
      </c>
      <c r="Q1232" s="1">
        <f>IF(N1232&lt;=2,1,0)</f>
        <v>1</v>
      </c>
      <c r="R1232" s="1">
        <f>IF(N1232&gt;=10,1,0)</f>
        <v>0</v>
      </c>
      <c r="S1232" s="1">
        <f>SUM(O1232:R1232)</f>
        <v>1</v>
      </c>
    </row>
    <row r="1233" spans="1:19" x14ac:dyDescent="0.25">
      <c r="A1233" s="1" t="s">
        <v>159</v>
      </c>
      <c r="B1233" s="1">
        <v>4.3</v>
      </c>
      <c r="C1233" s="1">
        <v>2.4307013999999989</v>
      </c>
      <c r="D1233" s="1">
        <v>1</v>
      </c>
      <c r="E1233" s="1">
        <f>IF(AND((10&gt;D1233),(D1233&gt;C1233),(C1233&gt;2)),1,0)</f>
        <v>0</v>
      </c>
      <c r="F1233" s="1">
        <f>IF(AND((D1233&lt;C1233),(D1233&gt;2),(C1233&lt;10)),1,0)</f>
        <v>0</v>
      </c>
      <c r="G1233" s="1">
        <f>IF(D1233&gt;=10,1,0)</f>
        <v>0</v>
      </c>
      <c r="H1233" s="1">
        <f>IF(D1233&lt;=2,1,0)</f>
        <v>1</v>
      </c>
      <c r="I1233" s="1">
        <f>SUM(E1233:H1233)</f>
        <v>1</v>
      </c>
      <c r="K1233" s="1" t="s">
        <v>89</v>
      </c>
      <c r="L1233" s="1">
        <v>6.2</v>
      </c>
      <c r="M1233" s="1">
        <v>3</v>
      </c>
      <c r="N1233" s="1">
        <v>1</v>
      </c>
      <c r="O1233" s="1">
        <f>IF(AND((10&gt;N1233),(N1233&gt;=M1233),(M1233&gt;=2)),1,0)</f>
        <v>0</v>
      </c>
      <c r="P1233" s="1">
        <f>IF(AND((N1233&lt;M1233),(N1233&gt;2),(M1233&lt;10)),1,0)</f>
        <v>0</v>
      </c>
      <c r="Q1233" s="1">
        <f>IF(N1233&lt;=2,1,0)</f>
        <v>1</v>
      </c>
      <c r="R1233" s="1">
        <f>IF(N1233&gt;=10,1,0)</f>
        <v>0</v>
      </c>
      <c r="S1233" s="1">
        <f>SUM(O1233:R1233)</f>
        <v>1</v>
      </c>
    </row>
    <row r="1234" spans="1:19" x14ac:dyDescent="0.25">
      <c r="A1234" s="1" t="s">
        <v>160</v>
      </c>
      <c r="B1234" s="1">
        <v>3.9</v>
      </c>
      <c r="C1234" s="1">
        <v>3.1412369999999989</v>
      </c>
      <c r="D1234" s="1">
        <v>1</v>
      </c>
      <c r="E1234" s="1">
        <f>IF(AND((10&gt;D1234),(D1234&gt;C1234),(C1234&gt;2)),1,0)</f>
        <v>0</v>
      </c>
      <c r="F1234" s="1">
        <f>IF(AND((D1234&lt;C1234),(D1234&gt;2),(C1234&lt;10)),1,0)</f>
        <v>0</v>
      </c>
      <c r="G1234" s="1">
        <f>IF(D1234&gt;=10,1,0)</f>
        <v>0</v>
      </c>
      <c r="H1234" s="1">
        <f>IF(D1234&lt;=2,1,0)</f>
        <v>1</v>
      </c>
      <c r="I1234" s="1">
        <f>SUM(E1234:H1234)</f>
        <v>1</v>
      </c>
      <c r="K1234" s="1" t="s">
        <v>97</v>
      </c>
      <c r="L1234" s="1">
        <v>4.5</v>
      </c>
      <c r="M1234" s="1">
        <v>4</v>
      </c>
      <c r="N1234" s="1">
        <v>1</v>
      </c>
      <c r="O1234" s="1">
        <f>IF(AND((10&gt;N1234),(N1234&gt;=M1234),(M1234&gt;=2)),1,0)</f>
        <v>0</v>
      </c>
      <c r="P1234" s="1">
        <f>IF(AND((N1234&lt;M1234),(N1234&gt;2),(M1234&lt;10)),1,0)</f>
        <v>0</v>
      </c>
      <c r="Q1234" s="1">
        <f>IF(N1234&lt;=2,1,0)</f>
        <v>1</v>
      </c>
      <c r="R1234" s="1">
        <f>IF(N1234&gt;=10,1,0)</f>
        <v>0</v>
      </c>
      <c r="S1234" s="1">
        <f>SUM(O1234:R1234)</f>
        <v>1</v>
      </c>
    </row>
    <row r="1235" spans="1:19" x14ac:dyDescent="0.25">
      <c r="A1235" s="1" t="s">
        <v>64</v>
      </c>
      <c r="B1235" s="1">
        <v>4.5</v>
      </c>
      <c r="C1235" s="1">
        <v>3.5162073599999988</v>
      </c>
      <c r="D1235" s="1">
        <v>1</v>
      </c>
      <c r="E1235" s="1">
        <f>IF(AND((10&gt;D1235),(D1235&gt;C1235),(C1235&gt;2)),1,0)</f>
        <v>0</v>
      </c>
      <c r="F1235" s="1">
        <f>IF(AND((D1235&lt;C1235),(D1235&gt;2),(C1235&lt;10)),1,0)</f>
        <v>0</v>
      </c>
      <c r="G1235" s="1">
        <f>IF(D1235&gt;=10,1,0)</f>
        <v>0</v>
      </c>
      <c r="H1235" s="1">
        <f>IF(D1235&lt;=2,1,0)</f>
        <v>1</v>
      </c>
      <c r="I1235" s="1">
        <f>SUM(E1235:H1235)</f>
        <v>1</v>
      </c>
      <c r="K1235" s="1" t="s">
        <v>195</v>
      </c>
      <c r="L1235" s="1">
        <v>4.5</v>
      </c>
      <c r="M1235" s="1">
        <v>3</v>
      </c>
      <c r="N1235" s="1">
        <v>1</v>
      </c>
      <c r="O1235" s="1">
        <f>IF(AND((10&gt;N1235),(N1235&gt;=M1235),(M1235&gt;=2)),1,0)</f>
        <v>0</v>
      </c>
      <c r="P1235" s="1">
        <f>IF(AND((N1235&lt;M1235),(N1235&gt;2),(M1235&lt;10)),1,0)</f>
        <v>0</v>
      </c>
      <c r="Q1235" s="1">
        <f>IF(N1235&lt;=2,1,0)</f>
        <v>1</v>
      </c>
      <c r="R1235" s="1">
        <f>IF(N1235&gt;=10,1,0)</f>
        <v>0</v>
      </c>
      <c r="S1235" s="1">
        <f>SUM(O1235:R1235)</f>
        <v>1</v>
      </c>
    </row>
    <row r="1236" spans="1:19" x14ac:dyDescent="0.25">
      <c r="A1236" s="1" t="s">
        <v>89</v>
      </c>
      <c r="B1236" s="1">
        <v>6.2</v>
      </c>
      <c r="C1236" s="1">
        <v>3.3158389800000005</v>
      </c>
      <c r="D1236" s="1">
        <v>1</v>
      </c>
      <c r="E1236" s="1">
        <f>IF(AND((10&gt;D1236),(D1236&gt;C1236),(C1236&gt;2)),1,0)</f>
        <v>0</v>
      </c>
      <c r="F1236" s="1">
        <f>IF(AND((D1236&lt;C1236),(D1236&gt;2),(C1236&lt;10)),1,0)</f>
        <v>0</v>
      </c>
      <c r="G1236" s="1">
        <f>IF(D1236&gt;=10,1,0)</f>
        <v>0</v>
      </c>
      <c r="H1236" s="1">
        <f>IF(D1236&lt;=2,1,0)</f>
        <v>1</v>
      </c>
      <c r="I1236" s="1">
        <f>SUM(E1236:H1236)</f>
        <v>1</v>
      </c>
      <c r="K1236" s="1" t="s">
        <v>117</v>
      </c>
      <c r="L1236" s="1">
        <v>4.5999999999999996</v>
      </c>
      <c r="M1236" s="1">
        <v>2</v>
      </c>
      <c r="N1236" s="1">
        <v>1</v>
      </c>
      <c r="O1236" s="1">
        <f>IF(AND((10&gt;N1236),(N1236&gt;=M1236),(M1236&gt;=2)),1,0)</f>
        <v>0</v>
      </c>
      <c r="P1236" s="1">
        <f>IF(AND((N1236&lt;M1236),(N1236&gt;2),(M1236&lt;10)),1,0)</f>
        <v>0</v>
      </c>
      <c r="Q1236" s="1">
        <f>IF(N1236&lt;=2,1,0)</f>
        <v>1</v>
      </c>
      <c r="R1236" s="1">
        <f>IF(N1236&gt;=10,1,0)</f>
        <v>0</v>
      </c>
      <c r="S1236" s="1">
        <f>SUM(O1236:R1236)</f>
        <v>1</v>
      </c>
    </row>
    <row r="1237" spans="1:19" x14ac:dyDescent="0.25">
      <c r="A1237" s="1" t="s">
        <v>97</v>
      </c>
      <c r="B1237" s="1">
        <v>4.5</v>
      </c>
      <c r="C1237" s="1">
        <v>3.704924759999999</v>
      </c>
      <c r="D1237" s="1">
        <v>1</v>
      </c>
      <c r="E1237" s="1">
        <f>IF(AND((10&gt;D1237),(D1237&gt;C1237),(C1237&gt;2)),1,0)</f>
        <v>0</v>
      </c>
      <c r="F1237" s="1">
        <f>IF(AND((D1237&lt;C1237),(D1237&gt;2),(C1237&lt;10)),1,0)</f>
        <v>0</v>
      </c>
      <c r="G1237" s="1">
        <f>IF(D1237&gt;=10,1,0)</f>
        <v>0</v>
      </c>
      <c r="H1237" s="1">
        <f>IF(D1237&lt;=2,1,0)</f>
        <v>1</v>
      </c>
      <c r="I1237" s="1">
        <f>SUM(E1237:H1237)</f>
        <v>1</v>
      </c>
      <c r="K1237" s="1" t="s">
        <v>125</v>
      </c>
      <c r="L1237" s="1">
        <v>4.4000000000000004</v>
      </c>
      <c r="M1237" s="1">
        <v>3</v>
      </c>
      <c r="N1237" s="1">
        <v>1</v>
      </c>
      <c r="O1237" s="1">
        <f>IF(AND((10&gt;N1237),(N1237&gt;=M1237),(M1237&gt;=2)),1,0)</f>
        <v>0</v>
      </c>
      <c r="P1237" s="1">
        <f>IF(AND((N1237&lt;M1237),(N1237&gt;2),(M1237&lt;10)),1,0)</f>
        <v>0</v>
      </c>
      <c r="Q1237" s="1">
        <f>IF(N1237&lt;=2,1,0)</f>
        <v>1</v>
      </c>
      <c r="R1237" s="1">
        <f>IF(N1237&gt;=10,1,0)</f>
        <v>0</v>
      </c>
      <c r="S1237" s="1">
        <f>SUM(O1237:R1237)</f>
        <v>1</v>
      </c>
    </row>
    <row r="1238" spans="1:19" x14ac:dyDescent="0.25">
      <c r="A1238" s="1" t="s">
        <v>195</v>
      </c>
      <c r="B1238" s="1">
        <v>4.5</v>
      </c>
      <c r="C1238" s="1">
        <v>3.3229050100000008</v>
      </c>
      <c r="D1238" s="1">
        <v>1</v>
      </c>
      <c r="E1238" s="1">
        <f>IF(AND((10&gt;D1238),(D1238&gt;C1238),(C1238&gt;2)),1,0)</f>
        <v>0</v>
      </c>
      <c r="F1238" s="1">
        <f>IF(AND((D1238&lt;C1238),(D1238&gt;2),(C1238&lt;10)),1,0)</f>
        <v>0</v>
      </c>
      <c r="G1238" s="1">
        <f>IF(D1238&gt;=10,1,0)</f>
        <v>0</v>
      </c>
      <c r="H1238" s="1">
        <f>IF(D1238&lt;=2,1,0)</f>
        <v>1</v>
      </c>
      <c r="I1238" s="1">
        <f>SUM(E1238:H1238)</f>
        <v>1</v>
      </c>
      <c r="K1238" s="1" t="s">
        <v>182</v>
      </c>
      <c r="L1238" s="1">
        <v>5.0999999999999996</v>
      </c>
      <c r="M1238" s="1">
        <v>3</v>
      </c>
      <c r="N1238" s="1">
        <v>1</v>
      </c>
      <c r="O1238" s="1">
        <f>IF(AND((10&gt;N1238),(N1238&gt;=M1238),(M1238&gt;=2)),1,0)</f>
        <v>0</v>
      </c>
      <c r="P1238" s="1">
        <f>IF(AND((N1238&lt;M1238),(N1238&gt;2),(M1238&lt;10)),1,0)</f>
        <v>0</v>
      </c>
      <c r="Q1238" s="1">
        <f>IF(N1238&lt;=2,1,0)</f>
        <v>1</v>
      </c>
      <c r="R1238" s="1">
        <f>IF(N1238&gt;=10,1,0)</f>
        <v>0</v>
      </c>
      <c r="S1238" s="1">
        <f>SUM(O1238:R1238)</f>
        <v>1</v>
      </c>
    </row>
    <row r="1239" spans="1:19" x14ac:dyDescent="0.25">
      <c r="A1239" s="1" t="s">
        <v>117</v>
      </c>
      <c r="B1239" s="1">
        <v>4.5999999999999996</v>
      </c>
      <c r="C1239" s="1">
        <v>1.6206221799999994</v>
      </c>
      <c r="D1239" s="1">
        <v>1</v>
      </c>
      <c r="E1239" s="1">
        <f>IF(AND((10&gt;D1239),(D1239&gt;C1239),(C1239&gt;2)),1,0)</f>
        <v>0</v>
      </c>
      <c r="F1239" s="1">
        <f>IF(AND((D1239&lt;C1239),(D1239&gt;2),(C1239&lt;10)),1,0)</f>
        <v>0</v>
      </c>
      <c r="G1239" s="1">
        <f>IF(D1239&gt;=10,1,0)</f>
        <v>0</v>
      </c>
      <c r="H1239" s="1">
        <f>IF(D1239&lt;=2,1,0)</f>
        <v>1</v>
      </c>
      <c r="I1239" s="1">
        <f>SUM(E1239:H1239)</f>
        <v>1</v>
      </c>
      <c r="K1239" s="1" t="s">
        <v>145</v>
      </c>
      <c r="L1239" s="1">
        <v>4.7</v>
      </c>
      <c r="M1239" s="1">
        <v>3</v>
      </c>
      <c r="N1239" s="1">
        <v>1</v>
      </c>
      <c r="O1239" s="1">
        <f>IF(AND((10&gt;N1239),(N1239&gt;=M1239),(M1239&gt;=2)),1,0)</f>
        <v>0</v>
      </c>
      <c r="P1239" s="1">
        <f>IF(AND((N1239&lt;M1239),(N1239&gt;2),(M1239&lt;10)),1,0)</f>
        <v>0</v>
      </c>
      <c r="Q1239" s="1">
        <f>IF(N1239&lt;=2,1,0)</f>
        <v>1</v>
      </c>
      <c r="R1239" s="1">
        <f>IF(N1239&gt;=10,1,0)</f>
        <v>0</v>
      </c>
      <c r="S1239" s="1">
        <f>SUM(O1239:R1239)</f>
        <v>1</v>
      </c>
    </row>
    <row r="1240" spans="1:19" x14ac:dyDescent="0.25">
      <c r="A1240" s="1" t="s">
        <v>125</v>
      </c>
      <c r="B1240" s="1">
        <v>4.4000000000000004</v>
      </c>
      <c r="C1240" s="1">
        <v>2.9997366599999995</v>
      </c>
      <c r="D1240" s="1">
        <v>1</v>
      </c>
      <c r="E1240" s="1">
        <f>IF(AND((10&gt;D1240),(D1240&gt;C1240),(C1240&gt;2)),1,0)</f>
        <v>0</v>
      </c>
      <c r="F1240" s="1">
        <f>IF(AND((D1240&lt;C1240),(D1240&gt;2),(C1240&lt;10)),1,0)</f>
        <v>0</v>
      </c>
      <c r="G1240" s="1">
        <f>IF(D1240&gt;=10,1,0)</f>
        <v>0</v>
      </c>
      <c r="H1240" s="1">
        <f>IF(D1240&lt;=2,1,0)</f>
        <v>1</v>
      </c>
      <c r="I1240" s="1">
        <f>SUM(E1240:H1240)</f>
        <v>1</v>
      </c>
      <c r="K1240" s="1" t="s">
        <v>152</v>
      </c>
      <c r="L1240" s="1">
        <v>4.5</v>
      </c>
      <c r="M1240" s="1">
        <v>3</v>
      </c>
      <c r="N1240" s="1">
        <v>1</v>
      </c>
      <c r="O1240" s="1">
        <f>IF(AND((10&gt;N1240),(N1240&gt;=M1240),(M1240&gt;=2)),1,0)</f>
        <v>0</v>
      </c>
      <c r="P1240" s="1">
        <f>IF(AND((N1240&lt;M1240),(N1240&gt;2),(M1240&lt;10)),1,0)</f>
        <v>0</v>
      </c>
      <c r="Q1240" s="1">
        <f>IF(N1240&lt;=2,1,0)</f>
        <v>1</v>
      </c>
      <c r="R1240" s="1">
        <f>IF(N1240&gt;=10,1,0)</f>
        <v>0</v>
      </c>
      <c r="S1240" s="1">
        <f>SUM(O1240:R1240)</f>
        <v>1</v>
      </c>
    </row>
    <row r="1241" spans="1:19" x14ac:dyDescent="0.25">
      <c r="A1241" s="1" t="s">
        <v>182</v>
      </c>
      <c r="B1241" s="1">
        <v>5.0999999999999996</v>
      </c>
      <c r="C1241" s="1">
        <v>3.1260970399999977</v>
      </c>
      <c r="D1241" s="1">
        <v>1</v>
      </c>
      <c r="E1241" s="1">
        <f>IF(AND((10&gt;D1241),(D1241&gt;C1241),(C1241&gt;2)),1,0)</f>
        <v>0</v>
      </c>
      <c r="F1241" s="1">
        <f>IF(AND((D1241&lt;C1241),(D1241&gt;2),(C1241&lt;10)),1,0)</f>
        <v>0</v>
      </c>
      <c r="G1241" s="1">
        <f>IF(D1241&gt;=10,1,0)</f>
        <v>0</v>
      </c>
      <c r="H1241" s="1">
        <f>IF(D1241&lt;=2,1,0)</f>
        <v>1</v>
      </c>
      <c r="I1241" s="1">
        <f>SUM(E1241:H1241)</f>
        <v>1</v>
      </c>
      <c r="K1241" s="1" t="s">
        <v>73</v>
      </c>
      <c r="L1241" s="1">
        <v>4.3</v>
      </c>
      <c r="M1241" s="1">
        <v>3</v>
      </c>
      <c r="N1241" s="1">
        <v>1</v>
      </c>
      <c r="O1241" s="1">
        <f>IF(AND((10&gt;N1241),(N1241&gt;=M1241),(M1241&gt;=2)),1,0)</f>
        <v>0</v>
      </c>
      <c r="P1241" s="1">
        <f>IF(AND((N1241&lt;M1241),(N1241&gt;2),(M1241&lt;10)),1,0)</f>
        <v>0</v>
      </c>
      <c r="Q1241" s="1">
        <f>IF(N1241&lt;=2,1,0)</f>
        <v>1</v>
      </c>
      <c r="R1241" s="1">
        <f>IF(N1241&gt;=10,1,0)</f>
        <v>0</v>
      </c>
      <c r="S1241" s="1">
        <f>SUM(O1241:R1241)</f>
        <v>1</v>
      </c>
    </row>
    <row r="1242" spans="1:19" x14ac:dyDescent="0.25">
      <c r="A1242" s="1" t="s">
        <v>145</v>
      </c>
      <c r="B1242" s="1">
        <v>4.7</v>
      </c>
      <c r="C1242" s="1">
        <v>2.9874767800000006</v>
      </c>
      <c r="D1242" s="1">
        <v>1</v>
      </c>
      <c r="E1242" s="1">
        <f>IF(AND((10&gt;D1242),(D1242&gt;C1242),(C1242&gt;2)),1,0)</f>
        <v>0</v>
      </c>
      <c r="F1242" s="1">
        <f>IF(AND((D1242&lt;C1242),(D1242&gt;2),(C1242&lt;10)),1,0)</f>
        <v>0</v>
      </c>
      <c r="G1242" s="1">
        <f>IF(D1242&gt;=10,1,0)</f>
        <v>0</v>
      </c>
      <c r="H1242" s="1">
        <f>IF(D1242&lt;=2,1,0)</f>
        <v>1</v>
      </c>
      <c r="I1242" s="1">
        <f>SUM(E1242:H1242)</f>
        <v>1</v>
      </c>
      <c r="K1242" s="1" t="s">
        <v>104</v>
      </c>
      <c r="L1242" s="1">
        <v>5.4</v>
      </c>
      <c r="M1242" s="1">
        <v>3</v>
      </c>
      <c r="N1242" s="1">
        <v>1</v>
      </c>
      <c r="O1242" s="1">
        <f>IF(AND((10&gt;N1242),(N1242&gt;=M1242),(M1242&gt;=2)),1,0)</f>
        <v>0</v>
      </c>
      <c r="P1242" s="1">
        <f>IF(AND((N1242&lt;M1242),(N1242&gt;2),(M1242&lt;10)),1,0)</f>
        <v>0</v>
      </c>
      <c r="Q1242" s="1">
        <f>IF(N1242&lt;=2,1,0)</f>
        <v>1</v>
      </c>
      <c r="R1242" s="1">
        <f>IF(N1242&gt;=10,1,0)</f>
        <v>0</v>
      </c>
      <c r="S1242" s="1">
        <f>SUM(O1242:R1242)</f>
        <v>1</v>
      </c>
    </row>
    <row r="1243" spans="1:19" x14ac:dyDescent="0.25">
      <c r="A1243" s="1" t="s">
        <v>152</v>
      </c>
      <c r="B1243" s="1">
        <v>4.5</v>
      </c>
      <c r="C1243" s="1">
        <v>3.4238146199999999</v>
      </c>
      <c r="D1243" s="1">
        <v>1</v>
      </c>
      <c r="E1243" s="1">
        <f>IF(AND((10&gt;D1243),(D1243&gt;C1243),(C1243&gt;2)),1,0)</f>
        <v>0</v>
      </c>
      <c r="F1243" s="1">
        <f>IF(AND((D1243&lt;C1243),(D1243&gt;2),(C1243&lt;10)),1,0)</f>
        <v>0</v>
      </c>
      <c r="G1243" s="1">
        <f>IF(D1243&gt;=10,1,0)</f>
        <v>0</v>
      </c>
      <c r="H1243" s="1">
        <f>IF(D1243&lt;=2,1,0)</f>
        <v>1</v>
      </c>
      <c r="I1243" s="1">
        <f>SUM(E1243:H1243)</f>
        <v>1</v>
      </c>
      <c r="K1243" s="1" t="s">
        <v>112</v>
      </c>
      <c r="L1243" s="1">
        <v>4.9000000000000004</v>
      </c>
      <c r="M1243" s="1">
        <v>4</v>
      </c>
      <c r="N1243" s="1">
        <v>1</v>
      </c>
      <c r="O1243" s="1">
        <f>IF(AND((10&gt;N1243),(N1243&gt;=M1243),(M1243&gt;=2)),1,0)</f>
        <v>0</v>
      </c>
      <c r="P1243" s="1">
        <f>IF(AND((N1243&lt;M1243),(N1243&gt;2),(M1243&lt;10)),1,0)</f>
        <v>0</v>
      </c>
      <c r="Q1243" s="1">
        <f>IF(N1243&lt;=2,1,0)</f>
        <v>1</v>
      </c>
      <c r="R1243" s="1">
        <f>IF(N1243&gt;=10,1,0)</f>
        <v>0</v>
      </c>
      <c r="S1243" s="1">
        <f>SUM(O1243:R1243)</f>
        <v>1</v>
      </c>
    </row>
    <row r="1244" spans="1:19" x14ac:dyDescent="0.25">
      <c r="A1244" s="1" t="s">
        <v>73</v>
      </c>
      <c r="B1244" s="1">
        <v>4.3</v>
      </c>
      <c r="C1244" s="1">
        <v>3.3878688199999991</v>
      </c>
      <c r="D1244" s="1">
        <v>1</v>
      </c>
      <c r="E1244" s="1">
        <f>IF(AND((10&gt;D1244),(D1244&gt;C1244),(C1244&gt;2)),1,0)</f>
        <v>0</v>
      </c>
      <c r="F1244" s="1">
        <f>IF(AND((D1244&lt;C1244),(D1244&gt;2),(C1244&lt;10)),1,0)</f>
        <v>0</v>
      </c>
      <c r="G1244" s="1">
        <f>IF(D1244&gt;=10,1,0)</f>
        <v>0</v>
      </c>
      <c r="H1244" s="1">
        <f>IF(D1244&lt;=2,1,0)</f>
        <v>1</v>
      </c>
      <c r="I1244" s="1">
        <f>SUM(E1244:H1244)</f>
        <v>1</v>
      </c>
      <c r="K1244" s="1" t="s">
        <v>168</v>
      </c>
      <c r="L1244" s="1">
        <v>4.4000000000000004</v>
      </c>
      <c r="M1244" s="1">
        <v>3</v>
      </c>
      <c r="N1244" s="1">
        <v>1</v>
      </c>
      <c r="O1244" s="1">
        <f>IF(AND((10&gt;N1244),(N1244&gt;=M1244),(M1244&gt;=2)),1,0)</f>
        <v>0</v>
      </c>
      <c r="P1244" s="1">
        <f>IF(AND((N1244&lt;M1244),(N1244&gt;2),(M1244&lt;10)),1,0)</f>
        <v>0</v>
      </c>
      <c r="Q1244" s="1">
        <f>IF(N1244&lt;=2,1,0)</f>
        <v>1</v>
      </c>
      <c r="R1244" s="1">
        <f>IF(N1244&gt;=10,1,0)</f>
        <v>0</v>
      </c>
      <c r="S1244" s="1">
        <f>SUM(O1244:R1244)</f>
        <v>1</v>
      </c>
    </row>
    <row r="1245" spans="1:19" x14ac:dyDescent="0.25">
      <c r="A1245" s="1" t="s">
        <v>104</v>
      </c>
      <c r="B1245" s="1">
        <v>5.4</v>
      </c>
      <c r="C1245" s="1">
        <v>2.9067077999999995</v>
      </c>
      <c r="D1245" s="1">
        <v>1</v>
      </c>
      <c r="E1245" s="1">
        <f>IF(AND((10&gt;D1245),(D1245&gt;C1245),(C1245&gt;2)),1,0)</f>
        <v>0</v>
      </c>
      <c r="F1245" s="1">
        <f>IF(AND((D1245&lt;C1245),(D1245&gt;2),(C1245&lt;10)),1,0)</f>
        <v>0</v>
      </c>
      <c r="G1245" s="1">
        <f>IF(D1245&gt;=10,1,0)</f>
        <v>0</v>
      </c>
      <c r="H1245" s="1">
        <f>IF(D1245&lt;=2,1,0)</f>
        <v>1</v>
      </c>
      <c r="I1245" s="1">
        <f>SUM(E1245:H1245)</f>
        <v>1</v>
      </c>
      <c r="K1245" s="1" t="s">
        <v>126</v>
      </c>
      <c r="L1245" s="1">
        <v>4.4000000000000004</v>
      </c>
      <c r="M1245" s="1">
        <v>4</v>
      </c>
      <c r="N1245" s="1">
        <v>1</v>
      </c>
      <c r="O1245" s="1">
        <f>IF(AND((10&gt;N1245),(N1245&gt;=M1245),(M1245&gt;=2)),1,0)</f>
        <v>0</v>
      </c>
      <c r="P1245" s="1">
        <f>IF(AND((N1245&lt;M1245),(N1245&gt;2),(M1245&lt;10)),1,0)</f>
        <v>0</v>
      </c>
      <c r="Q1245" s="1">
        <f>IF(N1245&lt;=2,1,0)</f>
        <v>1</v>
      </c>
      <c r="R1245" s="1">
        <f>IF(N1245&gt;=10,1,0)</f>
        <v>0</v>
      </c>
      <c r="S1245" s="1">
        <f>SUM(O1245:R1245)</f>
        <v>1</v>
      </c>
    </row>
    <row r="1246" spans="1:19" x14ac:dyDescent="0.25">
      <c r="A1246" s="1" t="s">
        <v>112</v>
      </c>
      <c r="B1246" s="1">
        <v>4.9000000000000004</v>
      </c>
      <c r="C1246" s="1">
        <v>3.9346744599999997</v>
      </c>
      <c r="D1246" s="1">
        <v>1</v>
      </c>
      <c r="E1246" s="1">
        <f>IF(AND((10&gt;D1246),(D1246&gt;C1246),(C1246&gt;2)),1,0)</f>
        <v>0</v>
      </c>
      <c r="F1246" s="1">
        <f>IF(AND((D1246&lt;C1246),(D1246&gt;2),(C1246&lt;10)),1,0)</f>
        <v>0</v>
      </c>
      <c r="G1246" s="1">
        <f>IF(D1246&gt;=10,1,0)</f>
        <v>0</v>
      </c>
      <c r="H1246" s="1">
        <f>IF(D1246&lt;=2,1,0)</f>
        <v>1</v>
      </c>
      <c r="I1246" s="1">
        <f>SUM(E1246:H1246)</f>
        <v>1</v>
      </c>
      <c r="K1246" s="1" t="s">
        <v>127</v>
      </c>
      <c r="L1246" s="1">
        <v>4.7</v>
      </c>
      <c r="M1246" s="1">
        <v>4</v>
      </c>
      <c r="N1246" s="1">
        <v>1</v>
      </c>
      <c r="O1246" s="1">
        <f>IF(AND((10&gt;N1246),(N1246&gt;=M1246),(M1246&gt;=2)),1,0)</f>
        <v>0</v>
      </c>
      <c r="P1246" s="1">
        <f>IF(AND((N1246&lt;M1246),(N1246&gt;2),(M1246&lt;10)),1,0)</f>
        <v>0</v>
      </c>
      <c r="Q1246" s="1">
        <f>IF(N1246&lt;=2,1,0)</f>
        <v>1</v>
      </c>
      <c r="R1246" s="1">
        <f>IF(N1246&gt;=10,1,0)</f>
        <v>0</v>
      </c>
      <c r="S1246" s="1">
        <f>SUM(O1246:R1246)</f>
        <v>1</v>
      </c>
    </row>
    <row r="1247" spans="1:19" x14ac:dyDescent="0.25">
      <c r="A1247" s="1" t="s">
        <v>168</v>
      </c>
      <c r="B1247" s="1">
        <v>4.4000000000000004</v>
      </c>
      <c r="C1247" s="1">
        <v>2.9296689999999987</v>
      </c>
      <c r="D1247" s="1">
        <v>1</v>
      </c>
      <c r="E1247" s="1">
        <f>IF(AND((10&gt;D1247),(D1247&gt;C1247),(C1247&gt;2)),1,0)</f>
        <v>0</v>
      </c>
      <c r="F1247" s="1">
        <f>IF(AND((D1247&lt;C1247),(D1247&gt;2),(C1247&lt;10)),1,0)</f>
        <v>0</v>
      </c>
      <c r="G1247" s="1">
        <f>IF(D1247&gt;=10,1,0)</f>
        <v>0</v>
      </c>
      <c r="H1247" s="1">
        <f>IF(D1247&lt;=2,1,0)</f>
        <v>1</v>
      </c>
      <c r="I1247" s="1">
        <f>SUM(E1247:H1247)</f>
        <v>1</v>
      </c>
      <c r="K1247" s="1" t="s">
        <v>147</v>
      </c>
      <c r="L1247" s="1">
        <v>5.0999999999999996</v>
      </c>
      <c r="M1247" s="1">
        <v>3</v>
      </c>
      <c r="N1247" s="1">
        <v>1</v>
      </c>
      <c r="O1247" s="1">
        <f>IF(AND((10&gt;N1247),(N1247&gt;=M1247),(M1247&gt;=2)),1,0)</f>
        <v>0</v>
      </c>
      <c r="P1247" s="1">
        <f>IF(AND((N1247&lt;M1247),(N1247&gt;2),(M1247&lt;10)),1,0)</f>
        <v>0</v>
      </c>
      <c r="Q1247" s="1">
        <f>IF(N1247&lt;=2,1,0)</f>
        <v>1</v>
      </c>
      <c r="R1247" s="1">
        <f>IF(N1247&gt;=10,1,0)</f>
        <v>0</v>
      </c>
      <c r="S1247" s="1">
        <f>SUM(O1247:R1247)</f>
        <v>1</v>
      </c>
    </row>
    <row r="1248" spans="1:19" x14ac:dyDescent="0.25">
      <c r="A1248" s="1" t="s">
        <v>126</v>
      </c>
      <c r="B1248" s="1">
        <v>4.4000000000000004</v>
      </c>
      <c r="C1248" s="1">
        <v>3.7721551999999998</v>
      </c>
      <c r="D1248" s="1">
        <v>1</v>
      </c>
      <c r="E1248" s="1">
        <f>IF(AND((10&gt;D1248),(D1248&gt;C1248),(C1248&gt;2)),1,0)</f>
        <v>0</v>
      </c>
      <c r="F1248" s="1">
        <f>IF(AND((D1248&lt;C1248),(D1248&gt;2),(C1248&lt;10)),1,0)</f>
        <v>0</v>
      </c>
      <c r="G1248" s="1">
        <f>IF(D1248&gt;=10,1,0)</f>
        <v>0</v>
      </c>
      <c r="H1248" s="1">
        <f>IF(D1248&lt;=2,1,0)</f>
        <v>1</v>
      </c>
      <c r="I1248" s="1">
        <f>SUM(E1248:H1248)</f>
        <v>1</v>
      </c>
      <c r="K1248" s="1" t="s">
        <v>206</v>
      </c>
      <c r="L1248" s="1">
        <v>4.4000000000000004</v>
      </c>
      <c r="M1248" s="1">
        <v>3</v>
      </c>
      <c r="N1248" s="1">
        <v>1</v>
      </c>
      <c r="O1248" s="1">
        <f>IF(AND((10&gt;N1248),(N1248&gt;=M1248),(M1248&gt;=2)),1,0)</f>
        <v>0</v>
      </c>
      <c r="P1248" s="1">
        <f>IF(AND((N1248&lt;M1248),(N1248&gt;2),(M1248&lt;10)),1,0)</f>
        <v>0</v>
      </c>
      <c r="Q1248" s="1">
        <f>IF(N1248&lt;=2,1,0)</f>
        <v>1</v>
      </c>
      <c r="R1248" s="1">
        <f>IF(N1248&gt;=10,1,0)</f>
        <v>0</v>
      </c>
      <c r="S1248" s="1">
        <f>SUM(O1248:R1248)</f>
        <v>1</v>
      </c>
    </row>
    <row r="1249" spans="1:19" x14ac:dyDescent="0.25">
      <c r="A1249" s="1" t="s">
        <v>127</v>
      </c>
      <c r="B1249" s="1">
        <v>4.7</v>
      </c>
      <c r="C1249" s="1">
        <v>3.8169854299999999</v>
      </c>
      <c r="D1249" s="1">
        <v>1</v>
      </c>
      <c r="E1249" s="1">
        <f>IF(AND((10&gt;D1249),(D1249&gt;C1249),(C1249&gt;2)),1,0)</f>
        <v>0</v>
      </c>
      <c r="F1249" s="1">
        <f>IF(AND((D1249&lt;C1249),(D1249&gt;2),(C1249&lt;10)),1,0)</f>
        <v>0</v>
      </c>
      <c r="G1249" s="1">
        <f>IF(D1249&gt;=10,1,0)</f>
        <v>0</v>
      </c>
      <c r="H1249" s="1">
        <f>IF(D1249&lt;=2,1,0)</f>
        <v>1</v>
      </c>
      <c r="I1249" s="1">
        <f>SUM(E1249:H1249)</f>
        <v>1</v>
      </c>
      <c r="K1249" s="1" t="s">
        <v>159</v>
      </c>
      <c r="L1249" s="1">
        <v>4.3</v>
      </c>
      <c r="M1249" s="1">
        <v>4</v>
      </c>
      <c r="N1249" s="1">
        <v>1</v>
      </c>
      <c r="O1249" s="1">
        <f>IF(AND((10&gt;N1249),(N1249&gt;=M1249),(M1249&gt;=2)),1,0)</f>
        <v>0</v>
      </c>
      <c r="P1249" s="1">
        <f>IF(AND((N1249&lt;M1249),(N1249&gt;2),(M1249&lt;10)),1,0)</f>
        <v>0</v>
      </c>
      <c r="Q1249" s="1">
        <f>IF(N1249&lt;=2,1,0)</f>
        <v>1</v>
      </c>
      <c r="R1249" s="1">
        <f>IF(N1249&gt;=10,1,0)</f>
        <v>0</v>
      </c>
      <c r="S1249" s="1">
        <f>SUM(O1249:R1249)</f>
        <v>1</v>
      </c>
    </row>
    <row r="1250" spans="1:19" x14ac:dyDescent="0.25">
      <c r="A1250" s="1" t="s">
        <v>147</v>
      </c>
      <c r="B1250" s="1">
        <v>5.0999999999999996</v>
      </c>
      <c r="C1250" s="1">
        <v>3.3120551799999989</v>
      </c>
      <c r="D1250" s="1">
        <v>1</v>
      </c>
      <c r="E1250" s="1">
        <f>IF(AND((10&gt;D1250),(D1250&gt;C1250),(C1250&gt;2)),1,0)</f>
        <v>0</v>
      </c>
      <c r="F1250" s="1">
        <f>IF(AND((D1250&lt;C1250),(D1250&gt;2),(C1250&lt;10)),1,0)</f>
        <v>0</v>
      </c>
      <c r="G1250" s="1">
        <f>IF(D1250&gt;=10,1,0)</f>
        <v>0</v>
      </c>
      <c r="H1250" s="1">
        <f>IF(D1250&lt;=2,1,0)</f>
        <v>1</v>
      </c>
      <c r="I1250" s="1">
        <f>SUM(E1250:H1250)</f>
        <v>1</v>
      </c>
      <c r="K1250" s="1" t="s">
        <v>79</v>
      </c>
      <c r="L1250" s="1">
        <v>4.3</v>
      </c>
      <c r="M1250" s="1">
        <v>4</v>
      </c>
      <c r="N1250" s="1">
        <v>1</v>
      </c>
      <c r="O1250" s="1">
        <f>IF(AND((10&gt;N1250),(N1250&gt;=M1250),(M1250&gt;=2)),1,0)</f>
        <v>0</v>
      </c>
      <c r="P1250" s="1">
        <f>IF(AND((N1250&lt;M1250),(N1250&gt;2),(M1250&lt;10)),1,0)</f>
        <v>0</v>
      </c>
      <c r="Q1250" s="1">
        <f>IF(N1250&lt;=2,1,0)</f>
        <v>1</v>
      </c>
      <c r="R1250" s="1">
        <f>IF(N1250&gt;=10,1,0)</f>
        <v>0</v>
      </c>
      <c r="S1250" s="1">
        <f>SUM(O1250:R1250)</f>
        <v>1</v>
      </c>
    </row>
    <row r="1251" spans="1:19" x14ac:dyDescent="0.25">
      <c r="A1251" s="1" t="s">
        <v>206</v>
      </c>
      <c r="B1251" s="1">
        <v>4.4000000000000004</v>
      </c>
      <c r="C1251" s="1">
        <v>3.3577484600000007</v>
      </c>
      <c r="D1251" s="1">
        <v>1</v>
      </c>
      <c r="E1251" s="1">
        <f>IF(AND((10&gt;D1251),(D1251&gt;C1251),(C1251&gt;2)),1,0)</f>
        <v>0</v>
      </c>
      <c r="F1251" s="1">
        <f>IF(AND((D1251&lt;C1251),(D1251&gt;2),(C1251&lt;10)),1,0)</f>
        <v>0</v>
      </c>
      <c r="G1251" s="1">
        <f>IF(D1251&gt;=10,1,0)</f>
        <v>0</v>
      </c>
      <c r="H1251" s="1">
        <f>IF(D1251&lt;=2,1,0)</f>
        <v>1</v>
      </c>
      <c r="I1251" s="1">
        <f>SUM(E1251:H1251)</f>
        <v>1</v>
      </c>
      <c r="K1251" s="1" t="s">
        <v>92</v>
      </c>
      <c r="L1251" s="1">
        <v>5.4</v>
      </c>
      <c r="M1251" s="1">
        <v>4</v>
      </c>
      <c r="N1251" s="1">
        <v>1</v>
      </c>
      <c r="O1251" s="1">
        <f>IF(AND((10&gt;N1251),(N1251&gt;=M1251),(M1251&gt;=2)),1,0)</f>
        <v>0</v>
      </c>
      <c r="P1251" s="1">
        <f>IF(AND((N1251&lt;M1251),(N1251&gt;2),(M1251&lt;10)),1,0)</f>
        <v>0</v>
      </c>
      <c r="Q1251" s="1">
        <f>IF(N1251&lt;=2,1,0)</f>
        <v>1</v>
      </c>
      <c r="R1251" s="1">
        <f>IF(N1251&gt;=10,1,0)</f>
        <v>0</v>
      </c>
      <c r="S1251" s="1">
        <f>SUM(O1251:R1251)</f>
        <v>1</v>
      </c>
    </row>
    <row r="1252" spans="1:19" x14ac:dyDescent="0.25">
      <c r="A1252" s="1" t="s">
        <v>159</v>
      </c>
      <c r="B1252" s="1">
        <v>4.3</v>
      </c>
      <c r="C1252" s="1">
        <v>3.6919701999999996</v>
      </c>
      <c r="D1252" s="1">
        <v>1</v>
      </c>
      <c r="E1252" s="1">
        <f>IF(AND((10&gt;D1252),(D1252&gt;C1252),(C1252&gt;2)),1,0)</f>
        <v>0</v>
      </c>
      <c r="F1252" s="1">
        <f>IF(AND((D1252&lt;C1252),(D1252&gt;2),(C1252&lt;10)),1,0)</f>
        <v>0</v>
      </c>
      <c r="G1252" s="1">
        <f>IF(D1252&gt;=10,1,0)</f>
        <v>0</v>
      </c>
      <c r="H1252" s="1">
        <f>IF(D1252&lt;=2,1,0)</f>
        <v>1</v>
      </c>
      <c r="I1252" s="1">
        <f>SUM(E1252:H1252)</f>
        <v>1</v>
      </c>
      <c r="K1252" s="1" t="s">
        <v>94</v>
      </c>
      <c r="L1252" s="1">
        <v>4.8</v>
      </c>
      <c r="M1252" s="1">
        <v>4</v>
      </c>
      <c r="N1252" s="1">
        <v>1</v>
      </c>
      <c r="O1252" s="1">
        <f>IF(AND((10&gt;N1252),(N1252&gt;=M1252),(M1252&gt;=2)),1,0)</f>
        <v>0</v>
      </c>
      <c r="P1252" s="1">
        <f>IF(AND((N1252&lt;M1252),(N1252&gt;2),(M1252&lt;10)),1,0)</f>
        <v>0</v>
      </c>
      <c r="Q1252" s="1">
        <f>IF(N1252&lt;=2,1,0)</f>
        <v>1</v>
      </c>
      <c r="R1252" s="1">
        <f>IF(N1252&gt;=10,1,0)</f>
        <v>0</v>
      </c>
      <c r="S1252" s="1">
        <f>SUM(O1252:R1252)</f>
        <v>1</v>
      </c>
    </row>
    <row r="1253" spans="1:19" x14ac:dyDescent="0.25">
      <c r="A1253" s="1" t="s">
        <v>79</v>
      </c>
      <c r="B1253" s="1">
        <v>4.3</v>
      </c>
      <c r="C1253" s="1">
        <v>4.0938704799999979</v>
      </c>
      <c r="D1253" s="1">
        <v>1</v>
      </c>
      <c r="E1253" s="1">
        <f>IF(AND((10&gt;D1253),(D1253&gt;C1253),(C1253&gt;2)),1,0)</f>
        <v>0</v>
      </c>
      <c r="F1253" s="1">
        <f>IF(AND((D1253&lt;C1253),(D1253&gt;2),(C1253&lt;10)),1,0)</f>
        <v>0</v>
      </c>
      <c r="G1253" s="1">
        <f>IF(D1253&gt;=10,1,0)</f>
        <v>0</v>
      </c>
      <c r="H1253" s="1">
        <f>IF(D1253&lt;=2,1,0)</f>
        <v>1</v>
      </c>
      <c r="I1253" s="1">
        <f>SUM(E1253:H1253)</f>
        <v>1</v>
      </c>
      <c r="K1253" s="1" t="s">
        <v>180</v>
      </c>
      <c r="L1253" s="1">
        <v>5</v>
      </c>
      <c r="M1253" s="1">
        <v>5</v>
      </c>
      <c r="N1253" s="1">
        <v>1</v>
      </c>
      <c r="O1253" s="1">
        <f>IF(AND((10&gt;N1253),(N1253&gt;=M1253),(M1253&gt;=2)),1,0)</f>
        <v>0</v>
      </c>
      <c r="P1253" s="1">
        <f>IF(AND((N1253&lt;M1253),(N1253&gt;2),(M1253&lt;10)),1,0)</f>
        <v>0</v>
      </c>
      <c r="Q1253" s="1">
        <f>IF(N1253&lt;=2,1,0)</f>
        <v>1</v>
      </c>
      <c r="R1253" s="1">
        <f>IF(N1253&gt;=10,1,0)</f>
        <v>0</v>
      </c>
      <c r="S1253" s="1">
        <f>SUM(O1253:R1253)</f>
        <v>1</v>
      </c>
    </row>
    <row r="1254" spans="1:19" x14ac:dyDescent="0.25">
      <c r="A1254" s="1" t="s">
        <v>92</v>
      </c>
      <c r="B1254" s="1">
        <v>5.4</v>
      </c>
      <c r="C1254" s="1">
        <v>4.3667723999999994</v>
      </c>
      <c r="D1254" s="1">
        <v>1</v>
      </c>
      <c r="E1254" s="1">
        <f>IF(AND((10&gt;D1254),(D1254&gt;C1254),(C1254&gt;2)),1,0)</f>
        <v>0</v>
      </c>
      <c r="F1254" s="1">
        <f>IF(AND((D1254&lt;C1254),(D1254&gt;2),(C1254&lt;10)),1,0)</f>
        <v>0</v>
      </c>
      <c r="G1254" s="1">
        <f>IF(D1254&gt;=10,1,0)</f>
        <v>0</v>
      </c>
      <c r="H1254" s="1">
        <f>IF(D1254&lt;=2,1,0)</f>
        <v>1</v>
      </c>
      <c r="I1254" s="1">
        <f>SUM(E1254:H1254)</f>
        <v>1</v>
      </c>
      <c r="K1254" s="1" t="s">
        <v>181</v>
      </c>
      <c r="L1254" s="1">
        <v>4.5</v>
      </c>
      <c r="M1254" s="1">
        <v>3</v>
      </c>
      <c r="N1254" s="1">
        <v>1</v>
      </c>
      <c r="O1254" s="1">
        <f>IF(AND((10&gt;N1254),(N1254&gt;=M1254),(M1254&gt;=2)),1,0)</f>
        <v>0</v>
      </c>
      <c r="P1254" s="1">
        <f>IF(AND((N1254&lt;M1254),(N1254&gt;2),(M1254&lt;10)),1,0)</f>
        <v>0</v>
      </c>
      <c r="Q1254" s="1">
        <f>IF(N1254&lt;=2,1,0)</f>
        <v>1</v>
      </c>
      <c r="R1254" s="1">
        <f>IF(N1254&gt;=10,1,0)</f>
        <v>0</v>
      </c>
      <c r="S1254" s="1">
        <f>SUM(O1254:R1254)</f>
        <v>1</v>
      </c>
    </row>
    <row r="1255" spans="1:19" x14ac:dyDescent="0.25">
      <c r="A1255" s="1" t="s">
        <v>94</v>
      </c>
      <c r="B1255" s="1">
        <v>4.8</v>
      </c>
      <c r="C1255" s="1">
        <v>3.9331543699999987</v>
      </c>
      <c r="D1255" s="1">
        <v>1</v>
      </c>
      <c r="E1255" s="1">
        <f>IF(AND((10&gt;D1255),(D1255&gt;C1255),(C1255&gt;2)),1,0)</f>
        <v>0</v>
      </c>
      <c r="F1255" s="1">
        <f>IF(AND((D1255&lt;C1255),(D1255&gt;2),(C1255&lt;10)),1,0)</f>
        <v>0</v>
      </c>
      <c r="G1255" s="1">
        <f>IF(D1255&gt;=10,1,0)</f>
        <v>0</v>
      </c>
      <c r="H1255" s="1">
        <f>IF(D1255&lt;=2,1,0)</f>
        <v>1</v>
      </c>
      <c r="I1255" s="1">
        <f>SUM(E1255:H1255)</f>
        <v>1</v>
      </c>
      <c r="K1255" s="1" t="s">
        <v>149</v>
      </c>
      <c r="L1255" s="1">
        <v>4.4000000000000004</v>
      </c>
      <c r="M1255" s="1">
        <v>2</v>
      </c>
      <c r="N1255" s="1">
        <v>1</v>
      </c>
      <c r="O1255" s="1">
        <f>IF(AND((10&gt;N1255),(N1255&gt;=M1255),(M1255&gt;=2)),1,0)</f>
        <v>0</v>
      </c>
      <c r="P1255" s="1">
        <f>IF(AND((N1255&lt;M1255),(N1255&gt;2),(M1255&lt;10)),1,0)</f>
        <v>0</v>
      </c>
      <c r="Q1255" s="1">
        <f>IF(N1255&lt;=2,1,0)</f>
        <v>1</v>
      </c>
      <c r="R1255" s="1">
        <f>IF(N1255&gt;=10,1,0)</f>
        <v>0</v>
      </c>
      <c r="S1255" s="1">
        <f>SUM(O1255:R1255)</f>
        <v>1</v>
      </c>
    </row>
    <row r="1256" spans="1:19" x14ac:dyDescent="0.25">
      <c r="A1256" s="1" t="s">
        <v>180</v>
      </c>
      <c r="B1256" s="1">
        <v>5</v>
      </c>
      <c r="C1256" s="1">
        <v>4.7307210799999995</v>
      </c>
      <c r="D1256" s="1">
        <v>1</v>
      </c>
      <c r="E1256" s="1">
        <f>IF(AND((10&gt;D1256),(D1256&gt;C1256),(C1256&gt;2)),1,0)</f>
        <v>0</v>
      </c>
      <c r="F1256" s="1">
        <f>IF(AND((D1256&lt;C1256),(D1256&gt;2),(C1256&lt;10)),1,0)</f>
        <v>0</v>
      </c>
      <c r="G1256" s="1">
        <f>IF(D1256&gt;=10,1,0)</f>
        <v>0</v>
      </c>
      <c r="H1256" s="1">
        <f>IF(D1256&lt;=2,1,0)</f>
        <v>1</v>
      </c>
      <c r="I1256" s="1">
        <f>SUM(E1256:H1256)</f>
        <v>1</v>
      </c>
      <c r="K1256" s="1" t="s">
        <v>154</v>
      </c>
      <c r="L1256" s="1">
        <v>5.7</v>
      </c>
      <c r="M1256" s="1">
        <v>3</v>
      </c>
      <c r="N1256" s="1">
        <v>1</v>
      </c>
      <c r="O1256" s="1">
        <f>IF(AND((10&gt;N1256),(N1256&gt;=M1256),(M1256&gt;=2)),1,0)</f>
        <v>0</v>
      </c>
      <c r="P1256" s="1">
        <f>IF(AND((N1256&lt;M1256),(N1256&gt;2),(M1256&lt;10)),1,0)</f>
        <v>0</v>
      </c>
      <c r="Q1256" s="1">
        <f>IF(N1256&lt;=2,1,0)</f>
        <v>1</v>
      </c>
      <c r="R1256" s="1">
        <f>IF(N1256&gt;=10,1,0)</f>
        <v>0</v>
      </c>
      <c r="S1256" s="1">
        <f>SUM(O1256:R1256)</f>
        <v>1</v>
      </c>
    </row>
    <row r="1257" spans="1:19" x14ac:dyDescent="0.25">
      <c r="A1257" s="1" t="s">
        <v>181</v>
      </c>
      <c r="B1257" s="1">
        <v>4.5</v>
      </c>
      <c r="C1257" s="1">
        <v>3.4568877600000003</v>
      </c>
      <c r="D1257" s="1">
        <v>1</v>
      </c>
      <c r="E1257" s="1">
        <f>IF(AND((10&gt;D1257),(D1257&gt;C1257),(C1257&gt;2)),1,0)</f>
        <v>0</v>
      </c>
      <c r="F1257" s="1">
        <f>IF(AND((D1257&lt;C1257),(D1257&gt;2),(C1257&lt;10)),1,0)</f>
        <v>0</v>
      </c>
      <c r="G1257" s="1">
        <f>IF(D1257&gt;=10,1,0)</f>
        <v>0</v>
      </c>
      <c r="H1257" s="1">
        <f>IF(D1257&lt;=2,1,0)</f>
        <v>1</v>
      </c>
      <c r="I1257" s="1">
        <f>SUM(E1257:H1257)</f>
        <v>1</v>
      </c>
      <c r="K1257" s="1" t="s">
        <v>173</v>
      </c>
      <c r="L1257" s="1">
        <v>4.3</v>
      </c>
      <c r="M1257" s="1">
        <v>3</v>
      </c>
      <c r="N1257" s="1">
        <v>1</v>
      </c>
      <c r="O1257" s="1">
        <f>IF(AND((10&gt;N1257),(N1257&gt;=M1257),(M1257&gt;=2)),1,0)</f>
        <v>0</v>
      </c>
      <c r="P1257" s="1">
        <f>IF(AND((N1257&lt;M1257),(N1257&gt;2),(M1257&lt;10)),1,0)</f>
        <v>0</v>
      </c>
      <c r="Q1257" s="1">
        <f>IF(N1257&lt;=2,1,0)</f>
        <v>1</v>
      </c>
      <c r="R1257" s="1">
        <f>IF(N1257&gt;=10,1,0)</f>
        <v>0</v>
      </c>
      <c r="S1257" s="1">
        <f>SUM(O1257:R1257)</f>
        <v>1</v>
      </c>
    </row>
    <row r="1258" spans="1:19" x14ac:dyDescent="0.25">
      <c r="A1258" s="1" t="s">
        <v>149</v>
      </c>
      <c r="B1258" s="1">
        <v>4.4000000000000004</v>
      </c>
      <c r="C1258" s="1">
        <v>2.2916962999999986</v>
      </c>
      <c r="D1258" s="1">
        <v>1</v>
      </c>
      <c r="E1258" s="1">
        <f>IF(AND((10&gt;D1258),(D1258&gt;C1258),(C1258&gt;2)),1,0)</f>
        <v>0</v>
      </c>
      <c r="F1258" s="1">
        <f>IF(AND((D1258&lt;C1258),(D1258&gt;2),(C1258&lt;10)),1,0)</f>
        <v>0</v>
      </c>
      <c r="G1258" s="1">
        <f>IF(D1258&gt;=10,1,0)</f>
        <v>0</v>
      </c>
      <c r="H1258" s="1">
        <f>IF(D1258&lt;=2,1,0)</f>
        <v>1</v>
      </c>
      <c r="I1258" s="1">
        <f>SUM(E1258:H1258)</f>
        <v>1</v>
      </c>
      <c r="K1258" s="1" t="s">
        <v>93</v>
      </c>
      <c r="L1258" s="1">
        <v>4.5</v>
      </c>
      <c r="M1258" s="1">
        <v>4</v>
      </c>
      <c r="N1258" s="1">
        <v>1</v>
      </c>
      <c r="O1258" s="1">
        <f>IF(AND((10&gt;N1258),(N1258&gt;=M1258),(M1258&gt;=2)),1,0)</f>
        <v>0</v>
      </c>
      <c r="P1258" s="1">
        <f>IF(AND((N1258&lt;M1258),(N1258&gt;2),(M1258&lt;10)),1,0)</f>
        <v>0</v>
      </c>
      <c r="Q1258" s="1">
        <f>IF(N1258&lt;=2,1,0)</f>
        <v>1</v>
      </c>
      <c r="R1258" s="1">
        <f>IF(N1258&gt;=10,1,0)</f>
        <v>0</v>
      </c>
      <c r="S1258" s="1">
        <f>SUM(O1258:R1258)</f>
        <v>1</v>
      </c>
    </row>
    <row r="1259" spans="1:19" x14ac:dyDescent="0.25">
      <c r="A1259" s="1" t="s">
        <v>154</v>
      </c>
      <c r="B1259" s="1">
        <v>5.7</v>
      </c>
      <c r="C1259" s="1">
        <v>3.1037529900000012</v>
      </c>
      <c r="D1259" s="1">
        <v>1</v>
      </c>
      <c r="E1259" s="1">
        <f>IF(AND((10&gt;D1259),(D1259&gt;C1259),(C1259&gt;2)),1,0)</f>
        <v>0</v>
      </c>
      <c r="F1259" s="1">
        <f>IF(AND((D1259&lt;C1259),(D1259&gt;2),(C1259&lt;10)),1,0)</f>
        <v>0</v>
      </c>
      <c r="G1259" s="1">
        <f>IF(D1259&gt;=10,1,0)</f>
        <v>0</v>
      </c>
      <c r="H1259" s="1">
        <f>IF(D1259&lt;=2,1,0)</f>
        <v>1</v>
      </c>
      <c r="I1259" s="1">
        <f>SUM(E1259:H1259)</f>
        <v>1</v>
      </c>
      <c r="K1259" s="1" t="s">
        <v>200</v>
      </c>
      <c r="L1259" s="1">
        <v>4.4000000000000004</v>
      </c>
      <c r="M1259" s="1">
        <v>3</v>
      </c>
      <c r="N1259" s="1">
        <v>1</v>
      </c>
      <c r="O1259" s="1">
        <f>IF(AND((10&gt;N1259),(N1259&gt;=M1259),(M1259&gt;=2)),1,0)</f>
        <v>0</v>
      </c>
      <c r="P1259" s="1">
        <f>IF(AND((N1259&lt;M1259),(N1259&gt;2),(M1259&lt;10)),1,0)</f>
        <v>0</v>
      </c>
      <c r="Q1259" s="1">
        <f>IF(N1259&lt;=2,1,0)</f>
        <v>1</v>
      </c>
      <c r="R1259" s="1">
        <f>IF(N1259&gt;=10,1,0)</f>
        <v>0</v>
      </c>
      <c r="S1259" s="1">
        <f>SUM(O1259:R1259)</f>
        <v>1</v>
      </c>
    </row>
    <row r="1260" spans="1:19" x14ac:dyDescent="0.25">
      <c r="A1260" s="1" t="s">
        <v>173</v>
      </c>
      <c r="B1260" s="1">
        <v>4.3</v>
      </c>
      <c r="C1260" s="1">
        <v>3.16978822</v>
      </c>
      <c r="D1260" s="1">
        <v>1</v>
      </c>
      <c r="E1260" s="1">
        <f>IF(AND((10&gt;D1260),(D1260&gt;C1260),(C1260&gt;2)),1,0)</f>
        <v>0</v>
      </c>
      <c r="F1260" s="1">
        <f>IF(AND((D1260&lt;C1260),(D1260&gt;2),(C1260&lt;10)),1,0)</f>
        <v>0</v>
      </c>
      <c r="G1260" s="1">
        <f>IF(D1260&gt;=10,1,0)</f>
        <v>0</v>
      </c>
      <c r="H1260" s="1">
        <f>IF(D1260&lt;=2,1,0)</f>
        <v>1</v>
      </c>
      <c r="I1260" s="1">
        <f>SUM(E1260:H1260)</f>
        <v>1</v>
      </c>
      <c r="K1260" s="1" t="s">
        <v>117</v>
      </c>
      <c r="L1260" s="1">
        <v>4.5999999999999996</v>
      </c>
      <c r="M1260" s="1">
        <v>3</v>
      </c>
      <c r="N1260" s="1">
        <v>1</v>
      </c>
      <c r="O1260" s="1">
        <f>IF(AND((10&gt;N1260),(N1260&gt;=M1260),(M1260&gt;=2)),1,0)</f>
        <v>0</v>
      </c>
      <c r="P1260" s="1">
        <f>IF(AND((N1260&lt;M1260),(N1260&gt;2),(M1260&lt;10)),1,0)</f>
        <v>0</v>
      </c>
      <c r="Q1260" s="1">
        <f>IF(N1260&lt;=2,1,0)</f>
        <v>1</v>
      </c>
      <c r="R1260" s="1">
        <f>IF(N1260&gt;=10,1,0)</f>
        <v>0</v>
      </c>
      <c r="S1260" s="1">
        <f>SUM(O1260:R1260)</f>
        <v>1</v>
      </c>
    </row>
    <row r="1261" spans="1:19" x14ac:dyDescent="0.25">
      <c r="A1261" s="1" t="s">
        <v>93</v>
      </c>
      <c r="B1261" s="1">
        <v>4.5</v>
      </c>
      <c r="C1261" s="1">
        <v>3.6631479199999983</v>
      </c>
      <c r="D1261" s="1">
        <v>1</v>
      </c>
      <c r="E1261" s="1">
        <f>IF(AND((10&gt;D1261),(D1261&gt;C1261),(C1261&gt;2)),1,0)</f>
        <v>0</v>
      </c>
      <c r="F1261" s="1">
        <f>IF(AND((D1261&lt;C1261),(D1261&gt;2),(C1261&lt;10)),1,0)</f>
        <v>0</v>
      </c>
      <c r="G1261" s="1">
        <f>IF(D1261&gt;=10,1,0)</f>
        <v>0</v>
      </c>
      <c r="H1261" s="1">
        <f>IF(D1261&lt;=2,1,0)</f>
        <v>1</v>
      </c>
      <c r="I1261" s="1">
        <f>SUM(E1261:H1261)</f>
        <v>1</v>
      </c>
      <c r="K1261" s="1" t="s">
        <v>204</v>
      </c>
      <c r="L1261" s="1">
        <v>4.3</v>
      </c>
      <c r="M1261" s="1">
        <v>3</v>
      </c>
      <c r="N1261" s="1">
        <v>1</v>
      </c>
      <c r="O1261" s="1">
        <f>IF(AND((10&gt;N1261),(N1261&gt;=M1261),(M1261&gt;=2)),1,0)</f>
        <v>0</v>
      </c>
      <c r="P1261" s="1">
        <f>IF(AND((N1261&lt;M1261),(N1261&gt;2),(M1261&lt;10)),1,0)</f>
        <v>0</v>
      </c>
      <c r="Q1261" s="1">
        <f>IF(N1261&lt;=2,1,0)</f>
        <v>1</v>
      </c>
      <c r="R1261" s="1">
        <f>IF(N1261&gt;=10,1,0)</f>
        <v>0</v>
      </c>
      <c r="S1261" s="1">
        <f>SUM(O1261:R1261)</f>
        <v>1</v>
      </c>
    </row>
    <row r="1262" spans="1:19" x14ac:dyDescent="0.25">
      <c r="A1262" s="1" t="s">
        <v>200</v>
      </c>
      <c r="B1262" s="1">
        <v>4.4000000000000004</v>
      </c>
      <c r="C1262" s="1">
        <v>3.3263772899999999</v>
      </c>
      <c r="D1262" s="1">
        <v>1</v>
      </c>
      <c r="E1262" s="1">
        <f>IF(AND((10&gt;D1262),(D1262&gt;C1262),(C1262&gt;2)),1,0)</f>
        <v>0</v>
      </c>
      <c r="F1262" s="1">
        <f>IF(AND((D1262&lt;C1262),(D1262&gt;2),(C1262&lt;10)),1,0)</f>
        <v>0</v>
      </c>
      <c r="G1262" s="1">
        <f>IF(D1262&gt;=10,1,0)</f>
        <v>0</v>
      </c>
      <c r="H1262" s="1">
        <f>IF(D1262&lt;=2,1,0)</f>
        <v>1</v>
      </c>
      <c r="I1262" s="1">
        <f>SUM(E1262:H1262)</f>
        <v>1</v>
      </c>
      <c r="K1262" s="1" t="s">
        <v>135</v>
      </c>
      <c r="L1262" s="1">
        <v>4.9000000000000004</v>
      </c>
      <c r="M1262" s="1">
        <v>3</v>
      </c>
      <c r="N1262" s="1">
        <v>1</v>
      </c>
      <c r="O1262" s="1">
        <f>IF(AND((10&gt;N1262),(N1262&gt;=M1262),(M1262&gt;=2)),1,0)</f>
        <v>0</v>
      </c>
      <c r="P1262" s="1">
        <f>IF(AND((N1262&lt;M1262),(N1262&gt;2),(M1262&lt;10)),1,0)</f>
        <v>0</v>
      </c>
      <c r="Q1262" s="1">
        <f>IF(N1262&lt;=2,1,0)</f>
        <v>1</v>
      </c>
      <c r="R1262" s="1">
        <f>IF(N1262&gt;=10,1,0)</f>
        <v>0</v>
      </c>
      <c r="S1262" s="1">
        <f>SUM(O1262:R1262)</f>
        <v>1</v>
      </c>
    </row>
    <row r="1263" spans="1:19" x14ac:dyDescent="0.25">
      <c r="A1263" s="1" t="s">
        <v>117</v>
      </c>
      <c r="B1263" s="1">
        <v>4.5999999999999996</v>
      </c>
      <c r="C1263" s="1">
        <v>3.3220664599999994</v>
      </c>
      <c r="D1263" s="1">
        <v>1</v>
      </c>
      <c r="E1263" s="1">
        <f>IF(AND((10&gt;D1263),(D1263&gt;C1263),(C1263&gt;2)),1,0)</f>
        <v>0</v>
      </c>
      <c r="F1263" s="1">
        <f>IF(AND((D1263&lt;C1263),(D1263&gt;2),(C1263&lt;10)),1,0)</f>
        <v>0</v>
      </c>
      <c r="G1263" s="1">
        <f>IF(D1263&gt;=10,1,0)</f>
        <v>0</v>
      </c>
      <c r="H1263" s="1">
        <f>IF(D1263&lt;=2,1,0)</f>
        <v>1</v>
      </c>
      <c r="I1263" s="1">
        <f>SUM(E1263:H1263)</f>
        <v>1</v>
      </c>
      <c r="K1263" s="1" t="s">
        <v>138</v>
      </c>
      <c r="L1263" s="1">
        <v>4.7</v>
      </c>
      <c r="M1263" s="1">
        <v>4</v>
      </c>
      <c r="N1263" s="1">
        <v>1</v>
      </c>
      <c r="O1263" s="1">
        <f>IF(AND((10&gt;N1263),(N1263&gt;=M1263),(M1263&gt;=2)),1,0)</f>
        <v>0</v>
      </c>
      <c r="P1263" s="1">
        <f>IF(AND((N1263&lt;M1263),(N1263&gt;2),(M1263&lt;10)),1,0)</f>
        <v>0</v>
      </c>
      <c r="Q1263" s="1">
        <f>IF(N1263&lt;=2,1,0)</f>
        <v>1</v>
      </c>
      <c r="R1263" s="1">
        <f>IF(N1263&gt;=10,1,0)</f>
        <v>0</v>
      </c>
      <c r="S1263" s="1">
        <f>SUM(O1263:R1263)</f>
        <v>1</v>
      </c>
    </row>
    <row r="1264" spans="1:19" x14ac:dyDescent="0.25">
      <c r="A1264" s="1" t="s">
        <v>204</v>
      </c>
      <c r="B1264" s="1">
        <v>4.3</v>
      </c>
      <c r="C1264" s="1">
        <v>3.4765847899999991</v>
      </c>
      <c r="D1264" s="1">
        <v>1</v>
      </c>
      <c r="E1264" s="1">
        <f>IF(AND((10&gt;D1264),(D1264&gt;C1264),(C1264&gt;2)),1,0)</f>
        <v>0</v>
      </c>
      <c r="F1264" s="1">
        <f>IF(AND((D1264&lt;C1264),(D1264&gt;2),(C1264&lt;10)),1,0)</f>
        <v>0</v>
      </c>
      <c r="G1264" s="1">
        <f>IF(D1264&gt;=10,1,0)</f>
        <v>0</v>
      </c>
      <c r="H1264" s="1">
        <f>IF(D1264&lt;=2,1,0)</f>
        <v>1</v>
      </c>
      <c r="I1264" s="1">
        <f>SUM(E1264:H1264)</f>
        <v>1</v>
      </c>
      <c r="K1264" s="1" t="s">
        <v>66</v>
      </c>
      <c r="L1264" s="1">
        <v>4.8</v>
      </c>
      <c r="M1264" s="1">
        <v>3</v>
      </c>
      <c r="N1264" s="1">
        <v>0</v>
      </c>
      <c r="O1264" s="1">
        <f>IF(AND((10&gt;N1264),(N1264&gt;=M1264),(M1264&gt;=2)),1,0)</f>
        <v>0</v>
      </c>
      <c r="P1264" s="1">
        <f>IF(AND((N1264&lt;M1264),(N1264&gt;2),(M1264&lt;10)),1,0)</f>
        <v>0</v>
      </c>
      <c r="Q1264" s="1">
        <f>IF(N1264&lt;=2,1,0)</f>
        <v>1</v>
      </c>
      <c r="R1264" s="1">
        <f>IF(N1264&gt;=10,1,0)</f>
        <v>0</v>
      </c>
      <c r="S1264" s="1">
        <f>SUM(O1264:R1264)</f>
        <v>1</v>
      </c>
    </row>
    <row r="1265" spans="1:19" x14ac:dyDescent="0.25">
      <c r="A1265" s="1" t="s">
        <v>135</v>
      </c>
      <c r="B1265" s="1">
        <v>4.9000000000000004</v>
      </c>
      <c r="C1265" s="1">
        <v>3.3045684299999984</v>
      </c>
      <c r="D1265" s="1">
        <v>1</v>
      </c>
      <c r="E1265" s="1">
        <f>IF(AND((10&gt;D1265),(D1265&gt;C1265),(C1265&gt;2)),1,0)</f>
        <v>0</v>
      </c>
      <c r="F1265" s="1">
        <f>IF(AND((D1265&lt;C1265),(D1265&gt;2),(C1265&lt;10)),1,0)</f>
        <v>0</v>
      </c>
      <c r="G1265" s="1">
        <f>IF(D1265&gt;=10,1,0)</f>
        <v>0</v>
      </c>
      <c r="H1265" s="1">
        <f>IF(D1265&lt;=2,1,0)</f>
        <v>1</v>
      </c>
      <c r="I1265" s="1">
        <f>SUM(E1265:H1265)</f>
        <v>1</v>
      </c>
      <c r="K1265" s="1" t="s">
        <v>86</v>
      </c>
      <c r="L1265" s="1">
        <v>4.3</v>
      </c>
      <c r="M1265" s="1">
        <v>4</v>
      </c>
      <c r="N1265" s="1">
        <v>0</v>
      </c>
      <c r="O1265" s="1">
        <f>IF(AND((10&gt;N1265),(N1265&gt;=M1265),(M1265&gt;=2)),1,0)</f>
        <v>0</v>
      </c>
      <c r="P1265" s="1">
        <f>IF(AND((N1265&lt;M1265),(N1265&gt;2),(M1265&lt;10)),1,0)</f>
        <v>0</v>
      </c>
      <c r="Q1265" s="1">
        <f>IF(N1265&lt;=2,1,0)</f>
        <v>1</v>
      </c>
      <c r="R1265" s="1">
        <f>IF(N1265&gt;=10,1,0)</f>
        <v>0</v>
      </c>
      <c r="S1265" s="1">
        <f>SUM(O1265:R1265)</f>
        <v>1</v>
      </c>
    </row>
    <row r="1266" spans="1:19" x14ac:dyDescent="0.25">
      <c r="A1266" s="1" t="s">
        <v>138</v>
      </c>
      <c r="B1266" s="1">
        <v>4.7</v>
      </c>
      <c r="C1266" s="1">
        <v>3.9704269600000002</v>
      </c>
      <c r="D1266" s="1">
        <v>1</v>
      </c>
      <c r="E1266" s="1">
        <f>IF(AND((10&gt;D1266),(D1266&gt;C1266),(C1266&gt;2)),1,0)</f>
        <v>0</v>
      </c>
      <c r="F1266" s="1">
        <f>IF(AND((D1266&lt;C1266),(D1266&gt;2),(C1266&lt;10)),1,0)</f>
        <v>0</v>
      </c>
      <c r="G1266" s="1">
        <f>IF(D1266&gt;=10,1,0)</f>
        <v>0</v>
      </c>
      <c r="H1266" s="1">
        <f>IF(D1266&lt;=2,1,0)</f>
        <v>1</v>
      </c>
      <c r="I1266" s="1">
        <f>SUM(E1266:H1266)</f>
        <v>1</v>
      </c>
      <c r="K1266" s="1" t="s">
        <v>108</v>
      </c>
      <c r="L1266" s="1">
        <v>4.4000000000000004</v>
      </c>
      <c r="M1266" s="1">
        <v>4</v>
      </c>
      <c r="N1266" s="1">
        <v>0</v>
      </c>
      <c r="O1266" s="1">
        <f>IF(AND((10&gt;N1266),(N1266&gt;=M1266),(M1266&gt;=2)),1,0)</f>
        <v>0</v>
      </c>
      <c r="P1266" s="1">
        <f>IF(AND((N1266&lt;M1266),(N1266&gt;2),(M1266&lt;10)),1,0)</f>
        <v>0</v>
      </c>
      <c r="Q1266" s="1">
        <f>IF(N1266&lt;=2,1,0)</f>
        <v>1</v>
      </c>
      <c r="R1266" s="1">
        <f>IF(N1266&gt;=10,1,0)</f>
        <v>0</v>
      </c>
      <c r="S1266" s="1">
        <f>SUM(O1266:R1266)</f>
        <v>1</v>
      </c>
    </row>
    <row r="1267" spans="1:19" x14ac:dyDescent="0.25">
      <c r="A1267" s="1" t="s">
        <v>66</v>
      </c>
      <c r="B1267" s="1">
        <v>4.8</v>
      </c>
      <c r="C1267" s="1">
        <v>2.923833800000001</v>
      </c>
      <c r="D1267" s="1">
        <v>0</v>
      </c>
      <c r="E1267" s="1">
        <f>IF(AND((10&gt;D1267),(D1267&gt;C1267),(C1267&gt;2)),1,0)</f>
        <v>0</v>
      </c>
      <c r="F1267" s="1">
        <f>IF(AND((D1267&lt;C1267),(D1267&gt;2),(C1267&lt;10)),1,0)</f>
        <v>0</v>
      </c>
      <c r="G1267" s="1">
        <f>IF(D1267&gt;=10,1,0)</f>
        <v>0</v>
      </c>
      <c r="H1267" s="1">
        <f>IF(D1267&lt;=2,1,0)</f>
        <v>1</v>
      </c>
      <c r="I1267" s="1">
        <f>SUM(E1267:H1267)</f>
        <v>1</v>
      </c>
      <c r="K1267" s="1" t="s">
        <v>120</v>
      </c>
      <c r="L1267" s="1">
        <v>4.0999999999999996</v>
      </c>
      <c r="M1267" s="1">
        <v>3</v>
      </c>
      <c r="N1267" s="1">
        <v>0</v>
      </c>
      <c r="O1267" s="1">
        <f>IF(AND((10&gt;N1267),(N1267&gt;=M1267),(M1267&gt;=2)),1,0)</f>
        <v>0</v>
      </c>
      <c r="P1267" s="1">
        <f>IF(AND((N1267&lt;M1267),(N1267&gt;2),(M1267&lt;10)),1,0)</f>
        <v>0</v>
      </c>
      <c r="Q1267" s="1">
        <f>IF(N1267&lt;=2,1,0)</f>
        <v>1</v>
      </c>
      <c r="R1267" s="1">
        <f>IF(N1267&gt;=10,1,0)</f>
        <v>0</v>
      </c>
      <c r="S1267" s="1">
        <f>SUM(O1267:R1267)</f>
        <v>1</v>
      </c>
    </row>
    <row r="1268" spans="1:19" x14ac:dyDescent="0.25">
      <c r="A1268" s="1" t="s">
        <v>86</v>
      </c>
      <c r="B1268" s="1">
        <v>4.3</v>
      </c>
      <c r="C1268" s="1">
        <v>4.0494297999999986</v>
      </c>
      <c r="D1268" s="1">
        <v>0</v>
      </c>
      <c r="E1268" s="1">
        <f>IF(AND((10&gt;D1268),(D1268&gt;C1268),(C1268&gt;2)),1,0)</f>
        <v>0</v>
      </c>
      <c r="F1268" s="1">
        <f>IF(AND((D1268&lt;C1268),(D1268&gt;2),(C1268&lt;10)),1,0)</f>
        <v>0</v>
      </c>
      <c r="G1268" s="1">
        <f>IF(D1268&gt;=10,1,0)</f>
        <v>0</v>
      </c>
      <c r="H1268" s="1">
        <f>IF(D1268&lt;=2,1,0)</f>
        <v>1</v>
      </c>
      <c r="I1268" s="1">
        <f>SUM(E1268:H1268)</f>
        <v>1</v>
      </c>
      <c r="K1268" s="1" t="s">
        <v>144</v>
      </c>
      <c r="L1268" s="1">
        <v>4.2</v>
      </c>
      <c r="M1268" s="1">
        <v>4</v>
      </c>
      <c r="N1268" s="1">
        <v>0</v>
      </c>
      <c r="O1268" s="1">
        <f>IF(AND((10&gt;N1268),(N1268&gt;=M1268),(M1268&gt;=2)),1,0)</f>
        <v>0</v>
      </c>
      <c r="P1268" s="1">
        <f>IF(AND((N1268&lt;M1268),(N1268&gt;2),(M1268&lt;10)),1,0)</f>
        <v>0</v>
      </c>
      <c r="Q1268" s="1">
        <f>IF(N1268&lt;=2,1,0)</f>
        <v>1</v>
      </c>
      <c r="R1268" s="1">
        <f>IF(N1268&gt;=10,1,0)</f>
        <v>0</v>
      </c>
      <c r="S1268" s="1">
        <f>SUM(O1268:R1268)</f>
        <v>1</v>
      </c>
    </row>
    <row r="1269" spans="1:19" x14ac:dyDescent="0.25">
      <c r="A1269" s="1" t="s">
        <v>108</v>
      </c>
      <c r="B1269" s="1">
        <v>4.4000000000000004</v>
      </c>
      <c r="C1269" s="1">
        <v>4.0305943299999996</v>
      </c>
      <c r="D1269" s="1">
        <v>0</v>
      </c>
      <c r="E1269" s="1">
        <f>IF(AND((10&gt;D1269),(D1269&gt;C1269),(C1269&gt;2)),1,0)</f>
        <v>0</v>
      </c>
      <c r="F1269" s="1">
        <f>IF(AND((D1269&lt;C1269),(D1269&gt;2),(C1269&lt;10)),1,0)</f>
        <v>0</v>
      </c>
      <c r="G1269" s="1">
        <f>IF(D1269&gt;=10,1,0)</f>
        <v>0</v>
      </c>
      <c r="H1269" s="1">
        <f>IF(D1269&lt;=2,1,0)</f>
        <v>1</v>
      </c>
      <c r="I1269" s="1">
        <f>SUM(E1269:H1269)</f>
        <v>1</v>
      </c>
      <c r="K1269" s="1" t="s">
        <v>72</v>
      </c>
      <c r="L1269" s="1">
        <v>5.0999999999999996</v>
      </c>
      <c r="M1269" s="1">
        <v>4</v>
      </c>
      <c r="N1269" s="1">
        <v>0</v>
      </c>
      <c r="O1269" s="1">
        <f>IF(AND((10&gt;N1269),(N1269&gt;=M1269),(M1269&gt;=2)),1,0)</f>
        <v>0</v>
      </c>
      <c r="P1269" s="1">
        <f>IF(AND((N1269&lt;M1269),(N1269&gt;2),(M1269&lt;10)),1,0)</f>
        <v>0</v>
      </c>
      <c r="Q1269" s="1">
        <f>IF(N1269&lt;=2,1,0)</f>
        <v>1</v>
      </c>
      <c r="R1269" s="1">
        <f>IF(N1269&gt;=10,1,0)</f>
        <v>0</v>
      </c>
      <c r="S1269" s="1">
        <f>SUM(O1269:R1269)</f>
        <v>1</v>
      </c>
    </row>
    <row r="1270" spans="1:19" x14ac:dyDescent="0.25">
      <c r="A1270" s="1" t="s">
        <v>120</v>
      </c>
      <c r="B1270" s="1">
        <v>4.0999999999999996</v>
      </c>
      <c r="C1270" s="1">
        <v>3.1715595799999989</v>
      </c>
      <c r="D1270" s="1">
        <v>0</v>
      </c>
      <c r="E1270" s="1">
        <f>IF(AND((10&gt;D1270),(D1270&gt;C1270),(C1270&gt;2)),1,0)</f>
        <v>0</v>
      </c>
      <c r="F1270" s="1">
        <f>IF(AND((D1270&lt;C1270),(D1270&gt;2),(C1270&lt;10)),1,0)</f>
        <v>0</v>
      </c>
      <c r="G1270" s="1">
        <f>IF(D1270&gt;=10,1,0)</f>
        <v>0</v>
      </c>
      <c r="H1270" s="1">
        <f>IF(D1270&lt;=2,1,0)</f>
        <v>1</v>
      </c>
      <c r="I1270" s="1">
        <f>SUM(E1270:H1270)</f>
        <v>1</v>
      </c>
      <c r="K1270" s="1" t="s">
        <v>77</v>
      </c>
      <c r="L1270" s="1">
        <v>4.7</v>
      </c>
      <c r="M1270" s="1">
        <v>3</v>
      </c>
      <c r="N1270" s="1">
        <v>0</v>
      </c>
      <c r="O1270" s="1">
        <f>IF(AND((10&gt;N1270),(N1270&gt;=M1270),(M1270&gt;=2)),1,0)</f>
        <v>0</v>
      </c>
      <c r="P1270" s="1">
        <f>IF(AND((N1270&lt;M1270),(N1270&gt;2),(M1270&lt;10)),1,0)</f>
        <v>0</v>
      </c>
      <c r="Q1270" s="1">
        <f>IF(N1270&lt;=2,1,0)</f>
        <v>1</v>
      </c>
      <c r="R1270" s="1">
        <f>IF(N1270&gt;=10,1,0)</f>
        <v>0</v>
      </c>
      <c r="S1270" s="1">
        <f>SUM(O1270:R1270)</f>
        <v>1</v>
      </c>
    </row>
    <row r="1271" spans="1:19" x14ac:dyDescent="0.25">
      <c r="A1271" s="1" t="s">
        <v>144</v>
      </c>
      <c r="B1271" s="1">
        <v>4.2</v>
      </c>
      <c r="C1271" s="1">
        <v>4.1138507199999985</v>
      </c>
      <c r="D1271" s="1">
        <v>0</v>
      </c>
      <c r="E1271" s="1">
        <f>IF(AND((10&gt;D1271),(D1271&gt;C1271),(C1271&gt;2)),1,0)</f>
        <v>0</v>
      </c>
      <c r="F1271" s="1">
        <f>IF(AND((D1271&lt;C1271),(D1271&gt;2),(C1271&lt;10)),1,0)</f>
        <v>0</v>
      </c>
      <c r="G1271" s="1">
        <f>IF(D1271&gt;=10,1,0)</f>
        <v>0</v>
      </c>
      <c r="H1271" s="1">
        <f>IF(D1271&lt;=2,1,0)</f>
        <v>1</v>
      </c>
      <c r="I1271" s="1">
        <f>SUM(E1271:H1271)</f>
        <v>1</v>
      </c>
      <c r="K1271" s="1" t="s">
        <v>98</v>
      </c>
      <c r="L1271" s="1">
        <v>5</v>
      </c>
      <c r="M1271" s="1">
        <v>3</v>
      </c>
      <c r="N1271" s="1">
        <v>0</v>
      </c>
      <c r="O1271" s="1">
        <f>IF(AND((10&gt;N1271),(N1271&gt;=M1271),(M1271&gt;=2)),1,0)</f>
        <v>0</v>
      </c>
      <c r="P1271" s="1">
        <f>IF(AND((N1271&lt;M1271),(N1271&gt;2),(M1271&lt;10)),1,0)</f>
        <v>0</v>
      </c>
      <c r="Q1271" s="1">
        <f>IF(N1271&lt;=2,1,0)</f>
        <v>1</v>
      </c>
      <c r="R1271" s="1">
        <f>IF(N1271&gt;=10,1,0)</f>
        <v>0</v>
      </c>
      <c r="S1271" s="1">
        <f>SUM(O1271:R1271)</f>
        <v>1</v>
      </c>
    </row>
    <row r="1272" spans="1:19" x14ac:dyDescent="0.25">
      <c r="A1272" s="1" t="s">
        <v>72</v>
      </c>
      <c r="B1272" s="1">
        <v>5.0999999999999996</v>
      </c>
      <c r="C1272" s="1">
        <v>3.80102574</v>
      </c>
      <c r="D1272" s="1">
        <v>0</v>
      </c>
      <c r="E1272" s="1">
        <f>IF(AND((10&gt;D1272),(D1272&gt;C1272),(C1272&gt;2)),1,0)</f>
        <v>0</v>
      </c>
      <c r="F1272" s="1">
        <f>IF(AND((D1272&lt;C1272),(D1272&gt;2),(C1272&lt;10)),1,0)</f>
        <v>0</v>
      </c>
      <c r="G1272" s="1">
        <f>IF(D1272&gt;=10,1,0)</f>
        <v>0</v>
      </c>
      <c r="H1272" s="1">
        <f>IF(D1272&lt;=2,1,0)</f>
        <v>1</v>
      </c>
      <c r="I1272" s="1">
        <f>SUM(E1272:H1272)</f>
        <v>1</v>
      </c>
      <c r="K1272" s="1" t="s">
        <v>167</v>
      </c>
      <c r="L1272" s="1">
        <v>4.5</v>
      </c>
      <c r="M1272" s="1">
        <v>3</v>
      </c>
      <c r="N1272" s="1">
        <v>0</v>
      </c>
      <c r="O1272" s="1">
        <f>IF(AND((10&gt;N1272),(N1272&gt;=M1272),(M1272&gt;=2)),1,0)</f>
        <v>0</v>
      </c>
      <c r="P1272" s="1">
        <f>IF(AND((N1272&lt;M1272),(N1272&gt;2),(M1272&lt;10)),1,0)</f>
        <v>0</v>
      </c>
      <c r="Q1272" s="1">
        <f>IF(N1272&lt;=2,1,0)</f>
        <v>1</v>
      </c>
      <c r="R1272" s="1">
        <f>IF(N1272&gt;=10,1,0)</f>
        <v>0</v>
      </c>
      <c r="S1272" s="1">
        <f>SUM(O1272:R1272)</f>
        <v>1</v>
      </c>
    </row>
    <row r="1273" spans="1:19" x14ac:dyDescent="0.25">
      <c r="A1273" s="1" t="s">
        <v>77</v>
      </c>
      <c r="B1273" s="1">
        <v>4.7</v>
      </c>
      <c r="C1273" s="1">
        <v>3.3647843999999987</v>
      </c>
      <c r="D1273" s="1">
        <v>0</v>
      </c>
      <c r="E1273" s="1">
        <f>IF(AND((10&gt;D1273),(D1273&gt;C1273),(C1273&gt;2)),1,0)</f>
        <v>0</v>
      </c>
      <c r="F1273" s="1">
        <f>IF(AND((D1273&lt;C1273),(D1273&gt;2),(C1273&lt;10)),1,0)</f>
        <v>0</v>
      </c>
      <c r="G1273" s="1">
        <f>IF(D1273&gt;=10,1,0)</f>
        <v>0</v>
      </c>
      <c r="H1273" s="1">
        <f>IF(D1273&lt;=2,1,0)</f>
        <v>1</v>
      </c>
      <c r="I1273" s="1">
        <f>SUM(E1273:H1273)</f>
        <v>1</v>
      </c>
      <c r="K1273" s="1" t="s">
        <v>91</v>
      </c>
      <c r="L1273" s="1">
        <v>4.9000000000000004</v>
      </c>
      <c r="M1273" s="1">
        <v>3</v>
      </c>
      <c r="N1273" s="1">
        <v>0</v>
      </c>
      <c r="O1273" s="1">
        <f>IF(AND((10&gt;N1273),(N1273&gt;=M1273),(M1273&gt;=2)),1,0)</f>
        <v>0</v>
      </c>
      <c r="P1273" s="1">
        <f>IF(AND((N1273&lt;M1273),(N1273&gt;2),(M1273&lt;10)),1,0)</f>
        <v>0</v>
      </c>
      <c r="Q1273" s="1">
        <f>IF(N1273&lt;=2,1,0)</f>
        <v>1</v>
      </c>
      <c r="R1273" s="1">
        <f>IF(N1273&gt;=10,1,0)</f>
        <v>0</v>
      </c>
      <c r="S1273" s="1">
        <f>SUM(O1273:R1273)</f>
        <v>1</v>
      </c>
    </row>
    <row r="1274" spans="1:19" x14ac:dyDescent="0.25">
      <c r="A1274" s="1" t="s">
        <v>98</v>
      </c>
      <c r="B1274" s="1">
        <v>5</v>
      </c>
      <c r="C1274" s="1">
        <v>3.3458023600000009</v>
      </c>
      <c r="D1274" s="1">
        <v>0</v>
      </c>
      <c r="E1274" s="1">
        <f>IF(AND((10&gt;D1274),(D1274&gt;C1274),(C1274&gt;2)),1,0)</f>
        <v>0</v>
      </c>
      <c r="F1274" s="1">
        <f>IF(AND((D1274&lt;C1274),(D1274&gt;2),(C1274&lt;10)),1,0)</f>
        <v>0</v>
      </c>
      <c r="G1274" s="1">
        <f>IF(D1274&gt;=10,1,0)</f>
        <v>0</v>
      </c>
      <c r="H1274" s="1">
        <f>IF(D1274&lt;=2,1,0)</f>
        <v>1</v>
      </c>
      <c r="I1274" s="1">
        <f>SUM(E1274:H1274)</f>
        <v>1</v>
      </c>
      <c r="K1274" s="1" t="s">
        <v>108</v>
      </c>
      <c r="L1274" s="1">
        <v>4.4000000000000004</v>
      </c>
      <c r="M1274" s="1">
        <v>4</v>
      </c>
      <c r="N1274" s="1">
        <v>0</v>
      </c>
      <c r="O1274" s="1">
        <f>IF(AND((10&gt;N1274),(N1274&gt;=M1274),(M1274&gt;=2)),1,0)</f>
        <v>0</v>
      </c>
      <c r="P1274" s="1">
        <f>IF(AND((N1274&lt;M1274),(N1274&gt;2),(M1274&lt;10)),1,0)</f>
        <v>0</v>
      </c>
      <c r="Q1274" s="1">
        <f>IF(N1274&lt;=2,1,0)</f>
        <v>1</v>
      </c>
      <c r="R1274" s="1">
        <f>IF(N1274&gt;=10,1,0)</f>
        <v>0</v>
      </c>
      <c r="S1274" s="1">
        <f>SUM(O1274:R1274)</f>
        <v>1</v>
      </c>
    </row>
    <row r="1275" spans="1:19" x14ac:dyDescent="0.25">
      <c r="A1275" s="1" t="s">
        <v>167</v>
      </c>
      <c r="B1275" s="1">
        <v>4.5</v>
      </c>
      <c r="C1275" s="1">
        <v>2.9827109999999992</v>
      </c>
      <c r="D1275" s="1">
        <v>0</v>
      </c>
      <c r="E1275" s="1">
        <f>IF(AND((10&gt;D1275),(D1275&gt;C1275),(C1275&gt;2)),1,0)</f>
        <v>0</v>
      </c>
      <c r="F1275" s="1">
        <f>IF(AND((D1275&lt;C1275),(D1275&gt;2),(C1275&lt;10)),1,0)</f>
        <v>0</v>
      </c>
      <c r="G1275" s="1">
        <f>IF(D1275&gt;=10,1,0)</f>
        <v>0</v>
      </c>
      <c r="H1275" s="1">
        <f>IF(D1275&lt;=2,1,0)</f>
        <v>1</v>
      </c>
      <c r="I1275" s="1">
        <f>SUM(E1275:H1275)</f>
        <v>1</v>
      </c>
      <c r="K1275" s="1" t="s">
        <v>139</v>
      </c>
      <c r="L1275" s="1">
        <v>4.4000000000000004</v>
      </c>
      <c r="M1275" s="1">
        <v>5</v>
      </c>
      <c r="N1275" s="1">
        <v>0</v>
      </c>
      <c r="O1275" s="1">
        <f>IF(AND((10&gt;N1275),(N1275&gt;=M1275),(M1275&gt;=2)),1,0)</f>
        <v>0</v>
      </c>
      <c r="P1275" s="1">
        <f>IF(AND((N1275&lt;M1275),(N1275&gt;2),(M1275&lt;10)),1,0)</f>
        <v>0</v>
      </c>
      <c r="Q1275" s="1">
        <f>IF(N1275&lt;=2,1,0)</f>
        <v>1</v>
      </c>
      <c r="R1275" s="1">
        <f>IF(N1275&gt;=10,1,0)</f>
        <v>0</v>
      </c>
      <c r="S1275" s="1">
        <f>SUM(O1275:R1275)</f>
        <v>1</v>
      </c>
    </row>
    <row r="1276" spans="1:19" x14ac:dyDescent="0.25">
      <c r="A1276" s="1" t="s">
        <v>91</v>
      </c>
      <c r="B1276" s="1">
        <v>4.9000000000000004</v>
      </c>
      <c r="C1276" s="1">
        <v>3.4449787799999991</v>
      </c>
      <c r="D1276" s="1">
        <v>0</v>
      </c>
      <c r="E1276" s="1">
        <f>IF(AND((10&gt;D1276),(D1276&gt;C1276),(C1276&gt;2)),1,0)</f>
        <v>0</v>
      </c>
      <c r="F1276" s="1">
        <f>IF(AND((D1276&lt;C1276),(D1276&gt;2),(C1276&lt;10)),1,0)</f>
        <v>0</v>
      </c>
      <c r="G1276" s="1">
        <f>IF(D1276&gt;=10,1,0)</f>
        <v>0</v>
      </c>
      <c r="H1276" s="1">
        <f>IF(D1276&lt;=2,1,0)</f>
        <v>1</v>
      </c>
      <c r="I1276" s="1">
        <f>SUM(E1276:H1276)</f>
        <v>1</v>
      </c>
      <c r="K1276" s="1" t="s">
        <v>177</v>
      </c>
      <c r="L1276" s="1">
        <v>4.8</v>
      </c>
      <c r="M1276" s="1">
        <v>3</v>
      </c>
      <c r="N1276" s="1">
        <v>0</v>
      </c>
      <c r="O1276" s="1">
        <f>IF(AND((10&gt;N1276),(N1276&gt;=M1276),(M1276&gt;=2)),1,0)</f>
        <v>0</v>
      </c>
      <c r="P1276" s="1">
        <f>IF(AND((N1276&lt;M1276),(N1276&gt;2),(M1276&lt;10)),1,0)</f>
        <v>0</v>
      </c>
      <c r="Q1276" s="1">
        <f>IF(N1276&lt;=2,1,0)</f>
        <v>1</v>
      </c>
      <c r="R1276" s="1">
        <f>IF(N1276&gt;=10,1,0)</f>
        <v>0</v>
      </c>
      <c r="S1276" s="1">
        <f>SUM(O1276:R1276)</f>
        <v>1</v>
      </c>
    </row>
    <row r="1277" spans="1:19" x14ac:dyDescent="0.25">
      <c r="A1277" s="1" t="s">
        <v>108</v>
      </c>
      <c r="B1277" s="1">
        <v>4.4000000000000004</v>
      </c>
      <c r="C1277" s="1">
        <v>4.0086175099999988</v>
      </c>
      <c r="D1277" s="1">
        <v>0</v>
      </c>
      <c r="E1277" s="1">
        <f>IF(AND((10&gt;D1277),(D1277&gt;C1277),(C1277&gt;2)),1,0)</f>
        <v>0</v>
      </c>
      <c r="F1277" s="1">
        <f>IF(AND((D1277&lt;C1277),(D1277&gt;2),(C1277&lt;10)),1,0)</f>
        <v>0</v>
      </c>
      <c r="G1277" s="1">
        <f>IF(D1277&gt;=10,1,0)</f>
        <v>0</v>
      </c>
      <c r="H1277" s="1">
        <f>IF(D1277&lt;=2,1,0)</f>
        <v>1</v>
      </c>
      <c r="I1277" s="1">
        <f>SUM(E1277:H1277)</f>
        <v>1</v>
      </c>
      <c r="K1277" s="1" t="s">
        <v>160</v>
      </c>
      <c r="L1277" s="1">
        <v>3.9</v>
      </c>
      <c r="M1277" s="1">
        <v>4</v>
      </c>
      <c r="N1277" s="1">
        <v>0</v>
      </c>
      <c r="O1277" s="1">
        <f>IF(AND((10&gt;N1277),(N1277&gt;=M1277),(M1277&gt;=2)),1,0)</f>
        <v>0</v>
      </c>
      <c r="P1277" s="1">
        <f>IF(AND((N1277&lt;M1277),(N1277&gt;2),(M1277&lt;10)),1,0)</f>
        <v>0</v>
      </c>
      <c r="Q1277" s="1">
        <f>IF(N1277&lt;=2,1,0)</f>
        <v>1</v>
      </c>
      <c r="R1277" s="1">
        <f>IF(N1277&gt;=10,1,0)</f>
        <v>0</v>
      </c>
      <c r="S1277" s="1">
        <f>SUM(O1277:R1277)</f>
        <v>1</v>
      </c>
    </row>
    <row r="1278" spans="1:19" x14ac:dyDescent="0.25">
      <c r="A1278" s="1" t="s">
        <v>139</v>
      </c>
      <c r="B1278" s="1">
        <v>4.4000000000000004</v>
      </c>
      <c r="C1278" s="1">
        <v>4.5890400700000002</v>
      </c>
      <c r="D1278" s="1">
        <v>0</v>
      </c>
      <c r="E1278" s="1">
        <f>IF(AND((10&gt;D1278),(D1278&gt;C1278),(C1278&gt;2)),1,0)</f>
        <v>0</v>
      </c>
      <c r="F1278" s="1">
        <f>IF(AND((D1278&lt;C1278),(D1278&gt;2),(C1278&lt;10)),1,0)</f>
        <v>0</v>
      </c>
      <c r="G1278" s="1">
        <f>IF(D1278&gt;=10,1,0)</f>
        <v>0</v>
      </c>
      <c r="H1278" s="1">
        <f>IF(D1278&lt;=2,1,0)</f>
        <v>1</v>
      </c>
      <c r="I1278" s="1">
        <f>SUM(E1278:H1278)</f>
        <v>1</v>
      </c>
      <c r="K1278" s="1" t="s">
        <v>64</v>
      </c>
      <c r="L1278" s="1">
        <v>4.5</v>
      </c>
      <c r="M1278" s="1">
        <v>4</v>
      </c>
      <c r="N1278" s="1">
        <v>0</v>
      </c>
      <c r="O1278" s="1">
        <f>IF(AND((10&gt;N1278),(N1278&gt;=M1278),(M1278&gt;=2)),1,0)</f>
        <v>0</v>
      </c>
      <c r="P1278" s="1">
        <f>IF(AND((N1278&lt;M1278),(N1278&gt;2),(M1278&lt;10)),1,0)</f>
        <v>0</v>
      </c>
      <c r="Q1278" s="1">
        <f>IF(N1278&lt;=2,1,0)</f>
        <v>1</v>
      </c>
      <c r="R1278" s="1">
        <f>IF(N1278&gt;=10,1,0)</f>
        <v>0</v>
      </c>
      <c r="S1278" s="1">
        <f>SUM(O1278:R1278)</f>
        <v>1</v>
      </c>
    </row>
    <row r="1279" spans="1:19" x14ac:dyDescent="0.25">
      <c r="A1279" s="1" t="s">
        <v>177</v>
      </c>
      <c r="B1279" s="1">
        <v>4.8</v>
      </c>
      <c r="C1279" s="1">
        <v>3.4896210499999984</v>
      </c>
      <c r="D1279" s="1">
        <v>0</v>
      </c>
      <c r="E1279" s="1">
        <f>IF(AND((10&gt;D1279),(D1279&gt;C1279),(C1279&gt;2)),1,0)</f>
        <v>0</v>
      </c>
      <c r="F1279" s="1">
        <f>IF(AND((D1279&lt;C1279),(D1279&gt;2),(C1279&lt;10)),1,0)</f>
        <v>0</v>
      </c>
      <c r="G1279" s="1">
        <f>IF(D1279&gt;=10,1,0)</f>
        <v>0</v>
      </c>
      <c r="H1279" s="1">
        <f>IF(D1279&lt;=2,1,0)</f>
        <v>1</v>
      </c>
      <c r="I1279" s="1">
        <f>SUM(E1279:H1279)</f>
        <v>1</v>
      </c>
      <c r="K1279" s="1" t="s">
        <v>141</v>
      </c>
      <c r="L1279" s="1">
        <v>4.7</v>
      </c>
      <c r="M1279" s="1">
        <v>4</v>
      </c>
      <c r="N1279" s="1">
        <v>0</v>
      </c>
      <c r="O1279" s="1">
        <f>IF(AND((10&gt;N1279),(N1279&gt;=M1279),(M1279&gt;=2)),1,0)</f>
        <v>0</v>
      </c>
      <c r="P1279" s="1">
        <f>IF(AND((N1279&lt;M1279),(N1279&gt;2),(M1279&lt;10)),1,0)</f>
        <v>0</v>
      </c>
      <c r="Q1279" s="1">
        <f>IF(N1279&lt;=2,1,0)</f>
        <v>1</v>
      </c>
      <c r="R1279" s="1">
        <f>IF(N1279&gt;=10,1,0)</f>
        <v>0</v>
      </c>
      <c r="S1279" s="1">
        <f>SUM(O1279:R1279)</f>
        <v>1</v>
      </c>
    </row>
    <row r="1280" spans="1:19" x14ac:dyDescent="0.25">
      <c r="A1280" s="1" t="s">
        <v>160</v>
      </c>
      <c r="B1280" s="1">
        <v>3.9</v>
      </c>
      <c r="C1280" s="1">
        <v>3.507580519999999</v>
      </c>
      <c r="D1280" s="1">
        <v>0</v>
      </c>
      <c r="E1280" s="1">
        <f>IF(AND((10&gt;D1280),(D1280&gt;C1280),(C1280&gt;2)),1,0)</f>
        <v>0</v>
      </c>
      <c r="F1280" s="1">
        <f>IF(AND((D1280&lt;C1280),(D1280&gt;2),(C1280&lt;10)),1,0)</f>
        <v>0</v>
      </c>
      <c r="G1280" s="1">
        <f>IF(D1280&gt;=10,1,0)</f>
        <v>0</v>
      </c>
      <c r="H1280" s="1">
        <f>IF(D1280&lt;=2,1,0)</f>
        <v>1</v>
      </c>
      <c r="I1280" s="1">
        <f>SUM(E1280:H1280)</f>
        <v>1</v>
      </c>
      <c r="K1280" s="1" t="s">
        <v>185</v>
      </c>
      <c r="L1280" s="1">
        <v>4.5</v>
      </c>
      <c r="M1280" s="1">
        <v>4</v>
      </c>
      <c r="N1280" s="1">
        <v>0</v>
      </c>
      <c r="O1280" s="1">
        <f>IF(AND((10&gt;N1280),(N1280&gt;=M1280),(M1280&gt;=2)),1,0)</f>
        <v>0</v>
      </c>
      <c r="P1280" s="1">
        <f>IF(AND((N1280&lt;M1280),(N1280&gt;2),(M1280&lt;10)),1,0)</f>
        <v>0</v>
      </c>
      <c r="Q1280" s="1">
        <f>IF(N1280&lt;=2,1,0)</f>
        <v>1</v>
      </c>
      <c r="R1280" s="1">
        <f>IF(N1280&gt;=10,1,0)</f>
        <v>0</v>
      </c>
      <c r="S1280" s="1">
        <f>SUM(O1280:R1280)</f>
        <v>1</v>
      </c>
    </row>
    <row r="1281" spans="1:19" x14ac:dyDescent="0.25">
      <c r="A1281" s="1" t="s">
        <v>64</v>
      </c>
      <c r="B1281" s="1">
        <v>4.5</v>
      </c>
      <c r="C1281" s="1">
        <v>4.3379153499999994</v>
      </c>
      <c r="D1281" s="1">
        <v>0</v>
      </c>
      <c r="E1281" s="1">
        <f>IF(AND((10&gt;D1281),(D1281&gt;C1281),(C1281&gt;2)),1,0)</f>
        <v>0</v>
      </c>
      <c r="F1281" s="1">
        <f>IF(AND((D1281&lt;C1281),(D1281&gt;2),(C1281&lt;10)),1,0)</f>
        <v>0</v>
      </c>
      <c r="G1281" s="1">
        <f>IF(D1281&gt;=10,1,0)</f>
        <v>0</v>
      </c>
      <c r="H1281" s="1">
        <f>IF(D1281&lt;=2,1,0)</f>
        <v>1</v>
      </c>
      <c r="I1281" s="1">
        <f>SUM(E1281:H1281)</f>
        <v>1</v>
      </c>
      <c r="K1281" s="1" t="s">
        <v>78</v>
      </c>
      <c r="L1281" s="1">
        <v>4.2</v>
      </c>
      <c r="M1281" s="1">
        <v>4</v>
      </c>
      <c r="N1281" s="1">
        <v>0</v>
      </c>
      <c r="O1281" s="1">
        <f>IF(AND((10&gt;N1281),(N1281&gt;=M1281),(M1281&gt;=2)),1,0)</f>
        <v>0</v>
      </c>
      <c r="P1281" s="1">
        <f>IF(AND((N1281&lt;M1281),(N1281&gt;2),(M1281&lt;10)),1,0)</f>
        <v>0</v>
      </c>
      <c r="Q1281" s="1">
        <f>IF(N1281&lt;=2,1,0)</f>
        <v>1</v>
      </c>
      <c r="R1281" s="1">
        <f>IF(N1281&gt;=10,1,0)</f>
        <v>0</v>
      </c>
      <c r="S1281" s="1">
        <f>SUM(O1281:R1281)</f>
        <v>1</v>
      </c>
    </row>
    <row r="1282" spans="1:19" x14ac:dyDescent="0.25">
      <c r="A1282" s="1" t="s">
        <v>141</v>
      </c>
      <c r="B1282" s="1">
        <v>4.7</v>
      </c>
      <c r="C1282" s="1">
        <v>3.6165623499999993</v>
      </c>
      <c r="D1282" s="1">
        <v>0</v>
      </c>
      <c r="E1282" s="1">
        <f>IF(AND((10&gt;D1282),(D1282&gt;C1282),(C1282&gt;2)),1,0)</f>
        <v>0</v>
      </c>
      <c r="F1282" s="1">
        <f>IF(AND((D1282&lt;C1282),(D1282&gt;2),(C1282&lt;10)),1,0)</f>
        <v>0</v>
      </c>
      <c r="G1282" s="1">
        <f>IF(D1282&gt;=10,1,0)</f>
        <v>0</v>
      </c>
      <c r="H1282" s="1">
        <f>IF(D1282&lt;=2,1,0)</f>
        <v>1</v>
      </c>
      <c r="I1282" s="1">
        <f>SUM(E1282:H1282)</f>
        <v>1</v>
      </c>
      <c r="K1282" s="1" t="s">
        <v>95</v>
      </c>
      <c r="L1282" s="1">
        <v>5.2</v>
      </c>
      <c r="M1282" s="1">
        <v>5</v>
      </c>
      <c r="N1282" s="1">
        <v>0</v>
      </c>
      <c r="O1282" s="1">
        <f>IF(AND((10&gt;N1282),(N1282&gt;=M1282),(M1282&gt;=2)),1,0)</f>
        <v>0</v>
      </c>
      <c r="P1282" s="1">
        <f>IF(AND((N1282&lt;M1282),(N1282&gt;2),(M1282&lt;10)),1,0)</f>
        <v>0</v>
      </c>
      <c r="Q1282" s="1">
        <f>IF(N1282&lt;=2,1,0)</f>
        <v>1</v>
      </c>
      <c r="R1282" s="1">
        <f>IF(N1282&gt;=10,1,0)</f>
        <v>0</v>
      </c>
      <c r="S1282" s="1">
        <f>SUM(O1282:R1282)</f>
        <v>1</v>
      </c>
    </row>
    <row r="1283" spans="1:19" x14ac:dyDescent="0.25">
      <c r="A1283" s="1" t="s">
        <v>185</v>
      </c>
      <c r="B1283" s="1">
        <v>4.5</v>
      </c>
      <c r="C1283" s="1">
        <v>3.8593258000000006</v>
      </c>
      <c r="D1283" s="1">
        <v>0</v>
      </c>
      <c r="E1283" s="1">
        <f>IF(AND((10&gt;D1283),(D1283&gt;C1283),(C1283&gt;2)),1,0)</f>
        <v>0</v>
      </c>
      <c r="F1283" s="1">
        <f>IF(AND((D1283&lt;C1283),(D1283&gt;2),(C1283&lt;10)),1,0)</f>
        <v>0</v>
      </c>
      <c r="G1283" s="1">
        <f>IF(D1283&gt;=10,1,0)</f>
        <v>0</v>
      </c>
      <c r="H1283" s="1">
        <f>IF(D1283&lt;=2,1,0)</f>
        <v>1</v>
      </c>
      <c r="I1283" s="1">
        <f>SUM(E1283:H1283)</f>
        <v>1</v>
      </c>
      <c r="K1283" s="1" t="s">
        <v>160</v>
      </c>
      <c r="L1283" s="1">
        <v>3.9</v>
      </c>
      <c r="M1283" s="1">
        <v>4</v>
      </c>
      <c r="N1283" s="1">
        <v>0</v>
      </c>
      <c r="O1283" s="1">
        <f>IF(AND((10&gt;N1283),(N1283&gt;=M1283),(M1283&gt;=2)),1,0)</f>
        <v>0</v>
      </c>
      <c r="P1283" s="1">
        <f>IF(AND((N1283&lt;M1283),(N1283&gt;2),(M1283&lt;10)),1,0)</f>
        <v>0</v>
      </c>
      <c r="Q1283" s="1">
        <f>IF(N1283&lt;=2,1,0)</f>
        <v>1</v>
      </c>
      <c r="R1283" s="1">
        <f>IF(N1283&gt;=10,1,0)</f>
        <v>0</v>
      </c>
      <c r="S1283" s="1">
        <f>SUM(O1283:R1283)</f>
        <v>1</v>
      </c>
    </row>
    <row r="1284" spans="1:19" x14ac:dyDescent="0.25">
      <c r="A1284" s="1" t="s">
        <v>78</v>
      </c>
      <c r="B1284" s="1">
        <v>4.2</v>
      </c>
      <c r="C1284" s="1">
        <v>4.3903421999999992</v>
      </c>
      <c r="D1284" s="1">
        <v>0</v>
      </c>
      <c r="E1284" s="1">
        <f>IF(AND((10&gt;D1284),(D1284&gt;C1284),(C1284&gt;2)),1,0)</f>
        <v>0</v>
      </c>
      <c r="F1284" s="1">
        <f>IF(AND((D1284&lt;C1284),(D1284&gt;2),(C1284&lt;10)),1,0)</f>
        <v>0</v>
      </c>
      <c r="G1284" s="1">
        <f>IF(D1284&gt;=10,1,0)</f>
        <v>0</v>
      </c>
      <c r="H1284" s="1">
        <f>IF(D1284&lt;=2,1,0)</f>
        <v>1</v>
      </c>
      <c r="I1284" s="1">
        <f>SUM(E1284:H1284)</f>
        <v>1</v>
      </c>
      <c r="K1284" s="1" t="s">
        <v>68</v>
      </c>
      <c r="L1284" s="1">
        <v>4.7</v>
      </c>
      <c r="M1284" s="1">
        <v>3</v>
      </c>
      <c r="N1284" s="1">
        <v>0</v>
      </c>
      <c r="O1284" s="1">
        <f>IF(AND((10&gt;N1284),(N1284&gt;=M1284),(M1284&gt;=2)),1,0)</f>
        <v>0</v>
      </c>
      <c r="P1284" s="1">
        <f>IF(AND((N1284&lt;M1284),(N1284&gt;2),(M1284&lt;10)),1,0)</f>
        <v>0</v>
      </c>
      <c r="Q1284" s="1">
        <f>IF(N1284&lt;=2,1,0)</f>
        <v>1</v>
      </c>
      <c r="R1284" s="1">
        <f>IF(N1284&gt;=10,1,0)</f>
        <v>0</v>
      </c>
      <c r="S1284" s="1">
        <f>SUM(O1284:R1284)</f>
        <v>1</v>
      </c>
    </row>
    <row r="1285" spans="1:19" x14ac:dyDescent="0.25">
      <c r="A1285" s="1" t="s">
        <v>95</v>
      </c>
      <c r="B1285" s="1">
        <v>5.2</v>
      </c>
      <c r="C1285" s="1">
        <v>4.7370157799999992</v>
      </c>
      <c r="D1285" s="1">
        <v>0</v>
      </c>
      <c r="E1285" s="1">
        <f>IF(AND((10&gt;D1285),(D1285&gt;C1285),(C1285&gt;2)),1,0)</f>
        <v>0</v>
      </c>
      <c r="F1285" s="1">
        <f>IF(AND((D1285&lt;C1285),(D1285&gt;2),(C1285&lt;10)),1,0)</f>
        <v>0</v>
      </c>
      <c r="G1285" s="1">
        <f>IF(D1285&gt;=10,1,0)</f>
        <v>0</v>
      </c>
      <c r="H1285" s="1">
        <f>IF(D1285&lt;=2,1,0)</f>
        <v>1</v>
      </c>
      <c r="I1285" s="1">
        <f>SUM(E1285:H1285)</f>
        <v>1</v>
      </c>
      <c r="K1285" s="1" t="s">
        <v>76</v>
      </c>
      <c r="L1285" s="1">
        <v>4.9000000000000004</v>
      </c>
      <c r="M1285" s="1">
        <v>3</v>
      </c>
      <c r="N1285" s="1">
        <v>0</v>
      </c>
      <c r="O1285" s="1">
        <f>IF(AND((10&gt;N1285),(N1285&gt;=M1285),(M1285&gt;=2)),1,0)</f>
        <v>0</v>
      </c>
      <c r="P1285" s="1">
        <f>IF(AND((N1285&lt;M1285),(N1285&gt;2),(M1285&lt;10)),1,0)</f>
        <v>0</v>
      </c>
      <c r="Q1285" s="1">
        <f>IF(N1285&lt;=2,1,0)</f>
        <v>1</v>
      </c>
      <c r="R1285" s="1">
        <f>IF(N1285&gt;=10,1,0)</f>
        <v>0</v>
      </c>
      <c r="S1285" s="1">
        <f>SUM(O1285:R1285)</f>
        <v>1</v>
      </c>
    </row>
    <row r="1286" spans="1:19" x14ac:dyDescent="0.25">
      <c r="A1286" s="1" t="s">
        <v>160</v>
      </c>
      <c r="B1286" s="1">
        <v>3.9</v>
      </c>
      <c r="C1286" s="1">
        <v>3.8791736399999994</v>
      </c>
      <c r="D1286" s="1">
        <v>0</v>
      </c>
      <c r="E1286" s="1">
        <f>IF(AND((10&gt;D1286),(D1286&gt;C1286),(C1286&gt;2)),1,0)</f>
        <v>0</v>
      </c>
      <c r="F1286" s="1">
        <f>IF(AND((D1286&lt;C1286),(D1286&gt;2),(C1286&lt;10)),1,0)</f>
        <v>0</v>
      </c>
      <c r="G1286" s="1">
        <f>IF(D1286&gt;=10,1,0)</f>
        <v>0</v>
      </c>
      <c r="H1286" s="1">
        <f>IF(D1286&lt;=2,1,0)</f>
        <v>1</v>
      </c>
      <c r="I1286" s="1">
        <f>SUM(E1286:H1286)</f>
        <v>1</v>
      </c>
      <c r="K1286" s="1" t="s">
        <v>84</v>
      </c>
      <c r="L1286" s="1">
        <v>5</v>
      </c>
      <c r="M1286" s="1">
        <v>6</v>
      </c>
      <c r="N1286" s="1">
        <v>0</v>
      </c>
      <c r="O1286" s="1">
        <f>IF(AND((10&gt;N1286),(N1286&gt;=M1286),(M1286&gt;=2)),1,0)</f>
        <v>0</v>
      </c>
      <c r="P1286" s="1">
        <f>IF(AND((N1286&lt;M1286),(N1286&gt;2),(M1286&lt;10)),1,0)</f>
        <v>0</v>
      </c>
      <c r="Q1286" s="1">
        <f>IF(N1286&lt;=2,1,0)</f>
        <v>1</v>
      </c>
      <c r="R1286" s="1">
        <f>IF(N1286&gt;=10,1,0)</f>
        <v>0</v>
      </c>
      <c r="S1286" s="1">
        <f>SUM(O1286:R1286)</f>
        <v>1</v>
      </c>
    </row>
    <row r="1287" spans="1:19" x14ac:dyDescent="0.25">
      <c r="A1287" s="1" t="s">
        <v>68</v>
      </c>
      <c r="B1287" s="1">
        <v>4.7</v>
      </c>
      <c r="C1287" s="1">
        <v>3.23399451</v>
      </c>
      <c r="D1287" s="1">
        <v>0</v>
      </c>
      <c r="E1287" s="1">
        <f>IF(AND((10&gt;D1287),(D1287&gt;C1287),(C1287&gt;2)),1,0)</f>
        <v>0</v>
      </c>
      <c r="F1287" s="1">
        <f>IF(AND((D1287&lt;C1287),(D1287&gt;2),(C1287&lt;10)),1,0)</f>
        <v>0</v>
      </c>
      <c r="G1287" s="1">
        <f>IF(D1287&gt;=10,1,0)</f>
        <v>0</v>
      </c>
      <c r="H1287" s="1">
        <f>IF(D1287&lt;=2,1,0)</f>
        <v>1</v>
      </c>
      <c r="I1287" s="1">
        <f>SUM(E1287:H1287)</f>
        <v>1</v>
      </c>
      <c r="K1287" s="1" t="s">
        <v>184</v>
      </c>
      <c r="L1287" s="1">
        <v>5.4</v>
      </c>
      <c r="M1287" s="1">
        <v>3</v>
      </c>
      <c r="N1287" s="1">
        <v>0</v>
      </c>
      <c r="O1287" s="1">
        <f>IF(AND((10&gt;N1287),(N1287&gt;=M1287),(M1287&gt;=2)),1,0)</f>
        <v>0</v>
      </c>
      <c r="P1287" s="1">
        <f>IF(AND((N1287&lt;M1287),(N1287&gt;2),(M1287&lt;10)),1,0)</f>
        <v>0</v>
      </c>
      <c r="Q1287" s="1">
        <f>IF(N1287&lt;=2,1,0)</f>
        <v>1</v>
      </c>
      <c r="R1287" s="1">
        <f>IF(N1287&gt;=10,1,0)</f>
        <v>0</v>
      </c>
      <c r="S1287" s="1">
        <f>SUM(O1287:R1287)</f>
        <v>1</v>
      </c>
    </row>
    <row r="1288" spans="1:19" x14ac:dyDescent="0.25">
      <c r="A1288" s="1" t="s">
        <v>76</v>
      </c>
      <c r="B1288" s="1">
        <v>4.9000000000000004</v>
      </c>
      <c r="C1288" s="1">
        <v>3.2621178099999995</v>
      </c>
      <c r="D1288" s="1">
        <v>0</v>
      </c>
      <c r="E1288" s="1">
        <f>IF(AND((10&gt;D1288),(D1288&gt;C1288),(C1288&gt;2)),1,0)</f>
        <v>0</v>
      </c>
      <c r="F1288" s="1">
        <f>IF(AND((D1288&lt;C1288),(D1288&gt;2),(C1288&lt;10)),1,0)</f>
        <v>0</v>
      </c>
      <c r="G1288" s="1">
        <f>IF(D1288&gt;=10,1,0)</f>
        <v>0</v>
      </c>
      <c r="H1288" s="1">
        <f>IF(D1288&lt;=2,1,0)</f>
        <v>1</v>
      </c>
      <c r="I1288" s="1">
        <f>SUM(E1288:H1288)</f>
        <v>1</v>
      </c>
      <c r="K1288" s="1" t="s">
        <v>88</v>
      </c>
      <c r="L1288" s="1">
        <v>4.5</v>
      </c>
      <c r="M1288" s="1">
        <v>3</v>
      </c>
      <c r="N1288" s="1">
        <v>0</v>
      </c>
      <c r="O1288" s="1">
        <f>IF(AND((10&gt;N1288),(N1288&gt;=M1288),(M1288&gt;=2)),1,0)</f>
        <v>0</v>
      </c>
      <c r="P1288" s="1">
        <f>IF(AND((N1288&lt;M1288),(N1288&gt;2),(M1288&lt;10)),1,0)</f>
        <v>0</v>
      </c>
      <c r="Q1288" s="1">
        <f>IF(N1288&lt;=2,1,0)</f>
        <v>1</v>
      </c>
      <c r="R1288" s="1">
        <f>IF(N1288&gt;=10,1,0)</f>
        <v>0</v>
      </c>
      <c r="S1288" s="1">
        <f>SUM(O1288:R1288)</f>
        <v>1</v>
      </c>
    </row>
    <row r="1289" spans="1:19" x14ac:dyDescent="0.25">
      <c r="A1289" s="1" t="s">
        <v>84</v>
      </c>
      <c r="B1289" s="1">
        <v>5</v>
      </c>
      <c r="C1289" s="1">
        <v>5.8477860999999995</v>
      </c>
      <c r="D1289" s="1">
        <v>0</v>
      </c>
      <c r="E1289" s="1">
        <f>IF(AND((10&gt;D1289),(D1289&gt;C1289),(C1289&gt;2)),1,0)</f>
        <v>0</v>
      </c>
      <c r="F1289" s="1">
        <f>IF(AND((D1289&lt;C1289),(D1289&gt;2),(C1289&lt;10)),1,0)</f>
        <v>0</v>
      </c>
      <c r="G1289" s="1">
        <f>IF(D1289&gt;=10,1,0)</f>
        <v>0</v>
      </c>
      <c r="H1289" s="1">
        <f>IF(D1289&lt;=2,1,0)</f>
        <v>1</v>
      </c>
      <c r="I1289" s="1">
        <f>SUM(E1289:H1289)</f>
        <v>1</v>
      </c>
      <c r="K1289" s="1" t="s">
        <v>134</v>
      </c>
      <c r="L1289" s="1">
        <v>6.3</v>
      </c>
      <c r="M1289" s="1">
        <v>4</v>
      </c>
      <c r="N1289" s="1">
        <v>0</v>
      </c>
      <c r="O1289" s="1">
        <f>IF(AND((10&gt;N1289),(N1289&gt;=M1289),(M1289&gt;=2)),1,0)</f>
        <v>0</v>
      </c>
      <c r="P1289" s="1">
        <f>IF(AND((N1289&lt;M1289),(N1289&gt;2),(M1289&lt;10)),1,0)</f>
        <v>0</v>
      </c>
      <c r="Q1289" s="1">
        <f>IF(N1289&lt;=2,1,0)</f>
        <v>1</v>
      </c>
      <c r="R1289" s="1">
        <f>IF(N1289&gt;=10,1,0)</f>
        <v>0</v>
      </c>
      <c r="S1289" s="1">
        <f>SUM(O1289:R1289)</f>
        <v>1</v>
      </c>
    </row>
    <row r="1290" spans="1:19" x14ac:dyDescent="0.25">
      <c r="A1290" s="1" t="s">
        <v>184</v>
      </c>
      <c r="B1290" s="1">
        <v>5.4</v>
      </c>
      <c r="C1290" s="1">
        <v>2.8486278999999999</v>
      </c>
      <c r="D1290" s="1">
        <v>0</v>
      </c>
      <c r="E1290" s="1">
        <f>IF(AND((10&gt;D1290),(D1290&gt;C1290),(C1290&gt;2)),1,0)</f>
        <v>0</v>
      </c>
      <c r="F1290" s="1">
        <f>IF(AND((D1290&lt;C1290),(D1290&gt;2),(C1290&lt;10)),1,0)</f>
        <v>0</v>
      </c>
      <c r="G1290" s="1">
        <f>IF(D1290&gt;=10,1,0)</f>
        <v>0</v>
      </c>
      <c r="H1290" s="1">
        <f>IF(D1290&lt;=2,1,0)</f>
        <v>1</v>
      </c>
      <c r="I1290" s="1">
        <f>SUM(E1290:H1290)</f>
        <v>1</v>
      </c>
      <c r="K1290" s="1" t="s">
        <v>142</v>
      </c>
      <c r="L1290" s="1">
        <v>4.4000000000000004</v>
      </c>
      <c r="M1290" s="1">
        <v>3</v>
      </c>
      <c r="N1290" s="1">
        <v>0</v>
      </c>
      <c r="O1290" s="1">
        <f>IF(AND((10&gt;N1290),(N1290&gt;=M1290),(M1290&gt;=2)),1,0)</f>
        <v>0</v>
      </c>
      <c r="P1290" s="1">
        <f>IF(AND((N1290&lt;M1290),(N1290&gt;2),(M1290&lt;10)),1,0)</f>
        <v>0</v>
      </c>
      <c r="Q1290" s="1">
        <f>IF(N1290&lt;=2,1,0)</f>
        <v>1</v>
      </c>
      <c r="R1290" s="1">
        <f>IF(N1290&gt;=10,1,0)</f>
        <v>0</v>
      </c>
      <c r="S1290" s="1">
        <f>SUM(O1290:R1290)</f>
        <v>1</v>
      </c>
    </row>
    <row r="1291" spans="1:19" x14ac:dyDescent="0.25">
      <c r="A1291" s="1" t="s">
        <v>88</v>
      </c>
      <c r="B1291" s="1">
        <v>4.5</v>
      </c>
      <c r="C1291" s="1">
        <v>3.3525875199999993</v>
      </c>
      <c r="D1291" s="1">
        <v>0</v>
      </c>
      <c r="E1291" s="1">
        <f>IF(AND((10&gt;D1291),(D1291&gt;C1291),(C1291&gt;2)),1,0)</f>
        <v>0</v>
      </c>
      <c r="F1291" s="1">
        <f>IF(AND((D1291&lt;C1291),(D1291&gt;2),(C1291&lt;10)),1,0)</f>
        <v>0</v>
      </c>
      <c r="G1291" s="1">
        <f>IF(D1291&gt;=10,1,0)</f>
        <v>0</v>
      </c>
      <c r="H1291" s="1">
        <f>IF(D1291&lt;=2,1,0)</f>
        <v>1</v>
      </c>
      <c r="I1291" s="1">
        <f>SUM(E1291:H1291)</f>
        <v>1</v>
      </c>
      <c r="K1291" s="1" t="s">
        <v>148</v>
      </c>
      <c r="L1291" s="1">
        <v>7.1</v>
      </c>
      <c r="M1291" s="1">
        <v>6</v>
      </c>
      <c r="N1291" s="1">
        <v>0</v>
      </c>
      <c r="O1291" s="1">
        <f>IF(AND((10&gt;N1291),(N1291&gt;=M1291),(M1291&gt;=2)),1,0)</f>
        <v>0</v>
      </c>
      <c r="P1291" s="1">
        <f>IF(AND((N1291&lt;M1291),(N1291&gt;2),(M1291&lt;10)),1,0)</f>
        <v>0</v>
      </c>
      <c r="Q1291" s="1">
        <f>IF(N1291&lt;=2,1,0)</f>
        <v>1</v>
      </c>
      <c r="R1291" s="1">
        <f>IF(N1291&gt;=10,1,0)</f>
        <v>0</v>
      </c>
      <c r="S1291" s="1">
        <f>SUM(O1291:R1291)</f>
        <v>1</v>
      </c>
    </row>
    <row r="1292" spans="1:19" x14ac:dyDescent="0.25">
      <c r="A1292" s="1" t="s">
        <v>134</v>
      </c>
      <c r="B1292" s="1">
        <v>6.3</v>
      </c>
      <c r="C1292" s="1">
        <v>3.6098777000000002</v>
      </c>
      <c r="D1292" s="1">
        <v>0</v>
      </c>
      <c r="E1292" s="1">
        <f>IF(AND((10&gt;D1292),(D1292&gt;C1292),(C1292&gt;2)),1,0)</f>
        <v>0</v>
      </c>
      <c r="F1292" s="1">
        <f>IF(AND((D1292&lt;C1292),(D1292&gt;2),(C1292&lt;10)),1,0)</f>
        <v>0</v>
      </c>
      <c r="G1292" s="1">
        <f>IF(D1292&gt;=10,1,0)</f>
        <v>0</v>
      </c>
      <c r="H1292" s="1">
        <f>IF(D1292&lt;=2,1,0)</f>
        <v>1</v>
      </c>
      <c r="I1292" s="1">
        <f>SUM(E1292:H1292)</f>
        <v>1</v>
      </c>
      <c r="K1292" s="1" t="s">
        <v>183</v>
      </c>
      <c r="L1292" s="1">
        <v>4.5999999999999996</v>
      </c>
      <c r="M1292" s="1">
        <v>5</v>
      </c>
      <c r="N1292" s="1">
        <v>0</v>
      </c>
      <c r="O1292" s="1">
        <f>IF(AND((10&gt;N1292),(N1292&gt;=M1292),(M1292&gt;=2)),1,0)</f>
        <v>0</v>
      </c>
      <c r="P1292" s="1">
        <f>IF(AND((N1292&lt;M1292),(N1292&gt;2),(M1292&lt;10)),1,0)</f>
        <v>0</v>
      </c>
      <c r="Q1292" s="1">
        <f>IF(N1292&lt;=2,1,0)</f>
        <v>1</v>
      </c>
      <c r="R1292" s="1">
        <f>IF(N1292&gt;=10,1,0)</f>
        <v>0</v>
      </c>
      <c r="S1292" s="1">
        <f>SUM(O1292:R1292)</f>
        <v>1</v>
      </c>
    </row>
    <row r="1293" spans="1:19" x14ac:dyDescent="0.25">
      <c r="A1293" s="1" t="s">
        <v>142</v>
      </c>
      <c r="B1293" s="1">
        <v>4.4000000000000004</v>
      </c>
      <c r="C1293" s="1">
        <v>3.4736600999999991</v>
      </c>
      <c r="D1293" s="1">
        <v>0</v>
      </c>
      <c r="E1293" s="1">
        <f>IF(AND((10&gt;D1293),(D1293&gt;C1293),(C1293&gt;2)),1,0)</f>
        <v>0</v>
      </c>
      <c r="F1293" s="1">
        <f>IF(AND((D1293&lt;C1293),(D1293&gt;2),(C1293&lt;10)),1,0)</f>
        <v>0</v>
      </c>
      <c r="G1293" s="1">
        <f>IF(D1293&gt;=10,1,0)</f>
        <v>0</v>
      </c>
      <c r="H1293" s="1">
        <f>IF(D1293&lt;=2,1,0)</f>
        <v>1</v>
      </c>
      <c r="I1293" s="1">
        <f>SUM(E1293:H1293)</f>
        <v>1</v>
      </c>
      <c r="K1293" s="1" t="s">
        <v>152</v>
      </c>
      <c r="L1293" s="1">
        <v>4.5</v>
      </c>
      <c r="M1293" s="1">
        <v>3</v>
      </c>
      <c r="N1293" s="1">
        <v>0</v>
      </c>
      <c r="O1293" s="1">
        <f>IF(AND((10&gt;N1293),(N1293&gt;=M1293),(M1293&gt;=2)),1,0)</f>
        <v>0</v>
      </c>
      <c r="P1293" s="1">
        <f>IF(AND((N1293&lt;M1293),(N1293&gt;2),(M1293&lt;10)),1,0)</f>
        <v>0</v>
      </c>
      <c r="Q1293" s="1">
        <f>IF(N1293&lt;=2,1,0)</f>
        <v>1</v>
      </c>
      <c r="R1293" s="1">
        <f>IF(N1293&gt;=10,1,0)</f>
        <v>0</v>
      </c>
      <c r="S1293" s="1">
        <f>SUM(O1293:R1293)</f>
        <v>1</v>
      </c>
    </row>
    <row r="1294" spans="1:19" x14ac:dyDescent="0.25">
      <c r="A1294" s="1" t="s">
        <v>148</v>
      </c>
      <c r="B1294" s="1">
        <v>7.1</v>
      </c>
      <c r="C1294" s="1">
        <v>6.1896900800000001</v>
      </c>
      <c r="D1294" s="1">
        <v>0</v>
      </c>
      <c r="E1294" s="1">
        <f>IF(AND((10&gt;D1294),(D1294&gt;C1294),(C1294&gt;2)),1,0)</f>
        <v>0</v>
      </c>
      <c r="F1294" s="1">
        <f>IF(AND((D1294&lt;C1294),(D1294&gt;2),(C1294&lt;10)),1,0)</f>
        <v>0</v>
      </c>
      <c r="G1294" s="1">
        <f>IF(D1294&gt;=10,1,0)</f>
        <v>0</v>
      </c>
      <c r="H1294" s="1">
        <f>IF(D1294&lt;=2,1,0)</f>
        <v>1</v>
      </c>
      <c r="I1294" s="1">
        <f>SUM(E1294:H1294)</f>
        <v>1</v>
      </c>
      <c r="K1294" s="1" t="s">
        <v>104</v>
      </c>
      <c r="L1294" s="1">
        <v>5.4</v>
      </c>
      <c r="M1294" s="1">
        <v>3</v>
      </c>
      <c r="N1294" s="1">
        <v>0</v>
      </c>
      <c r="O1294" s="1">
        <f>IF(AND((10&gt;N1294),(N1294&gt;=M1294),(M1294&gt;=2)),1,0)</f>
        <v>0</v>
      </c>
      <c r="P1294" s="1">
        <f>IF(AND((N1294&lt;M1294),(N1294&gt;2),(M1294&lt;10)),1,0)</f>
        <v>0</v>
      </c>
      <c r="Q1294" s="1">
        <f>IF(N1294&lt;=2,1,0)</f>
        <v>1</v>
      </c>
      <c r="R1294" s="1">
        <f>IF(N1294&gt;=10,1,0)</f>
        <v>0</v>
      </c>
      <c r="S1294" s="1">
        <f>SUM(O1294:R1294)</f>
        <v>1</v>
      </c>
    </row>
    <row r="1295" spans="1:19" x14ac:dyDescent="0.25">
      <c r="A1295" s="1" t="s">
        <v>183</v>
      </c>
      <c r="B1295" s="1">
        <v>4.5999999999999996</v>
      </c>
      <c r="C1295" s="1">
        <v>4.6080006499999993</v>
      </c>
      <c r="D1295" s="1">
        <v>0</v>
      </c>
      <c r="E1295" s="1">
        <f>IF(AND((10&gt;D1295),(D1295&gt;C1295),(C1295&gt;2)),1,0)</f>
        <v>0</v>
      </c>
      <c r="F1295" s="1">
        <f>IF(AND((D1295&lt;C1295),(D1295&gt;2),(C1295&lt;10)),1,0)</f>
        <v>0</v>
      </c>
      <c r="G1295" s="1">
        <f>IF(D1295&gt;=10,1,0)</f>
        <v>0</v>
      </c>
      <c r="H1295" s="1">
        <f>IF(D1295&lt;=2,1,0)</f>
        <v>1</v>
      </c>
      <c r="I1295" s="1">
        <f>SUM(E1295:H1295)</f>
        <v>1</v>
      </c>
      <c r="K1295" s="1" t="s">
        <v>146</v>
      </c>
      <c r="L1295" s="1">
        <v>4.3</v>
      </c>
      <c r="M1295" s="1">
        <v>3</v>
      </c>
      <c r="N1295" s="1">
        <v>0</v>
      </c>
      <c r="O1295" s="1">
        <f>IF(AND((10&gt;N1295),(N1295&gt;=M1295),(M1295&gt;=2)),1,0)</f>
        <v>0</v>
      </c>
      <c r="P1295" s="1">
        <f>IF(AND((N1295&lt;M1295),(N1295&gt;2),(M1295&lt;10)),1,0)</f>
        <v>0</v>
      </c>
      <c r="Q1295" s="1">
        <f>IF(N1295&lt;=2,1,0)</f>
        <v>1</v>
      </c>
      <c r="R1295" s="1">
        <f>IF(N1295&gt;=10,1,0)</f>
        <v>0</v>
      </c>
      <c r="S1295" s="1">
        <f>SUM(O1295:R1295)</f>
        <v>1</v>
      </c>
    </row>
    <row r="1296" spans="1:19" x14ac:dyDescent="0.25">
      <c r="A1296" s="1" t="s">
        <v>152</v>
      </c>
      <c r="B1296" s="1">
        <v>4.5</v>
      </c>
      <c r="C1296" s="1">
        <v>3.234220179999999</v>
      </c>
      <c r="D1296" s="1">
        <v>0</v>
      </c>
      <c r="E1296" s="1">
        <f>IF(AND((10&gt;D1296),(D1296&gt;C1296),(C1296&gt;2)),1,0)</f>
        <v>0</v>
      </c>
      <c r="F1296" s="1">
        <f>IF(AND((D1296&lt;C1296),(D1296&gt;2),(C1296&lt;10)),1,0)</f>
        <v>0</v>
      </c>
      <c r="G1296" s="1">
        <f>IF(D1296&gt;=10,1,0)</f>
        <v>0</v>
      </c>
      <c r="H1296" s="1">
        <f>IF(D1296&lt;=2,1,0)</f>
        <v>1</v>
      </c>
      <c r="I1296" s="1">
        <f>SUM(E1296:H1296)</f>
        <v>1</v>
      </c>
      <c r="K1296" s="1" t="s">
        <v>161</v>
      </c>
      <c r="L1296" s="1">
        <v>4.2</v>
      </c>
      <c r="M1296" s="1">
        <v>5</v>
      </c>
      <c r="N1296" s="1">
        <v>0</v>
      </c>
      <c r="O1296" s="1">
        <f>IF(AND((10&gt;N1296),(N1296&gt;=M1296),(M1296&gt;=2)),1,0)</f>
        <v>0</v>
      </c>
      <c r="P1296" s="1">
        <f>IF(AND((N1296&lt;M1296),(N1296&gt;2),(M1296&lt;10)),1,0)</f>
        <v>0</v>
      </c>
      <c r="Q1296" s="1">
        <f>IF(N1296&lt;=2,1,0)</f>
        <v>1</v>
      </c>
      <c r="R1296" s="1">
        <f>IF(N1296&gt;=10,1,0)</f>
        <v>0</v>
      </c>
      <c r="S1296" s="1">
        <f>SUM(O1296:R1296)</f>
        <v>1</v>
      </c>
    </row>
    <row r="1297" spans="1:19" x14ac:dyDescent="0.25">
      <c r="A1297" s="1" t="s">
        <v>104</v>
      </c>
      <c r="B1297" s="1">
        <v>5.4</v>
      </c>
      <c r="C1297" s="1">
        <v>3.4070231400000002</v>
      </c>
      <c r="D1297" s="1">
        <v>0</v>
      </c>
      <c r="E1297" s="1">
        <f>IF(AND((10&gt;D1297),(D1297&gt;C1297),(C1297&gt;2)),1,0)</f>
        <v>0</v>
      </c>
      <c r="F1297" s="1">
        <f>IF(AND((D1297&lt;C1297),(D1297&gt;2),(C1297&lt;10)),1,0)</f>
        <v>0</v>
      </c>
      <c r="G1297" s="1">
        <f>IF(D1297&gt;=10,1,0)</f>
        <v>0</v>
      </c>
      <c r="H1297" s="1">
        <f>IF(D1297&lt;=2,1,0)</f>
        <v>1</v>
      </c>
      <c r="I1297" s="1">
        <f>SUM(E1297:H1297)</f>
        <v>1</v>
      </c>
      <c r="K1297" s="1" t="s">
        <v>71</v>
      </c>
      <c r="L1297" s="1">
        <v>4.3</v>
      </c>
      <c r="M1297" s="1">
        <v>3</v>
      </c>
      <c r="N1297" s="1">
        <v>0</v>
      </c>
      <c r="O1297" s="1">
        <f>IF(AND((10&gt;N1297),(N1297&gt;=M1297),(M1297&gt;=2)),1,0)</f>
        <v>0</v>
      </c>
      <c r="P1297" s="1">
        <f>IF(AND((N1297&lt;M1297),(N1297&gt;2),(M1297&lt;10)),1,0)</f>
        <v>0</v>
      </c>
      <c r="Q1297" s="1">
        <f>IF(N1297&lt;=2,1,0)</f>
        <v>1</v>
      </c>
      <c r="R1297" s="1">
        <f>IF(N1297&gt;=10,1,0)</f>
        <v>0</v>
      </c>
      <c r="S1297" s="1">
        <f>SUM(O1297:R1297)</f>
        <v>1</v>
      </c>
    </row>
    <row r="1298" spans="1:19" x14ac:dyDescent="0.25">
      <c r="A1298" s="1" t="s">
        <v>146</v>
      </c>
      <c r="B1298" s="1">
        <v>4.3</v>
      </c>
      <c r="C1298" s="1">
        <v>3.3810029999999989</v>
      </c>
      <c r="D1298" s="1">
        <v>0</v>
      </c>
      <c r="E1298" s="1">
        <f>IF(AND((10&gt;D1298),(D1298&gt;C1298),(C1298&gt;2)),1,0)</f>
        <v>0</v>
      </c>
      <c r="F1298" s="1">
        <f>IF(AND((D1298&lt;C1298),(D1298&gt;2),(C1298&lt;10)),1,0)</f>
        <v>0</v>
      </c>
      <c r="G1298" s="1">
        <f>IF(D1298&gt;=10,1,0)</f>
        <v>0</v>
      </c>
      <c r="H1298" s="1">
        <f>IF(D1298&lt;=2,1,0)</f>
        <v>1</v>
      </c>
      <c r="I1298" s="1">
        <f>SUM(E1298:H1298)</f>
        <v>1</v>
      </c>
      <c r="K1298" s="1" t="s">
        <v>84</v>
      </c>
      <c r="L1298" s="1">
        <v>5</v>
      </c>
      <c r="M1298" s="1">
        <v>4</v>
      </c>
      <c r="N1298" s="1">
        <v>0</v>
      </c>
      <c r="O1298" s="1">
        <f>IF(AND((10&gt;N1298),(N1298&gt;=M1298),(M1298&gt;=2)),1,0)</f>
        <v>0</v>
      </c>
      <c r="P1298" s="1">
        <f>IF(AND((N1298&lt;M1298),(N1298&gt;2),(M1298&lt;10)),1,0)</f>
        <v>0</v>
      </c>
      <c r="Q1298" s="1">
        <f>IF(N1298&lt;=2,1,0)</f>
        <v>1</v>
      </c>
      <c r="R1298" s="1">
        <f>IF(N1298&gt;=10,1,0)</f>
        <v>0</v>
      </c>
      <c r="S1298" s="1">
        <f>SUM(O1298:R1298)</f>
        <v>1</v>
      </c>
    </row>
    <row r="1299" spans="1:19" x14ac:dyDescent="0.25">
      <c r="A1299" s="1" t="s">
        <v>161</v>
      </c>
      <c r="B1299" s="1">
        <v>4.2</v>
      </c>
      <c r="C1299" s="1">
        <v>5.0042657400000001</v>
      </c>
      <c r="D1299" s="1">
        <v>0</v>
      </c>
      <c r="E1299" s="1">
        <f>IF(AND((10&gt;D1299),(D1299&gt;C1299),(C1299&gt;2)),1,0)</f>
        <v>0</v>
      </c>
      <c r="F1299" s="1">
        <f>IF(AND((D1299&lt;C1299),(D1299&gt;2),(C1299&lt;10)),1,0)</f>
        <v>0</v>
      </c>
      <c r="G1299" s="1">
        <f>IF(D1299&gt;=10,1,0)</f>
        <v>0</v>
      </c>
      <c r="H1299" s="1">
        <f>IF(D1299&lt;=2,1,0)</f>
        <v>1</v>
      </c>
      <c r="I1299" s="1">
        <f>SUM(E1299:H1299)</f>
        <v>1</v>
      </c>
      <c r="K1299" s="1" t="s">
        <v>172</v>
      </c>
      <c r="L1299" s="1">
        <v>4.2</v>
      </c>
      <c r="M1299" s="1">
        <v>4</v>
      </c>
      <c r="N1299" s="1">
        <v>0</v>
      </c>
      <c r="O1299" s="1">
        <f>IF(AND((10&gt;N1299),(N1299&gt;=M1299),(M1299&gt;=2)),1,0)</f>
        <v>0</v>
      </c>
      <c r="P1299" s="1">
        <f>IF(AND((N1299&lt;M1299),(N1299&gt;2),(M1299&lt;10)),1,0)</f>
        <v>0</v>
      </c>
      <c r="Q1299" s="1">
        <f>IF(N1299&lt;=2,1,0)</f>
        <v>1</v>
      </c>
      <c r="R1299" s="1">
        <f>IF(N1299&gt;=10,1,0)</f>
        <v>0</v>
      </c>
      <c r="S1299" s="1">
        <f>SUM(O1299:R1299)</f>
        <v>1</v>
      </c>
    </row>
    <row r="1300" spans="1:19" x14ac:dyDescent="0.25">
      <c r="A1300" s="1" t="s">
        <v>71</v>
      </c>
      <c r="B1300" s="1">
        <v>4.3</v>
      </c>
      <c r="C1300" s="1">
        <v>2.7232767799999995</v>
      </c>
      <c r="D1300" s="1">
        <v>0</v>
      </c>
      <c r="E1300" s="1">
        <f>IF(AND((10&gt;D1300),(D1300&gt;C1300),(C1300&gt;2)),1,0)</f>
        <v>0</v>
      </c>
      <c r="F1300" s="1">
        <f>IF(AND((D1300&lt;C1300),(D1300&gt;2),(C1300&lt;10)),1,0)</f>
        <v>0</v>
      </c>
      <c r="G1300" s="1">
        <f>IF(D1300&gt;=10,1,0)</f>
        <v>0</v>
      </c>
      <c r="H1300" s="1">
        <f>IF(D1300&lt;=2,1,0)</f>
        <v>1</v>
      </c>
      <c r="I1300" s="1">
        <f>SUM(E1300:H1300)</f>
        <v>1</v>
      </c>
      <c r="K1300" s="1" t="s">
        <v>98</v>
      </c>
      <c r="L1300" s="1">
        <v>5</v>
      </c>
      <c r="M1300" s="1">
        <v>3</v>
      </c>
      <c r="N1300" s="1">
        <v>0</v>
      </c>
      <c r="O1300" s="1">
        <f>IF(AND((10&gt;N1300),(N1300&gt;=M1300),(M1300&gt;=2)),1,0)</f>
        <v>0</v>
      </c>
      <c r="P1300" s="1">
        <f>IF(AND((N1300&lt;M1300),(N1300&gt;2),(M1300&lt;10)),1,0)</f>
        <v>0</v>
      </c>
      <c r="Q1300" s="1">
        <f>IF(N1300&lt;=2,1,0)</f>
        <v>1</v>
      </c>
      <c r="R1300" s="1">
        <f>IF(N1300&gt;=10,1,0)</f>
        <v>0</v>
      </c>
      <c r="S1300" s="1">
        <f>SUM(O1300:R1300)</f>
        <v>1</v>
      </c>
    </row>
    <row r="1301" spans="1:19" x14ac:dyDescent="0.25">
      <c r="A1301" s="1" t="s">
        <v>84</v>
      </c>
      <c r="B1301" s="1">
        <v>5</v>
      </c>
      <c r="C1301" s="1">
        <v>3.8098188399999997</v>
      </c>
      <c r="D1301" s="1">
        <v>0</v>
      </c>
      <c r="E1301" s="1">
        <f>IF(AND((10&gt;D1301),(D1301&gt;C1301),(C1301&gt;2)),1,0)</f>
        <v>0</v>
      </c>
      <c r="F1301" s="1">
        <f>IF(AND((D1301&lt;C1301),(D1301&gt;2),(C1301&lt;10)),1,0)</f>
        <v>0</v>
      </c>
      <c r="G1301" s="1">
        <f>IF(D1301&gt;=10,1,0)</f>
        <v>0</v>
      </c>
      <c r="H1301" s="1">
        <f>IF(D1301&lt;=2,1,0)</f>
        <v>1</v>
      </c>
      <c r="I1301" s="1">
        <f>SUM(E1301:H1301)</f>
        <v>1</v>
      </c>
      <c r="K1301" s="1" t="s">
        <v>180</v>
      </c>
      <c r="L1301" s="1">
        <v>5</v>
      </c>
      <c r="M1301" s="1">
        <v>4</v>
      </c>
      <c r="N1301" s="1">
        <v>0</v>
      </c>
      <c r="O1301" s="1">
        <f>IF(AND((10&gt;N1301),(N1301&gt;=M1301),(M1301&gt;=2)),1,0)</f>
        <v>0</v>
      </c>
      <c r="P1301" s="1">
        <f>IF(AND((N1301&lt;M1301),(N1301&gt;2),(M1301&lt;10)),1,0)</f>
        <v>0</v>
      </c>
      <c r="Q1301" s="1">
        <f>IF(N1301&lt;=2,1,0)</f>
        <v>1</v>
      </c>
      <c r="R1301" s="1">
        <f>IF(N1301&gt;=10,1,0)</f>
        <v>0</v>
      </c>
      <c r="S1301" s="1">
        <f>SUM(O1301:R1301)</f>
        <v>1</v>
      </c>
    </row>
    <row r="1302" spans="1:19" x14ac:dyDescent="0.25">
      <c r="A1302" s="1" t="s">
        <v>172</v>
      </c>
      <c r="B1302" s="1">
        <v>4.2</v>
      </c>
      <c r="C1302" s="1">
        <v>4.3914563999999991</v>
      </c>
      <c r="D1302" s="1">
        <v>0</v>
      </c>
      <c r="E1302" s="1">
        <f>IF(AND((10&gt;D1302),(D1302&gt;C1302),(C1302&gt;2)),1,0)</f>
        <v>0</v>
      </c>
      <c r="F1302" s="1">
        <f>IF(AND((D1302&lt;C1302),(D1302&gt;2),(C1302&lt;10)),1,0)</f>
        <v>0</v>
      </c>
      <c r="G1302" s="1">
        <f>IF(D1302&gt;=10,1,0)</f>
        <v>0</v>
      </c>
      <c r="H1302" s="1">
        <f>IF(D1302&lt;=2,1,0)</f>
        <v>1</v>
      </c>
      <c r="I1302" s="1">
        <f>SUM(E1302:H1302)</f>
        <v>1</v>
      </c>
      <c r="K1302" s="1" t="s">
        <v>142</v>
      </c>
      <c r="L1302" s="1">
        <v>4.4000000000000004</v>
      </c>
      <c r="M1302" s="1">
        <v>4</v>
      </c>
      <c r="N1302" s="1">
        <v>0</v>
      </c>
      <c r="O1302" s="1">
        <f>IF(AND((10&gt;N1302),(N1302&gt;=M1302),(M1302&gt;=2)),1,0)</f>
        <v>0</v>
      </c>
      <c r="P1302" s="1">
        <f>IF(AND((N1302&lt;M1302),(N1302&gt;2),(M1302&lt;10)),1,0)</f>
        <v>0</v>
      </c>
      <c r="Q1302" s="1">
        <f>IF(N1302&lt;=2,1,0)</f>
        <v>1</v>
      </c>
      <c r="R1302" s="1">
        <f>IF(N1302&gt;=10,1,0)</f>
        <v>0</v>
      </c>
      <c r="S1302" s="1">
        <f>SUM(O1302:R1302)</f>
        <v>1</v>
      </c>
    </row>
    <row r="1303" spans="1:19" x14ac:dyDescent="0.25">
      <c r="A1303" s="1" t="s">
        <v>98</v>
      </c>
      <c r="B1303" s="1">
        <v>5</v>
      </c>
      <c r="C1303" s="1">
        <v>2.9825543099999998</v>
      </c>
      <c r="D1303" s="1">
        <v>0</v>
      </c>
      <c r="E1303" s="1">
        <f>IF(AND((10&gt;D1303),(D1303&gt;C1303),(C1303&gt;2)),1,0)</f>
        <v>0</v>
      </c>
      <c r="F1303" s="1">
        <f>IF(AND((D1303&lt;C1303),(D1303&gt;2),(C1303&lt;10)),1,0)</f>
        <v>0</v>
      </c>
      <c r="G1303" s="1">
        <f>IF(D1303&gt;=10,1,0)</f>
        <v>0</v>
      </c>
      <c r="H1303" s="1">
        <f>IF(D1303&lt;=2,1,0)</f>
        <v>1</v>
      </c>
      <c r="I1303" s="1">
        <f>SUM(E1303:H1303)</f>
        <v>1</v>
      </c>
      <c r="K1303" s="1" t="s">
        <v>69</v>
      </c>
      <c r="L1303" s="1">
        <v>4.4000000000000004</v>
      </c>
      <c r="M1303" s="1">
        <v>4</v>
      </c>
      <c r="N1303" s="1">
        <v>0</v>
      </c>
      <c r="O1303" s="1">
        <f>IF(AND((10&gt;N1303),(N1303&gt;=M1303),(M1303&gt;=2)),1,0)</f>
        <v>0</v>
      </c>
      <c r="P1303" s="1">
        <f>IF(AND((N1303&lt;M1303),(N1303&gt;2),(M1303&lt;10)),1,0)</f>
        <v>0</v>
      </c>
      <c r="Q1303" s="1">
        <f>IF(N1303&lt;=2,1,0)</f>
        <v>1</v>
      </c>
      <c r="R1303" s="1">
        <f>IF(N1303&gt;=10,1,0)</f>
        <v>0</v>
      </c>
      <c r="S1303" s="1">
        <f>SUM(O1303:R1303)</f>
        <v>1</v>
      </c>
    </row>
    <row r="1304" spans="1:19" x14ac:dyDescent="0.25">
      <c r="A1304" s="1" t="s">
        <v>180</v>
      </c>
      <c r="B1304" s="1">
        <v>5</v>
      </c>
      <c r="C1304" s="1">
        <v>3.89998778</v>
      </c>
      <c r="D1304" s="1">
        <v>0</v>
      </c>
      <c r="E1304" s="1">
        <f>IF(AND((10&gt;D1304),(D1304&gt;C1304),(C1304&gt;2)),1,0)</f>
        <v>0</v>
      </c>
      <c r="F1304" s="1">
        <f>IF(AND((D1304&lt;C1304),(D1304&gt;2),(C1304&lt;10)),1,0)</f>
        <v>0</v>
      </c>
      <c r="G1304" s="1">
        <f>IF(D1304&gt;=10,1,0)</f>
        <v>0</v>
      </c>
      <c r="H1304" s="1">
        <f>IF(D1304&lt;=2,1,0)</f>
        <v>1</v>
      </c>
      <c r="I1304" s="1">
        <f>SUM(E1304:H1304)</f>
        <v>1</v>
      </c>
      <c r="K1304" s="1" t="s">
        <v>140</v>
      </c>
      <c r="L1304" s="1">
        <v>4.9000000000000004</v>
      </c>
      <c r="M1304" s="1">
        <v>3</v>
      </c>
      <c r="N1304" s="1">
        <v>0</v>
      </c>
      <c r="O1304" s="1">
        <f>IF(AND((10&gt;N1304),(N1304&gt;=M1304),(M1304&gt;=2)),1,0)</f>
        <v>0</v>
      </c>
      <c r="P1304" s="1">
        <f>IF(AND((N1304&lt;M1304),(N1304&gt;2),(M1304&lt;10)),1,0)</f>
        <v>0</v>
      </c>
      <c r="Q1304" s="1">
        <f>IF(N1304&lt;=2,1,0)</f>
        <v>1</v>
      </c>
      <c r="R1304" s="1">
        <f>IF(N1304&gt;=10,1,0)</f>
        <v>0</v>
      </c>
      <c r="S1304" s="1">
        <f>SUM(O1304:R1304)</f>
        <v>1</v>
      </c>
    </row>
    <row r="1305" spans="1:19" x14ac:dyDescent="0.25">
      <c r="A1305" s="1" t="s">
        <v>142</v>
      </c>
      <c r="B1305" s="1">
        <v>4.4000000000000004</v>
      </c>
      <c r="C1305" s="1">
        <v>3.6526456200000004</v>
      </c>
      <c r="D1305" s="1">
        <v>0</v>
      </c>
      <c r="E1305" s="1">
        <f>IF(AND((10&gt;D1305),(D1305&gt;C1305),(C1305&gt;2)),1,0)</f>
        <v>0</v>
      </c>
      <c r="F1305" s="1">
        <f>IF(AND((D1305&lt;C1305),(D1305&gt;2),(C1305&lt;10)),1,0)</f>
        <v>0</v>
      </c>
      <c r="G1305" s="1">
        <f>IF(D1305&gt;=10,1,0)</f>
        <v>0</v>
      </c>
      <c r="H1305" s="1">
        <f>IF(D1305&lt;=2,1,0)</f>
        <v>1</v>
      </c>
      <c r="I1305" s="1">
        <f>SUM(E1305:H1305)</f>
        <v>1</v>
      </c>
      <c r="K1305" s="1" t="s">
        <v>161</v>
      </c>
      <c r="L1305" s="1">
        <v>4.2</v>
      </c>
      <c r="M1305" s="1">
        <v>4</v>
      </c>
      <c r="N1305" s="1">
        <v>0</v>
      </c>
      <c r="O1305" s="1">
        <f>IF(AND((10&gt;N1305),(N1305&gt;=M1305),(M1305&gt;=2)),1,0)</f>
        <v>0</v>
      </c>
      <c r="P1305" s="1">
        <f>IF(AND((N1305&lt;M1305),(N1305&gt;2),(M1305&lt;10)),1,0)</f>
        <v>0</v>
      </c>
      <c r="Q1305" s="1">
        <f>IF(N1305&lt;=2,1,0)</f>
        <v>1</v>
      </c>
      <c r="R1305" s="1">
        <f>IF(N1305&gt;=10,1,0)</f>
        <v>0</v>
      </c>
      <c r="S1305" s="1">
        <f>SUM(O1305:R1305)</f>
        <v>1</v>
      </c>
    </row>
    <row r="1306" spans="1:19" x14ac:dyDescent="0.25">
      <c r="A1306" s="1" t="s">
        <v>69</v>
      </c>
      <c r="B1306" s="1">
        <v>4.4000000000000004</v>
      </c>
      <c r="C1306" s="1">
        <v>3.627165199999999</v>
      </c>
      <c r="D1306" s="1">
        <v>0</v>
      </c>
      <c r="E1306" s="1">
        <f>IF(AND((10&gt;D1306),(D1306&gt;C1306),(C1306&gt;2)),1,0)</f>
        <v>0</v>
      </c>
      <c r="F1306" s="1">
        <f>IF(AND((D1306&lt;C1306),(D1306&gt;2),(C1306&lt;10)),1,0)</f>
        <v>0</v>
      </c>
      <c r="G1306" s="1">
        <f>IF(D1306&gt;=10,1,0)</f>
        <v>0</v>
      </c>
      <c r="H1306" s="1">
        <f>IF(D1306&lt;=2,1,0)</f>
        <v>1</v>
      </c>
      <c r="I1306" s="1">
        <f>SUM(E1306:H1306)</f>
        <v>1</v>
      </c>
      <c r="K1306" s="1" t="s">
        <v>71</v>
      </c>
      <c r="L1306" s="1">
        <v>4.3</v>
      </c>
      <c r="M1306" s="1">
        <v>3</v>
      </c>
      <c r="N1306" s="1">
        <v>0</v>
      </c>
      <c r="O1306" s="1">
        <f>IF(AND((10&gt;N1306),(N1306&gt;=M1306),(M1306&gt;=2)),1,0)</f>
        <v>0</v>
      </c>
      <c r="P1306" s="1">
        <f>IF(AND((N1306&lt;M1306),(N1306&gt;2),(M1306&lt;10)),1,0)</f>
        <v>0</v>
      </c>
      <c r="Q1306" s="1">
        <f>IF(N1306&lt;=2,1,0)</f>
        <v>1</v>
      </c>
      <c r="R1306" s="1">
        <f>IF(N1306&gt;=10,1,0)</f>
        <v>0</v>
      </c>
      <c r="S1306" s="1">
        <f>SUM(O1306:R1306)</f>
        <v>1</v>
      </c>
    </row>
    <row r="1307" spans="1:19" x14ac:dyDescent="0.25">
      <c r="A1307" s="1" t="s">
        <v>140</v>
      </c>
      <c r="B1307" s="1">
        <v>4.9000000000000004</v>
      </c>
      <c r="C1307" s="1">
        <v>3.3459360099999991</v>
      </c>
      <c r="D1307" s="1">
        <v>0</v>
      </c>
      <c r="E1307" s="1">
        <f>IF(AND((10&gt;D1307),(D1307&gt;C1307),(C1307&gt;2)),1,0)</f>
        <v>0</v>
      </c>
      <c r="F1307" s="1">
        <f>IF(AND((D1307&lt;C1307),(D1307&gt;2),(C1307&lt;10)),1,0)</f>
        <v>0</v>
      </c>
      <c r="G1307" s="1">
        <f>IF(D1307&gt;=10,1,0)</f>
        <v>0</v>
      </c>
      <c r="H1307" s="1">
        <f>IF(D1307&lt;=2,1,0)</f>
        <v>1</v>
      </c>
      <c r="I1307" s="1">
        <f>SUM(E1307:H1307)</f>
        <v>1</v>
      </c>
      <c r="K1307" s="1" t="s">
        <v>77</v>
      </c>
      <c r="L1307" s="1">
        <v>4.7</v>
      </c>
      <c r="M1307" s="1">
        <v>5</v>
      </c>
      <c r="N1307" s="1">
        <v>0</v>
      </c>
      <c r="O1307" s="1">
        <f>IF(AND((10&gt;N1307),(N1307&gt;=M1307),(M1307&gt;=2)),1,0)</f>
        <v>0</v>
      </c>
      <c r="P1307" s="1">
        <f>IF(AND((N1307&lt;M1307),(N1307&gt;2),(M1307&lt;10)),1,0)</f>
        <v>0</v>
      </c>
      <c r="Q1307" s="1">
        <f>IF(N1307&lt;=2,1,0)</f>
        <v>1</v>
      </c>
      <c r="R1307" s="1">
        <f>IF(N1307&gt;=10,1,0)</f>
        <v>0</v>
      </c>
      <c r="S1307" s="1">
        <f>SUM(O1307:R1307)</f>
        <v>1</v>
      </c>
    </row>
    <row r="1308" spans="1:19" x14ac:dyDescent="0.25">
      <c r="A1308" s="1" t="s">
        <v>161</v>
      </c>
      <c r="B1308" s="1">
        <v>4.2</v>
      </c>
      <c r="C1308" s="1">
        <v>4.0640999799999982</v>
      </c>
      <c r="D1308" s="1">
        <v>0</v>
      </c>
      <c r="E1308" s="1">
        <f>IF(AND((10&gt;D1308),(D1308&gt;C1308),(C1308&gt;2)),1,0)</f>
        <v>0</v>
      </c>
      <c r="F1308" s="1">
        <f>IF(AND((D1308&lt;C1308),(D1308&gt;2),(C1308&lt;10)),1,0)</f>
        <v>0</v>
      </c>
      <c r="G1308" s="1">
        <f>IF(D1308&gt;=10,1,0)</f>
        <v>0</v>
      </c>
      <c r="H1308" s="1">
        <f>IF(D1308&lt;=2,1,0)</f>
        <v>1</v>
      </c>
      <c r="I1308" s="1">
        <f>SUM(E1308:H1308)</f>
        <v>1</v>
      </c>
      <c r="K1308" s="1" t="s">
        <v>98</v>
      </c>
      <c r="L1308" s="1">
        <v>5</v>
      </c>
      <c r="M1308" s="1">
        <v>4</v>
      </c>
      <c r="N1308" s="1">
        <v>0</v>
      </c>
      <c r="O1308" s="1">
        <f>IF(AND((10&gt;N1308),(N1308&gt;=M1308),(M1308&gt;=2)),1,0)</f>
        <v>0</v>
      </c>
      <c r="P1308" s="1">
        <f>IF(AND((N1308&lt;M1308),(N1308&gt;2),(M1308&lt;10)),1,0)</f>
        <v>0</v>
      </c>
      <c r="Q1308" s="1">
        <f>IF(N1308&lt;=2,1,0)</f>
        <v>1</v>
      </c>
      <c r="R1308" s="1">
        <f>IF(N1308&gt;=10,1,0)</f>
        <v>0</v>
      </c>
      <c r="S1308" s="1">
        <f>SUM(O1308:R1308)</f>
        <v>1</v>
      </c>
    </row>
    <row r="1309" spans="1:19" x14ac:dyDescent="0.25">
      <c r="A1309" s="1" t="s">
        <v>71</v>
      </c>
      <c r="B1309" s="1">
        <v>4.3</v>
      </c>
      <c r="C1309" s="1">
        <v>2.8741214599999987</v>
      </c>
      <c r="D1309" s="1">
        <v>0</v>
      </c>
      <c r="E1309" s="1">
        <f>IF(AND((10&gt;D1309),(D1309&gt;C1309),(C1309&gt;2)),1,0)</f>
        <v>0</v>
      </c>
      <c r="F1309" s="1">
        <f>IF(AND((D1309&lt;C1309),(D1309&gt;2),(C1309&lt;10)),1,0)</f>
        <v>0</v>
      </c>
      <c r="G1309" s="1">
        <f>IF(D1309&gt;=10,1,0)</f>
        <v>0</v>
      </c>
      <c r="H1309" s="1">
        <f>IF(D1309&lt;=2,1,0)</f>
        <v>1</v>
      </c>
      <c r="I1309" s="1">
        <f>SUM(E1309:H1309)</f>
        <v>1</v>
      </c>
      <c r="K1309" s="1" t="s">
        <v>107</v>
      </c>
      <c r="L1309" s="1">
        <v>4.8</v>
      </c>
      <c r="M1309" s="1">
        <v>5</v>
      </c>
      <c r="N1309" s="1">
        <v>0</v>
      </c>
      <c r="O1309" s="1">
        <f>IF(AND((10&gt;N1309),(N1309&gt;=M1309),(M1309&gt;=2)),1,0)</f>
        <v>0</v>
      </c>
      <c r="P1309" s="1">
        <f>IF(AND((N1309&lt;M1309),(N1309&gt;2),(M1309&lt;10)),1,0)</f>
        <v>0</v>
      </c>
      <c r="Q1309" s="1">
        <f>IF(N1309&lt;=2,1,0)</f>
        <v>1</v>
      </c>
      <c r="R1309" s="1">
        <f>IF(N1309&gt;=10,1,0)</f>
        <v>0</v>
      </c>
      <c r="S1309" s="1">
        <f>SUM(O1309:R1309)</f>
        <v>1</v>
      </c>
    </row>
    <row r="1310" spans="1:19" x14ac:dyDescent="0.25">
      <c r="A1310" s="1" t="s">
        <v>77</v>
      </c>
      <c r="B1310" s="1">
        <v>4.7</v>
      </c>
      <c r="C1310" s="1">
        <v>4.5056628899999991</v>
      </c>
      <c r="D1310" s="1">
        <v>0</v>
      </c>
      <c r="E1310" s="1">
        <f>IF(AND((10&gt;D1310),(D1310&gt;C1310),(C1310&gt;2)),1,0)</f>
        <v>0</v>
      </c>
      <c r="F1310" s="1">
        <f>IF(AND((D1310&lt;C1310),(D1310&gt;2),(C1310&lt;10)),1,0)</f>
        <v>0</v>
      </c>
      <c r="G1310" s="1">
        <f>IF(D1310&gt;=10,1,0)</f>
        <v>0</v>
      </c>
      <c r="H1310" s="1">
        <f>IF(D1310&lt;=2,1,0)</f>
        <v>1</v>
      </c>
      <c r="I1310" s="1">
        <f>SUM(E1310:H1310)</f>
        <v>1</v>
      </c>
      <c r="K1310" s="1" t="s">
        <v>177</v>
      </c>
      <c r="L1310" s="1">
        <v>4.8</v>
      </c>
      <c r="M1310" s="1">
        <v>3</v>
      </c>
      <c r="N1310" s="1">
        <v>0</v>
      </c>
      <c r="O1310" s="1">
        <f>IF(AND((10&gt;N1310),(N1310&gt;=M1310),(M1310&gt;=2)),1,0)</f>
        <v>0</v>
      </c>
      <c r="P1310" s="1">
        <f>IF(AND((N1310&lt;M1310),(N1310&gt;2),(M1310&lt;10)),1,0)</f>
        <v>0</v>
      </c>
      <c r="Q1310" s="1">
        <f>IF(N1310&lt;=2,1,0)</f>
        <v>1</v>
      </c>
      <c r="R1310" s="1">
        <f>IF(N1310&gt;=10,1,0)</f>
        <v>0</v>
      </c>
      <c r="S1310" s="1">
        <f>SUM(O1310:R1310)</f>
        <v>1</v>
      </c>
    </row>
    <row r="1311" spans="1:19" x14ac:dyDescent="0.25">
      <c r="A1311" s="1" t="s">
        <v>98</v>
      </c>
      <c r="B1311" s="1">
        <v>5</v>
      </c>
      <c r="C1311" s="1">
        <v>4.0599681099999998</v>
      </c>
      <c r="D1311" s="1">
        <v>0</v>
      </c>
      <c r="E1311" s="1">
        <f>IF(AND((10&gt;D1311),(D1311&gt;C1311),(C1311&gt;2)),1,0)</f>
        <v>0</v>
      </c>
      <c r="F1311" s="1">
        <f>IF(AND((D1311&lt;C1311),(D1311&gt;2),(C1311&lt;10)),1,0)</f>
        <v>0</v>
      </c>
      <c r="G1311" s="1">
        <f>IF(D1311&gt;=10,1,0)</f>
        <v>0</v>
      </c>
      <c r="H1311" s="1">
        <f>IF(D1311&lt;=2,1,0)</f>
        <v>1</v>
      </c>
      <c r="I1311" s="1">
        <f>SUM(E1311:H1311)</f>
        <v>1</v>
      </c>
      <c r="K1311" s="1" t="s">
        <v>126</v>
      </c>
      <c r="L1311" s="1">
        <v>4.4000000000000004</v>
      </c>
      <c r="M1311" s="1">
        <v>3</v>
      </c>
      <c r="N1311" s="1">
        <v>0</v>
      </c>
      <c r="O1311" s="1">
        <f>IF(AND((10&gt;N1311),(N1311&gt;=M1311),(M1311&gt;=2)),1,0)</f>
        <v>0</v>
      </c>
      <c r="P1311" s="1">
        <f>IF(AND((N1311&lt;M1311),(N1311&gt;2),(M1311&lt;10)),1,0)</f>
        <v>0</v>
      </c>
      <c r="Q1311" s="1">
        <f>IF(N1311&lt;=2,1,0)</f>
        <v>1</v>
      </c>
      <c r="R1311" s="1">
        <f>IF(N1311&gt;=10,1,0)</f>
        <v>0</v>
      </c>
      <c r="S1311" s="1">
        <f>SUM(O1311:R1311)</f>
        <v>1</v>
      </c>
    </row>
    <row r="1312" spans="1:19" x14ac:dyDescent="0.25">
      <c r="A1312" s="1" t="s">
        <v>107</v>
      </c>
      <c r="B1312" s="1">
        <v>4.8</v>
      </c>
      <c r="C1312" s="1">
        <v>4.6806937799999995</v>
      </c>
      <c r="D1312" s="1">
        <v>0</v>
      </c>
      <c r="E1312" s="1">
        <f>IF(AND((10&gt;D1312),(D1312&gt;C1312),(C1312&gt;2)),1,0)</f>
        <v>0</v>
      </c>
      <c r="F1312" s="1">
        <f>IF(AND((D1312&lt;C1312),(D1312&gt;2),(C1312&lt;10)),1,0)</f>
        <v>0</v>
      </c>
      <c r="G1312" s="1">
        <f>IF(D1312&gt;=10,1,0)</f>
        <v>0</v>
      </c>
      <c r="H1312" s="1">
        <f>IF(D1312&lt;=2,1,0)</f>
        <v>1</v>
      </c>
      <c r="I1312" s="1">
        <f>SUM(E1312:H1312)</f>
        <v>1</v>
      </c>
      <c r="K1312" s="1" t="s">
        <v>129</v>
      </c>
      <c r="L1312" s="1">
        <v>4.8</v>
      </c>
      <c r="M1312" s="1">
        <v>3</v>
      </c>
      <c r="N1312" s="1">
        <v>0</v>
      </c>
      <c r="O1312" s="1">
        <f>IF(AND((10&gt;N1312),(N1312&gt;=M1312),(M1312&gt;=2)),1,0)</f>
        <v>0</v>
      </c>
      <c r="P1312" s="1">
        <f>IF(AND((N1312&lt;M1312),(N1312&gt;2),(M1312&lt;10)),1,0)</f>
        <v>0</v>
      </c>
      <c r="Q1312" s="1">
        <f>IF(N1312&lt;=2,1,0)</f>
        <v>1</v>
      </c>
      <c r="R1312" s="1">
        <f>IF(N1312&gt;=10,1,0)</f>
        <v>0</v>
      </c>
      <c r="S1312" s="1">
        <f>SUM(O1312:R1312)</f>
        <v>1</v>
      </c>
    </row>
    <row r="1313" spans="1:19" x14ac:dyDescent="0.25">
      <c r="A1313" s="1" t="s">
        <v>177</v>
      </c>
      <c r="B1313" s="1">
        <v>4.8</v>
      </c>
      <c r="C1313" s="1">
        <v>2.7201400599999999</v>
      </c>
      <c r="D1313" s="1">
        <v>0</v>
      </c>
      <c r="E1313" s="1">
        <f>IF(AND((10&gt;D1313),(D1313&gt;C1313),(C1313&gt;2)),1,0)</f>
        <v>0</v>
      </c>
      <c r="F1313" s="1">
        <f>IF(AND((D1313&lt;C1313),(D1313&gt;2),(C1313&lt;10)),1,0)</f>
        <v>0</v>
      </c>
      <c r="G1313" s="1">
        <f>IF(D1313&gt;=10,1,0)</f>
        <v>0</v>
      </c>
      <c r="H1313" s="1">
        <f>IF(D1313&lt;=2,1,0)</f>
        <v>1</v>
      </c>
      <c r="I1313" s="1">
        <f>SUM(E1313:H1313)</f>
        <v>1</v>
      </c>
      <c r="K1313" s="1" t="s">
        <v>182</v>
      </c>
      <c r="L1313" s="1">
        <v>5.0999999999999996</v>
      </c>
      <c r="M1313" s="1">
        <v>4</v>
      </c>
      <c r="N1313" s="1">
        <v>0</v>
      </c>
      <c r="O1313" s="1">
        <f>IF(AND((10&gt;N1313),(N1313&gt;=M1313),(M1313&gt;=2)),1,0)</f>
        <v>0</v>
      </c>
      <c r="P1313" s="1">
        <f>IF(AND((N1313&lt;M1313),(N1313&gt;2),(M1313&lt;10)),1,0)</f>
        <v>0</v>
      </c>
      <c r="Q1313" s="1">
        <f>IF(N1313&lt;=2,1,0)</f>
        <v>1</v>
      </c>
      <c r="R1313" s="1">
        <f>IF(N1313&gt;=10,1,0)</f>
        <v>0</v>
      </c>
      <c r="S1313" s="1">
        <f>SUM(O1313:R1313)</f>
        <v>1</v>
      </c>
    </row>
    <row r="1314" spans="1:19" x14ac:dyDescent="0.25">
      <c r="A1314" s="1" t="s">
        <v>126</v>
      </c>
      <c r="B1314" s="1">
        <v>4.4000000000000004</v>
      </c>
      <c r="C1314" s="1">
        <v>3.4478248999999992</v>
      </c>
      <c r="D1314" s="1">
        <v>0</v>
      </c>
      <c r="E1314" s="1">
        <f>IF(AND((10&gt;D1314),(D1314&gt;C1314),(C1314&gt;2)),1,0)</f>
        <v>0</v>
      </c>
      <c r="F1314" s="1">
        <f>IF(AND((D1314&lt;C1314),(D1314&gt;2),(C1314&lt;10)),1,0)</f>
        <v>0</v>
      </c>
      <c r="G1314" s="1">
        <f>IF(D1314&gt;=10,1,0)</f>
        <v>0</v>
      </c>
      <c r="H1314" s="1">
        <f>IF(D1314&lt;=2,1,0)</f>
        <v>1</v>
      </c>
      <c r="I1314" s="1">
        <f>SUM(E1314:H1314)</f>
        <v>1</v>
      </c>
      <c r="K1314" s="1" t="s">
        <v>189</v>
      </c>
      <c r="L1314" s="1">
        <v>4.4000000000000004</v>
      </c>
      <c r="M1314" s="1">
        <v>3</v>
      </c>
      <c r="N1314" s="1">
        <v>0</v>
      </c>
      <c r="O1314" s="1">
        <f>IF(AND((10&gt;N1314),(N1314&gt;=M1314),(M1314&gt;=2)),1,0)</f>
        <v>0</v>
      </c>
      <c r="P1314" s="1">
        <f>IF(AND((N1314&lt;M1314),(N1314&gt;2),(M1314&lt;10)),1,0)</f>
        <v>0</v>
      </c>
      <c r="Q1314" s="1">
        <f>IF(N1314&lt;=2,1,0)</f>
        <v>1</v>
      </c>
      <c r="R1314" s="1">
        <f>IF(N1314&gt;=10,1,0)</f>
        <v>0</v>
      </c>
      <c r="S1314" s="1">
        <f>SUM(O1314:R1314)</f>
        <v>1</v>
      </c>
    </row>
    <row r="1315" spans="1:19" x14ac:dyDescent="0.25">
      <c r="A1315" s="1" t="s">
        <v>129</v>
      </c>
      <c r="B1315" s="1">
        <v>4.8</v>
      </c>
      <c r="C1315" s="1">
        <v>2.8406630599999989</v>
      </c>
      <c r="D1315" s="1">
        <v>0</v>
      </c>
      <c r="E1315" s="1">
        <f>IF(AND((10&gt;D1315),(D1315&gt;C1315),(C1315&gt;2)),1,0)</f>
        <v>0</v>
      </c>
      <c r="F1315" s="1">
        <f>IF(AND((D1315&lt;C1315),(D1315&gt;2),(C1315&lt;10)),1,0)</f>
        <v>0</v>
      </c>
      <c r="G1315" s="1">
        <f>IF(D1315&gt;=10,1,0)</f>
        <v>0</v>
      </c>
      <c r="H1315" s="1">
        <f>IF(D1315&lt;=2,1,0)</f>
        <v>1</v>
      </c>
      <c r="I1315" s="1">
        <f>SUM(E1315:H1315)</f>
        <v>1</v>
      </c>
      <c r="K1315" s="1" t="s">
        <v>130</v>
      </c>
      <c r="L1315" s="1">
        <v>4.0999999999999996</v>
      </c>
      <c r="M1315" s="1">
        <v>4</v>
      </c>
      <c r="N1315" s="1">
        <v>0</v>
      </c>
      <c r="O1315" s="1">
        <f>IF(AND((10&gt;N1315),(N1315&gt;=M1315),(M1315&gt;=2)),1,0)</f>
        <v>0</v>
      </c>
      <c r="P1315" s="1">
        <f>IF(AND((N1315&lt;M1315),(N1315&gt;2),(M1315&lt;10)),1,0)</f>
        <v>0</v>
      </c>
      <c r="Q1315" s="1">
        <f>IF(N1315&lt;=2,1,0)</f>
        <v>1</v>
      </c>
      <c r="R1315" s="1">
        <f>IF(N1315&gt;=10,1,0)</f>
        <v>0</v>
      </c>
      <c r="S1315" s="1">
        <f>SUM(O1315:R1315)</f>
        <v>1</v>
      </c>
    </row>
    <row r="1316" spans="1:19" x14ac:dyDescent="0.25">
      <c r="A1316" s="1" t="s">
        <v>182</v>
      </c>
      <c r="B1316" s="1">
        <v>5.0999999999999996</v>
      </c>
      <c r="C1316" s="1">
        <v>3.7791027599999985</v>
      </c>
      <c r="D1316" s="1">
        <v>0</v>
      </c>
      <c r="E1316" s="1">
        <f>IF(AND((10&gt;D1316),(D1316&gt;C1316),(C1316&gt;2)),1,0)</f>
        <v>0</v>
      </c>
      <c r="F1316" s="1">
        <f>IF(AND((D1316&lt;C1316),(D1316&gt;2),(C1316&lt;10)),1,0)</f>
        <v>0</v>
      </c>
      <c r="G1316" s="1">
        <f>IF(D1316&gt;=10,1,0)</f>
        <v>0</v>
      </c>
      <c r="H1316" s="1">
        <f>IF(D1316&lt;=2,1,0)</f>
        <v>1</v>
      </c>
      <c r="I1316" s="1">
        <f>SUM(E1316:H1316)</f>
        <v>1</v>
      </c>
      <c r="K1316" s="1" t="s">
        <v>165</v>
      </c>
      <c r="L1316" s="1">
        <v>7.1</v>
      </c>
      <c r="M1316" s="1">
        <v>5</v>
      </c>
      <c r="N1316" s="1">
        <v>0</v>
      </c>
      <c r="O1316" s="1">
        <f>IF(AND((10&gt;N1316),(N1316&gt;=M1316),(M1316&gt;=2)),1,0)</f>
        <v>0</v>
      </c>
      <c r="P1316" s="1">
        <f>IF(AND((N1316&lt;M1316),(N1316&gt;2),(M1316&lt;10)),1,0)</f>
        <v>0</v>
      </c>
      <c r="Q1316" s="1">
        <f>IF(N1316&lt;=2,1,0)</f>
        <v>1</v>
      </c>
      <c r="R1316" s="1">
        <f>IF(N1316&gt;=10,1,0)</f>
        <v>0</v>
      </c>
      <c r="S1316" s="1">
        <f>SUM(O1316:R1316)</f>
        <v>1</v>
      </c>
    </row>
    <row r="1317" spans="1:19" x14ac:dyDescent="0.25">
      <c r="A1317" s="1" t="s">
        <v>189</v>
      </c>
      <c r="B1317" s="1">
        <v>4.4000000000000004</v>
      </c>
      <c r="C1317" s="1">
        <v>3.3110691399999985</v>
      </c>
      <c r="D1317" s="1">
        <v>0</v>
      </c>
      <c r="E1317" s="1">
        <f>IF(AND((10&gt;D1317),(D1317&gt;C1317),(C1317&gt;2)),1,0)</f>
        <v>0</v>
      </c>
      <c r="F1317" s="1">
        <f>IF(AND((D1317&lt;C1317),(D1317&gt;2),(C1317&lt;10)),1,0)</f>
        <v>0</v>
      </c>
      <c r="G1317" s="1">
        <f>IF(D1317&gt;=10,1,0)</f>
        <v>0</v>
      </c>
      <c r="H1317" s="1">
        <f>IF(D1317&lt;=2,1,0)</f>
        <v>1</v>
      </c>
      <c r="I1317" s="1">
        <f>SUM(E1317:H1317)</f>
        <v>1</v>
      </c>
      <c r="K1317" s="1" t="s">
        <v>179</v>
      </c>
      <c r="L1317" s="1">
        <v>5.4</v>
      </c>
      <c r="M1317" s="1">
        <v>3</v>
      </c>
      <c r="N1317" s="1">
        <v>0</v>
      </c>
      <c r="O1317" s="1">
        <f>IF(AND((10&gt;N1317),(N1317&gt;=M1317),(M1317&gt;=2)),1,0)</f>
        <v>0</v>
      </c>
      <c r="P1317" s="1">
        <f>IF(AND((N1317&lt;M1317),(N1317&gt;2),(M1317&lt;10)),1,0)</f>
        <v>0</v>
      </c>
      <c r="Q1317" s="1">
        <f>IF(N1317&lt;=2,1,0)</f>
        <v>1</v>
      </c>
      <c r="R1317" s="1">
        <f>IF(N1317&gt;=10,1,0)</f>
        <v>0</v>
      </c>
      <c r="S1317" s="1">
        <f>SUM(O1317:R1317)</f>
        <v>1</v>
      </c>
    </row>
    <row r="1318" spans="1:19" x14ac:dyDescent="0.25">
      <c r="A1318" s="1" t="s">
        <v>130</v>
      </c>
      <c r="B1318" s="1">
        <v>4.0999999999999996</v>
      </c>
      <c r="C1318" s="1">
        <v>3.7238794100000003</v>
      </c>
      <c r="D1318" s="1">
        <v>0</v>
      </c>
      <c r="E1318" s="1">
        <f>IF(AND((10&gt;D1318),(D1318&gt;C1318),(C1318&gt;2)),1,0)</f>
        <v>0</v>
      </c>
      <c r="F1318" s="1">
        <f>IF(AND((D1318&lt;C1318),(D1318&gt;2),(C1318&lt;10)),1,0)</f>
        <v>0</v>
      </c>
      <c r="G1318" s="1">
        <f>IF(D1318&gt;=10,1,0)</f>
        <v>0</v>
      </c>
      <c r="H1318" s="1">
        <f>IF(D1318&lt;=2,1,0)</f>
        <v>1</v>
      </c>
      <c r="I1318" s="1">
        <f>SUM(E1318:H1318)</f>
        <v>1</v>
      </c>
      <c r="K1318" s="1" t="s">
        <v>153</v>
      </c>
      <c r="L1318" s="1">
        <v>3.8</v>
      </c>
      <c r="M1318" s="1">
        <v>3</v>
      </c>
      <c r="N1318" s="1">
        <v>0</v>
      </c>
      <c r="O1318" s="1">
        <f>IF(AND((10&gt;N1318),(N1318&gt;=M1318),(M1318&gt;=2)),1,0)</f>
        <v>0</v>
      </c>
      <c r="P1318" s="1">
        <f>IF(AND((N1318&lt;M1318),(N1318&gt;2),(M1318&lt;10)),1,0)</f>
        <v>0</v>
      </c>
      <c r="Q1318" s="1">
        <f>IF(N1318&lt;=2,1,0)</f>
        <v>1</v>
      </c>
      <c r="R1318" s="1">
        <f>IF(N1318&gt;=10,1,0)</f>
        <v>0</v>
      </c>
      <c r="S1318" s="1">
        <f>SUM(O1318:R1318)</f>
        <v>1</v>
      </c>
    </row>
    <row r="1319" spans="1:19" x14ac:dyDescent="0.25">
      <c r="A1319" s="1" t="s">
        <v>165</v>
      </c>
      <c r="B1319" s="1">
        <v>7.1</v>
      </c>
      <c r="C1319" s="1">
        <v>5.0467423499999988</v>
      </c>
      <c r="D1319" s="1">
        <v>0</v>
      </c>
      <c r="E1319" s="1">
        <f>IF(AND((10&gt;D1319),(D1319&gt;C1319),(C1319&gt;2)),1,0)</f>
        <v>0</v>
      </c>
      <c r="F1319" s="1">
        <f>IF(AND((D1319&lt;C1319),(D1319&gt;2),(C1319&lt;10)),1,0)</f>
        <v>0</v>
      </c>
      <c r="G1319" s="1">
        <f>IF(D1319&gt;=10,1,0)</f>
        <v>0</v>
      </c>
      <c r="H1319" s="1">
        <f>IF(D1319&lt;=2,1,0)</f>
        <v>1</v>
      </c>
      <c r="I1319" s="1">
        <f>SUM(E1319:H1319)</f>
        <v>1</v>
      </c>
      <c r="K1319" s="1" t="s">
        <v>90</v>
      </c>
      <c r="L1319" s="1">
        <v>4.8</v>
      </c>
      <c r="M1319" s="1">
        <v>4</v>
      </c>
      <c r="N1319" s="1">
        <v>0</v>
      </c>
      <c r="O1319" s="1">
        <f>IF(AND((10&gt;N1319),(N1319&gt;=M1319),(M1319&gt;=2)),1,0)</f>
        <v>0</v>
      </c>
      <c r="P1319" s="1">
        <f>IF(AND((N1319&lt;M1319),(N1319&gt;2),(M1319&lt;10)),1,0)</f>
        <v>0</v>
      </c>
      <c r="Q1319" s="1">
        <f>IF(N1319&lt;=2,1,0)</f>
        <v>1</v>
      </c>
      <c r="R1319" s="1">
        <f>IF(N1319&gt;=10,1,0)</f>
        <v>0</v>
      </c>
      <c r="S1319" s="1">
        <f>SUM(O1319:R1319)</f>
        <v>1</v>
      </c>
    </row>
    <row r="1320" spans="1:19" x14ac:dyDescent="0.25">
      <c r="A1320" s="1" t="s">
        <v>179</v>
      </c>
      <c r="B1320" s="1">
        <v>5.4</v>
      </c>
      <c r="C1320" s="1">
        <v>3.0330515</v>
      </c>
      <c r="D1320" s="1">
        <v>0</v>
      </c>
      <c r="E1320" s="1">
        <f>IF(AND((10&gt;D1320),(D1320&gt;C1320),(C1320&gt;2)),1,0)</f>
        <v>0</v>
      </c>
      <c r="F1320" s="1">
        <f>IF(AND((D1320&lt;C1320),(D1320&gt;2),(C1320&lt;10)),1,0)</f>
        <v>0</v>
      </c>
      <c r="G1320" s="1">
        <f>IF(D1320&gt;=10,1,0)</f>
        <v>0</v>
      </c>
      <c r="H1320" s="1">
        <f>IF(D1320&lt;=2,1,0)</f>
        <v>1</v>
      </c>
      <c r="I1320" s="1">
        <f>SUM(E1320:H1320)</f>
        <v>1</v>
      </c>
      <c r="K1320" s="1" t="s">
        <v>91</v>
      </c>
      <c r="L1320" s="1">
        <v>4.9000000000000004</v>
      </c>
      <c r="M1320" s="1">
        <v>4</v>
      </c>
      <c r="N1320" s="1">
        <v>0</v>
      </c>
      <c r="O1320" s="1">
        <f>IF(AND((10&gt;N1320),(N1320&gt;=M1320),(M1320&gt;=2)),1,0)</f>
        <v>0</v>
      </c>
      <c r="P1320" s="1">
        <f>IF(AND((N1320&lt;M1320),(N1320&gt;2),(M1320&lt;10)),1,0)</f>
        <v>0</v>
      </c>
      <c r="Q1320" s="1">
        <f>IF(N1320&lt;=2,1,0)</f>
        <v>1</v>
      </c>
      <c r="R1320" s="1">
        <f>IF(N1320&gt;=10,1,0)</f>
        <v>0</v>
      </c>
      <c r="S1320" s="1">
        <f>SUM(O1320:R1320)</f>
        <v>1</v>
      </c>
    </row>
    <row r="1321" spans="1:19" x14ac:dyDescent="0.25">
      <c r="A1321" s="1" t="s">
        <v>153</v>
      </c>
      <c r="B1321" s="1">
        <v>3.8</v>
      </c>
      <c r="C1321" s="1">
        <v>3.0364045999999996</v>
      </c>
      <c r="D1321" s="1">
        <v>0</v>
      </c>
      <c r="E1321" s="1">
        <f>IF(AND((10&gt;D1321),(D1321&gt;C1321),(C1321&gt;2)),1,0)</f>
        <v>0</v>
      </c>
      <c r="F1321" s="1">
        <f>IF(AND((D1321&lt;C1321),(D1321&gt;2),(C1321&lt;10)),1,0)</f>
        <v>0</v>
      </c>
      <c r="G1321" s="1">
        <f>IF(D1321&gt;=10,1,0)</f>
        <v>0</v>
      </c>
      <c r="H1321" s="1">
        <f>IF(D1321&lt;=2,1,0)</f>
        <v>1</v>
      </c>
      <c r="I1321" s="1">
        <f>SUM(E1321:H1321)</f>
        <v>1</v>
      </c>
      <c r="K1321" s="1" t="s">
        <v>108</v>
      </c>
      <c r="L1321" s="1">
        <v>4.4000000000000004</v>
      </c>
      <c r="M1321" s="1">
        <v>4</v>
      </c>
      <c r="N1321" s="1">
        <v>0</v>
      </c>
      <c r="O1321" s="1">
        <f>IF(AND((10&gt;N1321),(N1321&gt;=M1321),(M1321&gt;=2)),1,0)</f>
        <v>0</v>
      </c>
      <c r="P1321" s="1">
        <f>IF(AND((N1321&lt;M1321),(N1321&gt;2),(M1321&lt;10)),1,0)</f>
        <v>0</v>
      </c>
      <c r="Q1321" s="1">
        <f>IF(N1321&lt;=2,1,0)</f>
        <v>1</v>
      </c>
      <c r="R1321" s="1">
        <f>IF(N1321&gt;=10,1,0)</f>
        <v>0</v>
      </c>
      <c r="S1321" s="1">
        <f>SUM(O1321:R1321)</f>
        <v>1</v>
      </c>
    </row>
    <row r="1322" spans="1:19" x14ac:dyDescent="0.25">
      <c r="A1322" s="1" t="s">
        <v>90</v>
      </c>
      <c r="B1322" s="1">
        <v>4.8</v>
      </c>
      <c r="C1322" s="1">
        <v>4.4047532099999973</v>
      </c>
      <c r="D1322" s="1">
        <v>0</v>
      </c>
      <c r="E1322" s="1">
        <f>IF(AND((10&gt;D1322),(D1322&gt;C1322),(C1322&gt;2)),1,0)</f>
        <v>0</v>
      </c>
      <c r="F1322" s="1">
        <f>IF(AND((D1322&lt;C1322),(D1322&gt;2),(C1322&lt;10)),1,0)</f>
        <v>0</v>
      </c>
      <c r="G1322" s="1">
        <f>IF(D1322&gt;=10,1,0)</f>
        <v>0</v>
      </c>
      <c r="H1322" s="1">
        <f>IF(D1322&lt;=2,1,0)</f>
        <v>1</v>
      </c>
      <c r="I1322" s="1">
        <f>SUM(E1322:H1322)</f>
        <v>1</v>
      </c>
      <c r="K1322" s="1" t="s">
        <v>195</v>
      </c>
      <c r="L1322" s="1">
        <v>4.5</v>
      </c>
      <c r="M1322" s="1">
        <v>4</v>
      </c>
      <c r="N1322" s="1">
        <v>0</v>
      </c>
      <c r="O1322" s="1">
        <f>IF(AND((10&gt;N1322),(N1322&gt;=M1322),(M1322&gt;=2)),1,0)</f>
        <v>0</v>
      </c>
      <c r="P1322" s="1">
        <f>IF(AND((N1322&lt;M1322),(N1322&gt;2),(M1322&lt;10)),1,0)</f>
        <v>0</v>
      </c>
      <c r="Q1322" s="1">
        <f>IF(N1322&lt;=2,1,0)</f>
        <v>1</v>
      </c>
      <c r="R1322" s="1">
        <f>IF(N1322&gt;=10,1,0)</f>
        <v>0</v>
      </c>
      <c r="S1322" s="1">
        <f>SUM(O1322:R1322)</f>
        <v>1</v>
      </c>
    </row>
    <row r="1323" spans="1:19" x14ac:dyDescent="0.25">
      <c r="A1323" s="1" t="s">
        <v>91</v>
      </c>
      <c r="B1323" s="1">
        <v>4.9000000000000004</v>
      </c>
      <c r="C1323" s="1">
        <v>3.7437203299999982</v>
      </c>
      <c r="D1323" s="1">
        <v>0</v>
      </c>
      <c r="E1323" s="1">
        <f>IF(AND((10&gt;D1323),(D1323&gt;C1323),(C1323&gt;2)),1,0)</f>
        <v>0</v>
      </c>
      <c r="F1323" s="1">
        <f>IF(AND((D1323&lt;C1323),(D1323&gt;2),(C1323&lt;10)),1,0)</f>
        <v>0</v>
      </c>
      <c r="G1323" s="1">
        <f>IF(D1323&gt;=10,1,0)</f>
        <v>0</v>
      </c>
      <c r="H1323" s="1">
        <f>IF(D1323&lt;=2,1,0)</f>
        <v>1</v>
      </c>
      <c r="I1323" s="1">
        <f>SUM(E1323:H1323)</f>
        <v>1</v>
      </c>
      <c r="K1323" s="1" t="s">
        <v>147</v>
      </c>
      <c r="L1323" s="1">
        <v>5.0999999999999996</v>
      </c>
      <c r="M1323" s="1">
        <v>5</v>
      </c>
      <c r="N1323" s="1">
        <v>0</v>
      </c>
      <c r="O1323" s="1">
        <f>IF(AND((10&gt;N1323),(N1323&gt;=M1323),(M1323&gt;=2)),1,0)</f>
        <v>0</v>
      </c>
      <c r="P1323" s="1">
        <f>IF(AND((N1323&lt;M1323),(N1323&gt;2),(M1323&lt;10)),1,0)</f>
        <v>0</v>
      </c>
      <c r="Q1323" s="1">
        <f>IF(N1323&lt;=2,1,0)</f>
        <v>1</v>
      </c>
      <c r="R1323" s="1">
        <f>IF(N1323&gt;=10,1,0)</f>
        <v>0</v>
      </c>
      <c r="S1323" s="1">
        <f>SUM(O1323:R1323)</f>
        <v>1</v>
      </c>
    </row>
    <row r="1324" spans="1:19" x14ac:dyDescent="0.25">
      <c r="A1324" s="1" t="s">
        <v>108</v>
      </c>
      <c r="B1324" s="1">
        <v>4.4000000000000004</v>
      </c>
      <c r="C1324" s="1">
        <v>3.72538298</v>
      </c>
      <c r="D1324" s="1">
        <v>0</v>
      </c>
      <c r="E1324" s="1">
        <f>IF(AND((10&gt;D1324),(D1324&gt;C1324),(C1324&gt;2)),1,0)</f>
        <v>0</v>
      </c>
      <c r="F1324" s="1">
        <f>IF(AND((D1324&lt;C1324),(D1324&gt;2),(C1324&lt;10)),1,0)</f>
        <v>0</v>
      </c>
      <c r="G1324" s="1">
        <f>IF(D1324&gt;=10,1,0)</f>
        <v>0</v>
      </c>
      <c r="H1324" s="1">
        <f>IF(D1324&lt;=2,1,0)</f>
        <v>1</v>
      </c>
      <c r="I1324" s="1">
        <f>SUM(E1324:H1324)</f>
        <v>1</v>
      </c>
      <c r="K1324" s="1" t="s">
        <v>77</v>
      </c>
      <c r="L1324" s="1">
        <v>4.7</v>
      </c>
      <c r="M1324" s="1">
        <v>4</v>
      </c>
      <c r="N1324" s="1">
        <v>0</v>
      </c>
      <c r="O1324" s="1">
        <f>IF(AND((10&gt;N1324),(N1324&gt;=M1324),(M1324&gt;=2)),1,0)</f>
        <v>0</v>
      </c>
      <c r="P1324" s="1">
        <f>IF(AND((N1324&lt;M1324),(N1324&gt;2),(M1324&lt;10)),1,0)</f>
        <v>0</v>
      </c>
      <c r="Q1324" s="1">
        <f>IF(N1324&lt;=2,1,0)</f>
        <v>1</v>
      </c>
      <c r="R1324" s="1">
        <f>IF(N1324&gt;=10,1,0)</f>
        <v>0</v>
      </c>
      <c r="S1324" s="1">
        <f>SUM(O1324:R1324)</f>
        <v>1</v>
      </c>
    </row>
    <row r="1325" spans="1:19" x14ac:dyDescent="0.25">
      <c r="A1325" s="1" t="s">
        <v>195</v>
      </c>
      <c r="B1325" s="1">
        <v>4.5</v>
      </c>
      <c r="C1325" s="1">
        <v>3.7735161700000006</v>
      </c>
      <c r="D1325" s="1">
        <v>0</v>
      </c>
      <c r="E1325" s="1">
        <f>IF(AND((10&gt;D1325),(D1325&gt;C1325),(C1325&gt;2)),1,0)</f>
        <v>0</v>
      </c>
      <c r="F1325" s="1">
        <f>IF(AND((D1325&lt;C1325),(D1325&gt;2),(C1325&lt;10)),1,0)</f>
        <v>0</v>
      </c>
      <c r="G1325" s="1">
        <f>IF(D1325&gt;=10,1,0)</f>
        <v>0</v>
      </c>
      <c r="H1325" s="1">
        <f>IF(D1325&lt;=2,1,0)</f>
        <v>1</v>
      </c>
      <c r="I1325" s="1">
        <f>SUM(E1325:H1325)</f>
        <v>1</v>
      </c>
      <c r="K1325" s="1" t="s">
        <v>98</v>
      </c>
      <c r="L1325" s="1">
        <v>5</v>
      </c>
      <c r="M1325" s="1">
        <v>4</v>
      </c>
      <c r="N1325" s="1">
        <v>0</v>
      </c>
      <c r="O1325" s="1">
        <f>IF(AND((10&gt;N1325),(N1325&gt;=M1325),(M1325&gt;=2)),1,0)</f>
        <v>0</v>
      </c>
      <c r="P1325" s="1">
        <f>IF(AND((N1325&lt;M1325),(N1325&gt;2),(M1325&lt;10)),1,0)</f>
        <v>0</v>
      </c>
      <c r="Q1325" s="1">
        <f>IF(N1325&lt;=2,1,0)</f>
        <v>1</v>
      </c>
      <c r="R1325" s="1">
        <f>IF(N1325&gt;=10,1,0)</f>
        <v>0</v>
      </c>
      <c r="S1325" s="1">
        <f>SUM(O1325:R1325)</f>
        <v>1</v>
      </c>
    </row>
    <row r="1326" spans="1:19" x14ac:dyDescent="0.25">
      <c r="A1326" s="1" t="s">
        <v>147</v>
      </c>
      <c r="B1326" s="1">
        <v>5.0999999999999996</v>
      </c>
      <c r="C1326" s="1">
        <v>4.55567426</v>
      </c>
      <c r="D1326" s="1">
        <v>0</v>
      </c>
      <c r="E1326" s="1">
        <f>IF(AND((10&gt;D1326),(D1326&gt;C1326),(C1326&gt;2)),1,0)</f>
        <v>0</v>
      </c>
      <c r="F1326" s="1">
        <f>IF(AND((D1326&lt;C1326),(D1326&gt;2),(C1326&lt;10)),1,0)</f>
        <v>0</v>
      </c>
      <c r="G1326" s="1">
        <f>IF(D1326&gt;=10,1,0)</f>
        <v>0</v>
      </c>
      <c r="H1326" s="1">
        <f>IF(D1326&lt;=2,1,0)</f>
        <v>1</v>
      </c>
      <c r="I1326" s="1">
        <f>SUM(E1326:H1326)</f>
        <v>1</v>
      </c>
      <c r="K1326" s="1" t="s">
        <v>140</v>
      </c>
      <c r="L1326" s="1">
        <v>4.9000000000000004</v>
      </c>
      <c r="M1326" s="1">
        <v>4</v>
      </c>
      <c r="N1326" s="1">
        <v>0</v>
      </c>
      <c r="O1326" s="1">
        <f>IF(AND((10&gt;N1326),(N1326&gt;=M1326),(M1326&gt;=2)),1,0)</f>
        <v>0</v>
      </c>
      <c r="P1326" s="1">
        <f>IF(AND((N1326&lt;M1326),(N1326&gt;2),(M1326&lt;10)),1,0)</f>
        <v>0</v>
      </c>
      <c r="Q1326" s="1">
        <f>IF(N1326&lt;=2,1,0)</f>
        <v>1</v>
      </c>
      <c r="R1326" s="1">
        <f>IF(N1326&gt;=10,1,0)</f>
        <v>0</v>
      </c>
      <c r="S1326" s="1">
        <f>SUM(O1326:R1326)</f>
        <v>1</v>
      </c>
    </row>
    <row r="1327" spans="1:19" x14ac:dyDescent="0.25">
      <c r="A1327" s="1" t="s">
        <v>77</v>
      </c>
      <c r="B1327" s="1">
        <v>4.7</v>
      </c>
      <c r="C1327" s="1">
        <v>3.7397481399999997</v>
      </c>
      <c r="D1327" s="1">
        <v>0</v>
      </c>
      <c r="E1327" s="1">
        <f>IF(AND((10&gt;D1327),(D1327&gt;C1327),(C1327&gt;2)),1,0)</f>
        <v>0</v>
      </c>
      <c r="F1327" s="1">
        <f>IF(AND((D1327&lt;C1327),(D1327&gt;2),(C1327&lt;10)),1,0)</f>
        <v>0</v>
      </c>
      <c r="G1327" s="1">
        <f>IF(D1327&gt;=10,1,0)</f>
        <v>0</v>
      </c>
      <c r="H1327" s="1">
        <f>IF(D1327&lt;=2,1,0)</f>
        <v>1</v>
      </c>
      <c r="I1327" s="1">
        <f>SUM(E1327:H1327)</f>
        <v>1</v>
      </c>
      <c r="K1327" s="1" t="s">
        <v>63</v>
      </c>
      <c r="L1327" s="1">
        <v>4.4000000000000004</v>
      </c>
      <c r="M1327" s="1">
        <v>3</v>
      </c>
      <c r="N1327" s="1">
        <v>0</v>
      </c>
      <c r="O1327" s="1">
        <f>IF(AND((10&gt;N1327),(N1327&gt;=M1327),(M1327&gt;=2)),1,0)</f>
        <v>0</v>
      </c>
      <c r="P1327" s="1">
        <f>IF(AND((N1327&lt;M1327),(N1327&gt;2),(M1327&lt;10)),1,0)</f>
        <v>0</v>
      </c>
      <c r="Q1327" s="1">
        <f>IF(N1327&lt;=2,1,0)</f>
        <v>1</v>
      </c>
      <c r="R1327" s="1">
        <f>IF(N1327&gt;=10,1,0)</f>
        <v>0</v>
      </c>
      <c r="S1327" s="1">
        <f>SUM(O1327:R1327)</f>
        <v>1</v>
      </c>
    </row>
    <row r="1328" spans="1:19" x14ac:dyDescent="0.25">
      <c r="A1328" s="1" t="s">
        <v>98</v>
      </c>
      <c r="B1328" s="1">
        <v>5</v>
      </c>
      <c r="C1328" s="1">
        <v>4.3248355999999992</v>
      </c>
      <c r="D1328" s="1">
        <v>0</v>
      </c>
      <c r="E1328" s="1">
        <f>IF(AND((10&gt;D1328),(D1328&gt;C1328),(C1328&gt;2)),1,0)</f>
        <v>0</v>
      </c>
      <c r="F1328" s="1">
        <f>IF(AND((D1328&lt;C1328),(D1328&gt;2),(C1328&lt;10)),1,0)</f>
        <v>0</v>
      </c>
      <c r="G1328" s="1">
        <f>IF(D1328&gt;=10,1,0)</f>
        <v>0</v>
      </c>
      <c r="H1328" s="1">
        <f>IF(D1328&lt;=2,1,0)</f>
        <v>1</v>
      </c>
      <c r="I1328" s="1">
        <f>SUM(E1328:H1328)</f>
        <v>1</v>
      </c>
      <c r="K1328" s="1" t="s">
        <v>62</v>
      </c>
      <c r="L1328" s="1">
        <v>4.5</v>
      </c>
      <c r="M1328" s="1">
        <v>4</v>
      </c>
      <c r="N1328" s="1">
        <v>0</v>
      </c>
      <c r="O1328" s="1">
        <f>IF(AND((10&gt;N1328),(N1328&gt;=M1328),(M1328&gt;=2)),1,0)</f>
        <v>0</v>
      </c>
      <c r="P1328" s="1">
        <f>IF(AND((N1328&lt;M1328),(N1328&gt;2),(M1328&lt;10)),1,0)</f>
        <v>0</v>
      </c>
      <c r="Q1328" s="1">
        <f>IF(N1328&lt;=2,1,0)</f>
        <v>1</v>
      </c>
      <c r="R1328" s="1">
        <f>IF(N1328&gt;=10,1,0)</f>
        <v>0</v>
      </c>
      <c r="S1328" s="1">
        <f>SUM(O1328:R1328)</f>
        <v>1</v>
      </c>
    </row>
    <row r="1329" spans="1:19" x14ac:dyDescent="0.25">
      <c r="A1329" s="1" t="s">
        <v>140</v>
      </c>
      <c r="B1329" s="1">
        <v>4.9000000000000004</v>
      </c>
      <c r="C1329" s="1">
        <v>3.7474020399999994</v>
      </c>
      <c r="D1329" s="1">
        <v>0</v>
      </c>
      <c r="E1329" s="1">
        <f>IF(AND((10&gt;D1329),(D1329&gt;C1329),(C1329&gt;2)),1,0)</f>
        <v>0</v>
      </c>
      <c r="F1329" s="1">
        <f>IF(AND((D1329&lt;C1329),(D1329&gt;2),(C1329&lt;10)),1,0)</f>
        <v>0</v>
      </c>
      <c r="G1329" s="1">
        <f>IF(D1329&gt;=10,1,0)</f>
        <v>0</v>
      </c>
      <c r="H1329" s="1">
        <f>IF(D1329&lt;=2,1,0)</f>
        <v>1</v>
      </c>
      <c r="I1329" s="1">
        <f>SUM(E1329:H1329)</f>
        <v>1</v>
      </c>
      <c r="K1329" s="1" t="s">
        <v>65</v>
      </c>
      <c r="L1329" s="1">
        <v>5.0999999999999996</v>
      </c>
      <c r="M1329" s="1">
        <v>3</v>
      </c>
      <c r="N1329" s="1">
        <v>0</v>
      </c>
      <c r="O1329" s="1">
        <f>IF(AND((10&gt;N1329),(N1329&gt;=M1329),(M1329&gt;=2)),1,0)</f>
        <v>0</v>
      </c>
      <c r="P1329" s="1">
        <f>IF(AND((N1329&lt;M1329),(N1329&gt;2),(M1329&lt;10)),1,0)</f>
        <v>0</v>
      </c>
      <c r="Q1329" s="1">
        <f>IF(N1329&lt;=2,1,0)</f>
        <v>1</v>
      </c>
      <c r="R1329" s="1">
        <f>IF(N1329&gt;=10,1,0)</f>
        <v>0</v>
      </c>
      <c r="S1329" s="1">
        <f>SUM(O1329:R1329)</f>
        <v>1</v>
      </c>
    </row>
    <row r="1330" spans="1:19" x14ac:dyDescent="0.25">
      <c r="A1330" s="1" t="s">
        <v>63</v>
      </c>
      <c r="B1330" s="1">
        <v>4.4000000000000004</v>
      </c>
      <c r="C1330" s="1">
        <v>3.4192269999999994</v>
      </c>
      <c r="D1330" s="1">
        <v>0</v>
      </c>
      <c r="E1330" s="1">
        <f>IF(AND((10&gt;D1330),(D1330&gt;C1330),(C1330&gt;2)),1,0)</f>
        <v>0</v>
      </c>
      <c r="F1330" s="1">
        <f>IF(AND((D1330&lt;C1330),(D1330&gt;2),(C1330&lt;10)),1,0)</f>
        <v>0</v>
      </c>
      <c r="G1330" s="1">
        <f>IF(D1330&gt;=10,1,0)</f>
        <v>0</v>
      </c>
      <c r="H1330" s="1">
        <f>IF(D1330&lt;=2,1,0)</f>
        <v>1</v>
      </c>
      <c r="I1330" s="1">
        <f>SUM(E1330:H1330)</f>
        <v>1</v>
      </c>
      <c r="K1330" s="1" t="s">
        <v>66</v>
      </c>
      <c r="L1330" s="1">
        <v>4.8</v>
      </c>
      <c r="M1330" s="1">
        <v>4</v>
      </c>
      <c r="N1330" s="1">
        <v>0</v>
      </c>
      <c r="O1330" s="1">
        <f>IF(AND((10&gt;N1330),(N1330&gt;=M1330),(M1330&gt;=2)),1,0)</f>
        <v>0</v>
      </c>
      <c r="P1330" s="1">
        <f>IF(AND((N1330&lt;M1330),(N1330&gt;2),(M1330&lt;10)),1,0)</f>
        <v>0</v>
      </c>
      <c r="Q1330" s="1">
        <f>IF(N1330&lt;=2,1,0)</f>
        <v>1</v>
      </c>
      <c r="R1330" s="1">
        <f>IF(N1330&gt;=10,1,0)</f>
        <v>0</v>
      </c>
      <c r="S1330" s="1">
        <f>SUM(O1330:R1330)</f>
        <v>1</v>
      </c>
    </row>
    <row r="1331" spans="1:19" x14ac:dyDescent="0.25">
      <c r="A1331" s="1" t="s">
        <v>62</v>
      </c>
      <c r="B1331" s="1">
        <v>4.5</v>
      </c>
      <c r="C1331" s="1">
        <v>3.6066449999999999</v>
      </c>
      <c r="D1331" s="1">
        <v>0</v>
      </c>
      <c r="E1331" s="1">
        <f>IF(AND((10&gt;D1331),(D1331&gt;C1331),(C1331&gt;2)),1,0)</f>
        <v>0</v>
      </c>
      <c r="F1331" s="1">
        <f>IF(AND((D1331&lt;C1331),(D1331&gt;2),(C1331&lt;10)),1,0)</f>
        <v>0</v>
      </c>
      <c r="G1331" s="1">
        <f>IF(D1331&gt;=10,1,0)</f>
        <v>0</v>
      </c>
      <c r="H1331" s="1">
        <f>IF(D1331&lt;=2,1,0)</f>
        <v>1</v>
      </c>
      <c r="I1331" s="1">
        <f>SUM(E1331:H1331)</f>
        <v>1</v>
      </c>
      <c r="K1331" s="1" t="s">
        <v>171</v>
      </c>
      <c r="L1331" s="1">
        <v>4.7</v>
      </c>
      <c r="M1331" s="1">
        <v>4</v>
      </c>
      <c r="N1331" s="1">
        <v>0</v>
      </c>
      <c r="O1331" s="1">
        <f>IF(AND((10&gt;N1331),(N1331&gt;=M1331),(M1331&gt;=2)),1,0)</f>
        <v>0</v>
      </c>
      <c r="P1331" s="1">
        <f>IF(AND((N1331&lt;M1331),(N1331&gt;2),(M1331&lt;10)),1,0)</f>
        <v>0</v>
      </c>
      <c r="Q1331" s="1">
        <f>IF(N1331&lt;=2,1,0)</f>
        <v>1</v>
      </c>
      <c r="R1331" s="1">
        <f>IF(N1331&gt;=10,1,0)</f>
        <v>0</v>
      </c>
      <c r="S1331" s="1">
        <f>SUM(O1331:R1331)</f>
        <v>1</v>
      </c>
    </row>
    <row r="1332" spans="1:19" x14ac:dyDescent="0.25">
      <c r="A1332" s="1" t="s">
        <v>65</v>
      </c>
      <c r="B1332" s="1">
        <v>5.0999999999999996</v>
      </c>
      <c r="C1332" s="1">
        <v>3.4462321599999983</v>
      </c>
      <c r="D1332" s="1">
        <v>0</v>
      </c>
      <c r="E1332" s="1">
        <f>IF(AND((10&gt;D1332),(D1332&gt;C1332),(C1332&gt;2)),1,0)</f>
        <v>0</v>
      </c>
      <c r="F1332" s="1">
        <f>IF(AND((D1332&lt;C1332),(D1332&gt;2),(C1332&lt;10)),1,0)</f>
        <v>0</v>
      </c>
      <c r="G1332" s="1">
        <f>IF(D1332&gt;=10,1,0)</f>
        <v>0</v>
      </c>
      <c r="H1332" s="1">
        <f>IF(D1332&lt;=2,1,0)</f>
        <v>1</v>
      </c>
      <c r="I1332" s="1">
        <f>SUM(E1332:H1332)</f>
        <v>1</v>
      </c>
      <c r="K1332" s="1" t="s">
        <v>75</v>
      </c>
      <c r="L1332" s="1">
        <v>4.3</v>
      </c>
      <c r="M1332" s="1">
        <v>5</v>
      </c>
      <c r="N1332" s="1">
        <v>0</v>
      </c>
      <c r="O1332" s="1">
        <f>IF(AND((10&gt;N1332),(N1332&gt;=M1332),(M1332&gt;=2)),1,0)</f>
        <v>0</v>
      </c>
      <c r="P1332" s="1">
        <f>IF(AND((N1332&lt;M1332),(N1332&gt;2),(M1332&lt;10)),1,0)</f>
        <v>0</v>
      </c>
      <c r="Q1332" s="1">
        <f>IF(N1332&lt;=2,1,0)</f>
        <v>1</v>
      </c>
      <c r="R1332" s="1">
        <f>IF(N1332&gt;=10,1,0)</f>
        <v>0</v>
      </c>
      <c r="S1332" s="1">
        <f>SUM(O1332:R1332)</f>
        <v>1</v>
      </c>
    </row>
    <row r="1333" spans="1:19" x14ac:dyDescent="0.25">
      <c r="A1333" s="1" t="s">
        <v>66</v>
      </c>
      <c r="B1333" s="1">
        <v>4.8</v>
      </c>
      <c r="C1333" s="1">
        <v>3.7681000999999972</v>
      </c>
      <c r="D1333" s="1">
        <v>0</v>
      </c>
      <c r="E1333" s="1">
        <f>IF(AND((10&gt;D1333),(D1333&gt;C1333),(C1333&gt;2)),1,0)</f>
        <v>0</v>
      </c>
      <c r="F1333" s="1">
        <f>IF(AND((D1333&lt;C1333),(D1333&gt;2),(C1333&lt;10)),1,0)</f>
        <v>0</v>
      </c>
      <c r="G1333" s="1">
        <f>IF(D1333&gt;=10,1,0)</f>
        <v>0</v>
      </c>
      <c r="H1333" s="1">
        <f>IF(D1333&lt;=2,1,0)</f>
        <v>1</v>
      </c>
      <c r="I1333" s="1">
        <f>SUM(E1333:H1333)</f>
        <v>1</v>
      </c>
      <c r="K1333" s="1" t="s">
        <v>107</v>
      </c>
      <c r="L1333" s="1">
        <v>4.8</v>
      </c>
      <c r="M1333" s="1">
        <v>4</v>
      </c>
      <c r="N1333" s="1">
        <v>0</v>
      </c>
      <c r="O1333" s="1">
        <f>IF(AND((10&gt;N1333),(N1333&gt;=M1333),(M1333&gt;=2)),1,0)</f>
        <v>0</v>
      </c>
      <c r="P1333" s="1">
        <f>IF(AND((N1333&lt;M1333),(N1333&gt;2),(M1333&lt;10)),1,0)</f>
        <v>0</v>
      </c>
      <c r="Q1333" s="1">
        <f>IF(N1333&lt;=2,1,0)</f>
        <v>1</v>
      </c>
      <c r="R1333" s="1">
        <f>IF(N1333&gt;=10,1,0)</f>
        <v>0</v>
      </c>
      <c r="S1333" s="1">
        <f>SUM(O1333:R1333)</f>
        <v>1</v>
      </c>
    </row>
    <row r="1334" spans="1:19" x14ac:dyDescent="0.25">
      <c r="A1334" s="1" t="s">
        <v>171</v>
      </c>
      <c r="B1334" s="1">
        <v>4.7</v>
      </c>
      <c r="C1334" s="1">
        <v>3.9569306799999988</v>
      </c>
      <c r="D1334" s="1">
        <v>0</v>
      </c>
      <c r="E1334" s="1">
        <f>IF(AND((10&gt;D1334),(D1334&gt;C1334),(C1334&gt;2)),1,0)</f>
        <v>0</v>
      </c>
      <c r="F1334" s="1">
        <f>IF(AND((D1334&lt;C1334),(D1334&gt;2),(C1334&lt;10)),1,0)</f>
        <v>0</v>
      </c>
      <c r="G1334" s="1">
        <f>IF(D1334&gt;=10,1,0)</f>
        <v>0</v>
      </c>
      <c r="H1334" s="1">
        <f>IF(D1334&lt;=2,1,0)</f>
        <v>1</v>
      </c>
      <c r="I1334" s="1">
        <f>SUM(E1334:H1334)</f>
        <v>1</v>
      </c>
      <c r="K1334" s="1" t="s">
        <v>178</v>
      </c>
      <c r="L1334" s="1">
        <v>5.3</v>
      </c>
      <c r="M1334" s="1">
        <v>4</v>
      </c>
      <c r="N1334" s="1">
        <v>0</v>
      </c>
      <c r="O1334" s="1">
        <f>IF(AND((10&gt;N1334),(N1334&gt;=M1334),(M1334&gt;=2)),1,0)</f>
        <v>0</v>
      </c>
      <c r="P1334" s="1">
        <f>IF(AND((N1334&lt;M1334),(N1334&gt;2),(M1334&lt;10)),1,0)</f>
        <v>0</v>
      </c>
      <c r="Q1334" s="1">
        <f>IF(N1334&lt;=2,1,0)</f>
        <v>1</v>
      </c>
      <c r="R1334" s="1">
        <f>IF(N1334&gt;=10,1,0)</f>
        <v>0</v>
      </c>
      <c r="S1334" s="1">
        <f>SUM(O1334:R1334)</f>
        <v>1</v>
      </c>
    </row>
    <row r="1335" spans="1:19" x14ac:dyDescent="0.25">
      <c r="A1335" s="1" t="s">
        <v>75</v>
      </c>
      <c r="B1335" s="1">
        <v>4.3</v>
      </c>
      <c r="C1335" s="1">
        <v>4.5867898099999991</v>
      </c>
      <c r="D1335" s="1">
        <v>0</v>
      </c>
      <c r="E1335" s="1">
        <f>IF(AND((10&gt;D1335),(D1335&gt;C1335),(C1335&gt;2)),1,0)</f>
        <v>0</v>
      </c>
      <c r="F1335" s="1">
        <f>IF(AND((D1335&lt;C1335),(D1335&gt;2),(C1335&lt;10)),1,0)</f>
        <v>0</v>
      </c>
      <c r="G1335" s="1">
        <f>IF(D1335&gt;=10,1,0)</f>
        <v>0</v>
      </c>
      <c r="H1335" s="1">
        <f>IF(D1335&lt;=2,1,0)</f>
        <v>1</v>
      </c>
      <c r="I1335" s="1">
        <f>SUM(E1335:H1335)</f>
        <v>1</v>
      </c>
      <c r="K1335" s="1" t="s">
        <v>179</v>
      </c>
      <c r="L1335" s="1">
        <v>5.4</v>
      </c>
      <c r="M1335" s="1">
        <v>4</v>
      </c>
      <c r="N1335" s="1">
        <v>0</v>
      </c>
      <c r="O1335" s="1">
        <f>IF(AND((10&gt;N1335),(N1335&gt;=M1335),(M1335&gt;=2)),1,0)</f>
        <v>0</v>
      </c>
      <c r="P1335" s="1">
        <f>IF(AND((N1335&lt;M1335),(N1335&gt;2),(M1335&lt;10)),1,0)</f>
        <v>0</v>
      </c>
      <c r="Q1335" s="1">
        <f>IF(N1335&lt;=2,1,0)</f>
        <v>1</v>
      </c>
      <c r="R1335" s="1">
        <f>IF(N1335&gt;=10,1,0)</f>
        <v>0</v>
      </c>
      <c r="S1335" s="1">
        <f>SUM(O1335:R1335)</f>
        <v>1</v>
      </c>
    </row>
    <row r="1336" spans="1:19" x14ac:dyDescent="0.25">
      <c r="A1336" s="1" t="s">
        <v>107</v>
      </c>
      <c r="B1336" s="1">
        <v>4.8</v>
      </c>
      <c r="C1336" s="1">
        <v>3.5233943999999995</v>
      </c>
      <c r="D1336" s="1">
        <v>0</v>
      </c>
      <c r="E1336" s="1">
        <f>IF(AND((10&gt;D1336),(D1336&gt;C1336),(C1336&gt;2)),1,0)</f>
        <v>0</v>
      </c>
      <c r="F1336" s="1">
        <f>IF(AND((D1336&lt;C1336),(D1336&gt;2),(C1336&lt;10)),1,0)</f>
        <v>0</v>
      </c>
      <c r="G1336" s="1">
        <f>IF(D1336&gt;=10,1,0)</f>
        <v>0</v>
      </c>
      <c r="H1336" s="1">
        <f>IF(D1336&lt;=2,1,0)</f>
        <v>1</v>
      </c>
      <c r="I1336" s="1">
        <f>SUM(E1336:H1336)</f>
        <v>1</v>
      </c>
      <c r="K1336" s="1" t="s">
        <v>139</v>
      </c>
      <c r="L1336" s="1">
        <v>4.4000000000000004</v>
      </c>
      <c r="M1336" s="1">
        <v>4</v>
      </c>
      <c r="N1336" s="1">
        <v>0</v>
      </c>
      <c r="O1336" s="1">
        <f>IF(AND((10&gt;N1336),(N1336&gt;=M1336),(M1336&gt;=2)),1,0)</f>
        <v>0</v>
      </c>
      <c r="P1336" s="1">
        <f>IF(AND((N1336&lt;M1336),(N1336&gt;2),(M1336&lt;10)),1,0)</f>
        <v>0</v>
      </c>
      <c r="Q1336" s="1">
        <f>IF(N1336&lt;=2,1,0)</f>
        <v>1</v>
      </c>
      <c r="R1336" s="1">
        <f>IF(N1336&gt;=10,1,0)</f>
        <v>0</v>
      </c>
      <c r="S1336" s="1">
        <f>SUM(O1336:R1336)</f>
        <v>1</v>
      </c>
    </row>
    <row r="1337" spans="1:19" x14ac:dyDescent="0.25">
      <c r="A1337" s="1" t="s">
        <v>178</v>
      </c>
      <c r="B1337" s="1">
        <v>5.3</v>
      </c>
      <c r="C1337" s="1">
        <v>3.9992212500000011</v>
      </c>
      <c r="D1337" s="1">
        <v>0</v>
      </c>
      <c r="E1337" s="1">
        <f>IF(AND((10&gt;D1337),(D1337&gt;C1337),(C1337&gt;2)),1,0)</f>
        <v>0</v>
      </c>
      <c r="F1337" s="1">
        <f>IF(AND((D1337&lt;C1337),(D1337&gt;2),(C1337&lt;10)),1,0)</f>
        <v>0</v>
      </c>
      <c r="G1337" s="1">
        <f>IF(D1337&gt;=10,1,0)</f>
        <v>0</v>
      </c>
      <c r="H1337" s="1">
        <f>IF(D1337&lt;=2,1,0)</f>
        <v>1</v>
      </c>
      <c r="I1337" s="1">
        <f>SUM(E1337:H1337)</f>
        <v>1</v>
      </c>
      <c r="K1337" s="1" t="s">
        <v>149</v>
      </c>
      <c r="L1337" s="1">
        <v>4.4000000000000004</v>
      </c>
      <c r="M1337" s="1">
        <v>4</v>
      </c>
      <c r="N1337" s="1">
        <v>0</v>
      </c>
      <c r="O1337" s="1">
        <f>IF(AND((10&gt;N1337),(N1337&gt;=M1337),(M1337&gt;=2)),1,0)</f>
        <v>0</v>
      </c>
      <c r="P1337" s="1">
        <f>IF(AND((N1337&lt;M1337),(N1337&gt;2),(M1337&lt;10)),1,0)</f>
        <v>0</v>
      </c>
      <c r="Q1337" s="1">
        <f>IF(N1337&lt;=2,1,0)</f>
        <v>1</v>
      </c>
      <c r="R1337" s="1">
        <f>IF(N1337&gt;=10,1,0)</f>
        <v>0</v>
      </c>
      <c r="S1337" s="1">
        <f>SUM(O1337:R1337)</f>
        <v>1</v>
      </c>
    </row>
    <row r="1338" spans="1:19" x14ac:dyDescent="0.25">
      <c r="A1338" s="1" t="s">
        <v>179</v>
      </c>
      <c r="B1338" s="1">
        <v>5.4</v>
      </c>
      <c r="C1338" s="1">
        <v>4.2089445200000002</v>
      </c>
      <c r="D1338" s="1">
        <v>0</v>
      </c>
      <c r="E1338" s="1">
        <f>IF(AND((10&gt;D1338),(D1338&gt;C1338),(C1338&gt;2)),1,0)</f>
        <v>0</v>
      </c>
      <c r="F1338" s="1">
        <f>IF(AND((D1338&lt;C1338),(D1338&gt;2),(C1338&lt;10)),1,0)</f>
        <v>0</v>
      </c>
      <c r="G1338" s="1">
        <f>IF(D1338&gt;=10,1,0)</f>
        <v>0</v>
      </c>
      <c r="H1338" s="1">
        <f>IF(D1338&lt;=2,1,0)</f>
        <v>1</v>
      </c>
      <c r="I1338" s="1">
        <f>SUM(E1338:H1338)</f>
        <v>1</v>
      </c>
      <c r="K1338" s="1" t="s">
        <v>153</v>
      </c>
      <c r="L1338" s="1">
        <v>3.8</v>
      </c>
      <c r="M1338" s="1">
        <v>3</v>
      </c>
      <c r="N1338" s="1">
        <v>0</v>
      </c>
      <c r="O1338" s="1">
        <f>IF(AND((10&gt;N1338),(N1338&gt;=M1338),(M1338&gt;=2)),1,0)</f>
        <v>0</v>
      </c>
      <c r="P1338" s="1">
        <f>IF(AND((N1338&lt;M1338),(N1338&gt;2),(M1338&lt;10)),1,0)</f>
        <v>0</v>
      </c>
      <c r="Q1338" s="1">
        <f>IF(N1338&lt;=2,1,0)</f>
        <v>1</v>
      </c>
      <c r="R1338" s="1">
        <f>IF(N1338&gt;=10,1,0)</f>
        <v>0</v>
      </c>
      <c r="S1338" s="1">
        <f>SUM(O1338:R1338)</f>
        <v>1</v>
      </c>
    </row>
    <row r="1339" spans="1:19" x14ac:dyDescent="0.25">
      <c r="A1339" s="1" t="s">
        <v>139</v>
      </c>
      <c r="B1339" s="1">
        <v>4.4000000000000004</v>
      </c>
      <c r="C1339" s="1">
        <v>3.829863699999998</v>
      </c>
      <c r="D1339" s="1">
        <v>0</v>
      </c>
      <c r="E1339" s="1">
        <f>IF(AND((10&gt;D1339),(D1339&gt;C1339),(C1339&gt;2)),1,0)</f>
        <v>0</v>
      </c>
      <c r="F1339" s="1">
        <f>IF(AND((D1339&lt;C1339),(D1339&gt;2),(C1339&lt;10)),1,0)</f>
        <v>0</v>
      </c>
      <c r="G1339" s="1">
        <f>IF(D1339&gt;=10,1,0)</f>
        <v>0</v>
      </c>
      <c r="H1339" s="1">
        <f>IF(D1339&lt;=2,1,0)</f>
        <v>1</v>
      </c>
      <c r="I1339" s="1">
        <f>SUM(E1339:H1339)</f>
        <v>1</v>
      </c>
      <c r="K1339" s="1" t="s">
        <v>71</v>
      </c>
      <c r="L1339" s="1">
        <v>4.3</v>
      </c>
      <c r="M1339" s="1">
        <v>4</v>
      </c>
      <c r="N1339" s="1">
        <v>0</v>
      </c>
      <c r="O1339" s="1">
        <f>IF(AND((10&gt;N1339),(N1339&gt;=M1339),(M1339&gt;=2)),1,0)</f>
        <v>0</v>
      </c>
      <c r="P1339" s="1">
        <f>IF(AND((N1339&lt;M1339),(N1339&gt;2),(M1339&lt;10)),1,0)</f>
        <v>0</v>
      </c>
      <c r="Q1339" s="1">
        <f>IF(N1339&lt;=2,1,0)</f>
        <v>1</v>
      </c>
      <c r="R1339" s="1">
        <f>IF(N1339&gt;=10,1,0)</f>
        <v>0</v>
      </c>
      <c r="S1339" s="1">
        <f>SUM(O1339:R1339)</f>
        <v>1</v>
      </c>
    </row>
    <row r="1340" spans="1:19" x14ac:dyDescent="0.25">
      <c r="A1340" s="1" t="s">
        <v>149</v>
      </c>
      <c r="B1340" s="1">
        <v>4.4000000000000004</v>
      </c>
      <c r="C1340" s="1">
        <v>3.6727449199999977</v>
      </c>
      <c r="D1340" s="1">
        <v>0</v>
      </c>
      <c r="E1340" s="1">
        <f>IF(AND((10&gt;D1340),(D1340&gt;C1340),(C1340&gt;2)),1,0)</f>
        <v>0</v>
      </c>
      <c r="F1340" s="1">
        <f>IF(AND((D1340&lt;C1340),(D1340&gt;2),(C1340&lt;10)),1,0)</f>
        <v>0</v>
      </c>
      <c r="G1340" s="1">
        <f>IF(D1340&gt;=10,1,0)</f>
        <v>0</v>
      </c>
      <c r="H1340" s="1">
        <f>IF(D1340&lt;=2,1,0)</f>
        <v>1</v>
      </c>
      <c r="I1340" s="1">
        <f>SUM(E1340:H1340)</f>
        <v>1</v>
      </c>
      <c r="K1340" s="1" t="s">
        <v>102</v>
      </c>
      <c r="L1340" s="1">
        <v>4.3</v>
      </c>
      <c r="M1340" s="1">
        <v>4</v>
      </c>
      <c r="N1340" s="1">
        <v>0</v>
      </c>
      <c r="O1340" s="1">
        <f>IF(AND((10&gt;N1340),(N1340&gt;=M1340),(M1340&gt;=2)),1,0)</f>
        <v>0</v>
      </c>
      <c r="P1340" s="1">
        <f>IF(AND((N1340&lt;M1340),(N1340&gt;2),(M1340&lt;10)),1,0)</f>
        <v>0</v>
      </c>
      <c r="Q1340" s="1">
        <f>IF(N1340&lt;=2,1,0)</f>
        <v>1</v>
      </c>
      <c r="R1340" s="1">
        <f>IF(N1340&gt;=10,1,0)</f>
        <v>0</v>
      </c>
      <c r="S1340" s="1">
        <f>SUM(O1340:R1340)</f>
        <v>1</v>
      </c>
    </row>
    <row r="1341" spans="1:19" x14ac:dyDescent="0.25">
      <c r="A1341" s="1" t="s">
        <v>153</v>
      </c>
      <c r="B1341" s="1">
        <v>3.8</v>
      </c>
      <c r="C1341" s="1">
        <v>3.2874466999999989</v>
      </c>
      <c r="D1341" s="1">
        <v>0</v>
      </c>
      <c r="E1341" s="1">
        <f>IF(AND((10&gt;D1341),(D1341&gt;C1341),(C1341&gt;2)),1,0)</f>
        <v>0</v>
      </c>
      <c r="F1341" s="1">
        <f>IF(AND((D1341&lt;C1341),(D1341&gt;2),(C1341&lt;10)),1,0)</f>
        <v>0</v>
      </c>
      <c r="G1341" s="1">
        <f>IF(D1341&gt;=10,1,0)</f>
        <v>0</v>
      </c>
      <c r="H1341" s="1">
        <f>IF(D1341&lt;=2,1,0)</f>
        <v>1</v>
      </c>
      <c r="I1341" s="1">
        <f>SUM(E1341:H1341)</f>
        <v>1</v>
      </c>
      <c r="K1341" s="1" t="s">
        <v>110</v>
      </c>
      <c r="L1341" s="1">
        <v>4.3</v>
      </c>
      <c r="M1341" s="1">
        <v>3</v>
      </c>
      <c r="N1341" s="1">
        <v>0</v>
      </c>
      <c r="O1341" s="1">
        <f>IF(AND((10&gt;N1341),(N1341&gt;=M1341),(M1341&gt;=2)),1,0)</f>
        <v>0</v>
      </c>
      <c r="P1341" s="1">
        <f>IF(AND((N1341&lt;M1341),(N1341&gt;2),(M1341&lt;10)),1,0)</f>
        <v>0</v>
      </c>
      <c r="Q1341" s="1">
        <f>IF(N1341&lt;=2,1,0)</f>
        <v>1</v>
      </c>
      <c r="R1341" s="1">
        <f>IF(N1341&gt;=10,1,0)</f>
        <v>0</v>
      </c>
      <c r="S1341" s="1">
        <f>SUM(O1341:R1341)</f>
        <v>1</v>
      </c>
    </row>
    <row r="1342" spans="1:19" x14ac:dyDescent="0.25">
      <c r="A1342" s="1" t="s">
        <v>71</v>
      </c>
      <c r="B1342" s="1">
        <v>4.3</v>
      </c>
      <c r="C1342" s="1">
        <v>4.3787564000000003</v>
      </c>
      <c r="D1342" s="1">
        <v>0</v>
      </c>
      <c r="E1342" s="1">
        <f>IF(AND((10&gt;D1342),(D1342&gt;C1342),(C1342&gt;2)),1,0)</f>
        <v>0</v>
      </c>
      <c r="F1342" s="1">
        <f>IF(AND((D1342&lt;C1342),(D1342&gt;2),(C1342&lt;10)),1,0)</f>
        <v>0</v>
      </c>
      <c r="G1342" s="1">
        <f>IF(D1342&gt;=10,1,0)</f>
        <v>0</v>
      </c>
      <c r="H1342" s="1">
        <f>IF(D1342&lt;=2,1,0)</f>
        <v>1</v>
      </c>
      <c r="I1342" s="1">
        <f>SUM(E1342:H1342)</f>
        <v>1</v>
      </c>
      <c r="K1342" s="1" t="s">
        <v>127</v>
      </c>
      <c r="L1342" s="1">
        <v>4.7</v>
      </c>
      <c r="M1342" s="1">
        <v>4</v>
      </c>
      <c r="N1342" s="1">
        <v>0</v>
      </c>
      <c r="O1342" s="1">
        <f>IF(AND((10&gt;N1342),(N1342&gt;=M1342),(M1342&gt;=2)),1,0)</f>
        <v>0</v>
      </c>
      <c r="P1342" s="1">
        <f>IF(AND((N1342&lt;M1342),(N1342&gt;2),(M1342&lt;10)),1,0)</f>
        <v>0</v>
      </c>
      <c r="Q1342" s="1">
        <f>IF(N1342&lt;=2,1,0)</f>
        <v>1</v>
      </c>
      <c r="R1342" s="1">
        <f>IF(N1342&gt;=10,1,0)</f>
        <v>0</v>
      </c>
      <c r="S1342" s="1">
        <f>SUM(O1342:R1342)</f>
        <v>1</v>
      </c>
    </row>
    <row r="1343" spans="1:19" x14ac:dyDescent="0.25">
      <c r="A1343" s="1" t="s">
        <v>102</v>
      </c>
      <c r="B1343" s="1">
        <v>4.3</v>
      </c>
      <c r="C1343" s="1">
        <v>4.1964474599999981</v>
      </c>
      <c r="D1343" s="1">
        <v>0</v>
      </c>
      <c r="E1343" s="1">
        <f>IF(AND((10&gt;D1343),(D1343&gt;C1343),(C1343&gt;2)),1,0)</f>
        <v>0</v>
      </c>
      <c r="F1343" s="1">
        <f>IF(AND((D1343&lt;C1343),(D1343&gt;2),(C1343&lt;10)),1,0)</f>
        <v>0</v>
      </c>
      <c r="G1343" s="1">
        <f>IF(D1343&gt;=10,1,0)</f>
        <v>0</v>
      </c>
      <c r="H1343" s="1">
        <f>IF(D1343&lt;=2,1,0)</f>
        <v>1</v>
      </c>
      <c r="I1343" s="1">
        <f>SUM(E1343:H1343)</f>
        <v>1</v>
      </c>
      <c r="K1343" s="1" t="s">
        <v>64</v>
      </c>
      <c r="L1343" s="1">
        <v>4.5</v>
      </c>
      <c r="M1343" s="1">
        <v>4</v>
      </c>
      <c r="N1343" s="1">
        <v>0</v>
      </c>
      <c r="O1343" s="1">
        <f>IF(AND((10&gt;N1343),(N1343&gt;=M1343),(M1343&gt;=2)),1,0)</f>
        <v>0</v>
      </c>
      <c r="P1343" s="1">
        <f>IF(AND((N1343&lt;M1343),(N1343&gt;2),(M1343&lt;10)),1,0)</f>
        <v>0</v>
      </c>
      <c r="Q1343" s="1">
        <f>IF(N1343&lt;=2,1,0)</f>
        <v>1</v>
      </c>
      <c r="R1343" s="1">
        <f>IF(N1343&gt;=10,1,0)</f>
        <v>0</v>
      </c>
      <c r="S1343" s="1">
        <f>SUM(O1343:R1343)</f>
        <v>1</v>
      </c>
    </row>
    <row r="1344" spans="1:19" x14ac:dyDescent="0.25">
      <c r="A1344" s="1" t="s">
        <v>110</v>
      </c>
      <c r="B1344" s="1">
        <v>4.3</v>
      </c>
      <c r="C1344" s="1">
        <v>3.4282537999999994</v>
      </c>
      <c r="D1344" s="1">
        <v>0</v>
      </c>
      <c r="E1344" s="1">
        <f>IF(AND((10&gt;D1344),(D1344&gt;C1344),(C1344&gt;2)),1,0)</f>
        <v>0</v>
      </c>
      <c r="F1344" s="1">
        <f>IF(AND((D1344&lt;C1344),(D1344&gt;2),(C1344&lt;10)),1,0)</f>
        <v>0</v>
      </c>
      <c r="G1344" s="1">
        <f>IF(D1344&gt;=10,1,0)</f>
        <v>0</v>
      </c>
      <c r="H1344" s="1">
        <f>IF(D1344&lt;=2,1,0)</f>
        <v>1</v>
      </c>
      <c r="I1344" s="1">
        <f>SUM(E1344:H1344)</f>
        <v>1</v>
      </c>
      <c r="K1344" s="1" t="s">
        <v>88</v>
      </c>
      <c r="L1344" s="1">
        <v>4.5</v>
      </c>
      <c r="M1344" s="1">
        <v>4</v>
      </c>
      <c r="N1344" s="1">
        <v>0</v>
      </c>
      <c r="O1344" s="1">
        <f>IF(AND((10&gt;N1344),(N1344&gt;=M1344),(M1344&gt;=2)),1,0)</f>
        <v>0</v>
      </c>
      <c r="P1344" s="1">
        <f>IF(AND((N1344&lt;M1344),(N1344&gt;2),(M1344&lt;10)),1,0)</f>
        <v>0</v>
      </c>
      <c r="Q1344" s="1">
        <f>IF(N1344&lt;=2,1,0)</f>
        <v>1</v>
      </c>
      <c r="R1344" s="1">
        <f>IF(N1344&gt;=10,1,0)</f>
        <v>0</v>
      </c>
      <c r="S1344" s="1">
        <f>SUM(O1344:R1344)</f>
        <v>1</v>
      </c>
    </row>
    <row r="1345" spans="1:19" x14ac:dyDescent="0.25">
      <c r="A1345" s="1" t="s">
        <v>127</v>
      </c>
      <c r="B1345" s="1">
        <v>4.7</v>
      </c>
      <c r="C1345" s="1">
        <v>4.4695850499999992</v>
      </c>
      <c r="D1345" s="1">
        <v>0</v>
      </c>
      <c r="E1345" s="1">
        <f>IF(AND((10&gt;D1345),(D1345&gt;C1345),(C1345&gt;2)),1,0)</f>
        <v>0</v>
      </c>
      <c r="F1345" s="1">
        <f>IF(AND((D1345&lt;C1345),(D1345&gt;2),(C1345&lt;10)),1,0)</f>
        <v>0</v>
      </c>
      <c r="G1345" s="1">
        <f>IF(D1345&gt;=10,1,0)</f>
        <v>0</v>
      </c>
      <c r="H1345" s="1">
        <f>IF(D1345&lt;=2,1,0)</f>
        <v>1</v>
      </c>
      <c r="I1345" s="1">
        <f>SUM(E1345:H1345)</f>
        <v>1</v>
      </c>
      <c r="K1345" s="1" t="s">
        <v>91</v>
      </c>
      <c r="L1345" s="1">
        <v>4.9000000000000004</v>
      </c>
      <c r="M1345" s="1">
        <v>4</v>
      </c>
      <c r="N1345" s="1">
        <v>0</v>
      </c>
      <c r="O1345" s="1">
        <f>IF(AND((10&gt;N1345),(N1345&gt;=M1345),(M1345&gt;=2)),1,0)</f>
        <v>0</v>
      </c>
      <c r="P1345" s="1">
        <f>IF(AND((N1345&lt;M1345),(N1345&gt;2),(M1345&lt;10)),1,0)</f>
        <v>0</v>
      </c>
      <c r="Q1345" s="1">
        <f>IF(N1345&lt;=2,1,0)</f>
        <v>1</v>
      </c>
      <c r="R1345" s="1">
        <f>IF(N1345&gt;=10,1,0)</f>
        <v>0</v>
      </c>
      <c r="S1345" s="1">
        <f>SUM(O1345:R1345)</f>
        <v>1</v>
      </c>
    </row>
    <row r="1346" spans="1:19" x14ac:dyDescent="0.25">
      <c r="A1346" s="1" t="s">
        <v>64</v>
      </c>
      <c r="B1346" s="1">
        <v>4.5</v>
      </c>
      <c r="C1346" s="1">
        <v>4.0632115599999992</v>
      </c>
      <c r="D1346" s="1">
        <v>0</v>
      </c>
      <c r="E1346" s="1">
        <f>IF(AND((10&gt;D1346),(D1346&gt;C1346),(C1346&gt;2)),1,0)</f>
        <v>0</v>
      </c>
      <c r="F1346" s="1">
        <f>IF(AND((D1346&lt;C1346),(D1346&gt;2),(C1346&lt;10)),1,0)</f>
        <v>0</v>
      </c>
      <c r="G1346" s="1">
        <f>IF(D1346&gt;=10,1,0)</f>
        <v>0</v>
      </c>
      <c r="H1346" s="1">
        <f>IF(D1346&lt;=2,1,0)</f>
        <v>1</v>
      </c>
      <c r="I1346" s="1">
        <f>SUM(E1346:H1346)</f>
        <v>1</v>
      </c>
      <c r="K1346" s="1" t="s">
        <v>197</v>
      </c>
      <c r="L1346" s="1">
        <v>4.4000000000000004</v>
      </c>
      <c r="M1346" s="1">
        <v>3</v>
      </c>
      <c r="N1346" s="1">
        <v>0</v>
      </c>
      <c r="O1346" s="1">
        <f>IF(AND((10&gt;N1346),(N1346&gt;=M1346),(M1346&gt;=2)),1,0)</f>
        <v>0</v>
      </c>
      <c r="P1346" s="1">
        <f>IF(AND((N1346&lt;M1346),(N1346&gt;2),(M1346&lt;10)),1,0)</f>
        <v>0</v>
      </c>
      <c r="Q1346" s="1">
        <f>IF(N1346&lt;=2,1,0)</f>
        <v>1</v>
      </c>
      <c r="R1346" s="1">
        <f>IF(N1346&gt;=10,1,0)</f>
        <v>0</v>
      </c>
      <c r="S1346" s="1">
        <f>SUM(O1346:R1346)</f>
        <v>1</v>
      </c>
    </row>
    <row r="1347" spans="1:19" x14ac:dyDescent="0.25">
      <c r="A1347" s="1" t="s">
        <v>88</v>
      </c>
      <c r="B1347" s="1">
        <v>4.5</v>
      </c>
      <c r="C1347" s="1">
        <v>4.093859629999999</v>
      </c>
      <c r="D1347" s="1">
        <v>0</v>
      </c>
      <c r="E1347" s="1">
        <f>IF(AND((10&gt;D1347),(D1347&gt;C1347),(C1347&gt;2)),1,0)</f>
        <v>0</v>
      </c>
      <c r="F1347" s="1">
        <f>IF(AND((D1347&lt;C1347),(D1347&gt;2),(C1347&lt;10)),1,0)</f>
        <v>0</v>
      </c>
      <c r="G1347" s="1">
        <f>IF(D1347&gt;=10,1,0)</f>
        <v>0</v>
      </c>
      <c r="H1347" s="1">
        <f>IF(D1347&lt;=2,1,0)</f>
        <v>1</v>
      </c>
      <c r="I1347" s="1">
        <f>SUM(E1347:H1347)</f>
        <v>1</v>
      </c>
      <c r="K1347" s="1" t="s">
        <v>106</v>
      </c>
      <c r="L1347" s="1">
        <v>4.3</v>
      </c>
      <c r="M1347" s="1">
        <v>4</v>
      </c>
      <c r="N1347" s="1">
        <v>0</v>
      </c>
      <c r="O1347" s="1">
        <f>IF(AND((10&gt;N1347),(N1347&gt;=M1347),(M1347&gt;=2)),1,0)</f>
        <v>0</v>
      </c>
      <c r="P1347" s="1">
        <f>IF(AND((N1347&lt;M1347),(N1347&gt;2),(M1347&lt;10)),1,0)</f>
        <v>0</v>
      </c>
      <c r="Q1347" s="1">
        <f>IF(N1347&lt;=2,1,0)</f>
        <v>1</v>
      </c>
      <c r="R1347" s="1">
        <f>IF(N1347&gt;=10,1,0)</f>
        <v>0</v>
      </c>
      <c r="S1347" s="1">
        <f>SUM(O1347:R1347)</f>
        <v>1</v>
      </c>
    </row>
    <row r="1348" spans="1:19" x14ac:dyDescent="0.25">
      <c r="A1348" s="1" t="s">
        <v>91</v>
      </c>
      <c r="B1348" s="1">
        <v>4.9000000000000004</v>
      </c>
      <c r="C1348" s="1">
        <v>3.8685765599999993</v>
      </c>
      <c r="D1348" s="1">
        <v>0</v>
      </c>
      <c r="E1348" s="1">
        <f>IF(AND((10&gt;D1348),(D1348&gt;C1348),(C1348&gt;2)),1,0)</f>
        <v>0</v>
      </c>
      <c r="F1348" s="1">
        <f>IF(AND((D1348&lt;C1348),(D1348&gt;2),(C1348&lt;10)),1,0)</f>
        <v>0</v>
      </c>
      <c r="G1348" s="1">
        <f>IF(D1348&gt;=10,1,0)</f>
        <v>0</v>
      </c>
      <c r="H1348" s="1">
        <f>IF(D1348&lt;=2,1,0)</f>
        <v>1</v>
      </c>
      <c r="I1348" s="1">
        <f>SUM(E1348:H1348)</f>
        <v>1</v>
      </c>
      <c r="K1348" s="1" t="s">
        <v>108</v>
      </c>
      <c r="L1348" s="1">
        <v>4.4000000000000004</v>
      </c>
      <c r="M1348" s="1">
        <v>4</v>
      </c>
      <c r="N1348" s="1">
        <v>0</v>
      </c>
      <c r="O1348" s="1">
        <f>IF(AND((10&gt;N1348),(N1348&gt;=M1348),(M1348&gt;=2)),1,0)</f>
        <v>0</v>
      </c>
      <c r="P1348" s="1">
        <f>IF(AND((N1348&lt;M1348),(N1348&gt;2),(M1348&lt;10)),1,0)</f>
        <v>0</v>
      </c>
      <c r="Q1348" s="1">
        <f>IF(N1348&lt;=2,1,0)</f>
        <v>1</v>
      </c>
      <c r="R1348" s="1">
        <f>IF(N1348&gt;=10,1,0)</f>
        <v>0</v>
      </c>
      <c r="S1348" s="1">
        <f>SUM(O1348:R1348)</f>
        <v>1</v>
      </c>
    </row>
    <row r="1349" spans="1:19" x14ac:dyDescent="0.25">
      <c r="A1349" s="1" t="s">
        <v>197</v>
      </c>
      <c r="B1349" s="1">
        <v>4.4000000000000004</v>
      </c>
      <c r="C1349" s="1">
        <v>3.0045102000000004</v>
      </c>
      <c r="D1349" s="1">
        <v>0</v>
      </c>
      <c r="E1349" s="1">
        <f>IF(AND((10&gt;D1349),(D1349&gt;C1349),(C1349&gt;2)),1,0)</f>
        <v>0</v>
      </c>
      <c r="F1349" s="1">
        <f>IF(AND((D1349&lt;C1349),(D1349&gt;2),(C1349&lt;10)),1,0)</f>
        <v>0</v>
      </c>
      <c r="G1349" s="1">
        <f>IF(D1349&gt;=10,1,0)</f>
        <v>0</v>
      </c>
      <c r="H1349" s="1">
        <f>IF(D1349&lt;=2,1,0)</f>
        <v>1</v>
      </c>
      <c r="I1349" s="1">
        <f>SUM(E1349:H1349)</f>
        <v>1</v>
      </c>
      <c r="K1349" s="1" t="s">
        <v>188</v>
      </c>
      <c r="L1349" s="1">
        <v>4.3</v>
      </c>
      <c r="M1349" s="1">
        <v>4</v>
      </c>
      <c r="N1349" s="1">
        <v>0</v>
      </c>
      <c r="O1349" s="1">
        <f>IF(AND((10&gt;N1349),(N1349&gt;=M1349),(M1349&gt;=2)),1,0)</f>
        <v>0</v>
      </c>
      <c r="P1349" s="1">
        <f>IF(AND((N1349&lt;M1349),(N1349&gt;2),(M1349&lt;10)),1,0)</f>
        <v>0</v>
      </c>
      <c r="Q1349" s="1">
        <f>IF(N1349&lt;=2,1,0)</f>
        <v>1</v>
      </c>
      <c r="R1349" s="1">
        <f>IF(N1349&gt;=10,1,0)</f>
        <v>0</v>
      </c>
      <c r="S1349" s="1">
        <f>SUM(O1349:R1349)</f>
        <v>1</v>
      </c>
    </row>
    <row r="1350" spans="1:19" x14ac:dyDescent="0.25">
      <c r="A1350" s="1" t="s">
        <v>106</v>
      </c>
      <c r="B1350" s="1">
        <v>4.3</v>
      </c>
      <c r="C1350" s="1">
        <v>4.0317083099999991</v>
      </c>
      <c r="D1350" s="1">
        <v>0</v>
      </c>
      <c r="E1350" s="1">
        <f>IF(AND((10&gt;D1350),(D1350&gt;C1350),(C1350&gt;2)),1,0)</f>
        <v>0</v>
      </c>
      <c r="F1350" s="1">
        <f>IF(AND((D1350&lt;C1350),(D1350&gt;2),(C1350&lt;10)),1,0)</f>
        <v>0</v>
      </c>
      <c r="G1350" s="1">
        <f>IF(D1350&gt;=10,1,0)</f>
        <v>0</v>
      </c>
      <c r="H1350" s="1">
        <f>IF(D1350&lt;=2,1,0)</f>
        <v>1</v>
      </c>
      <c r="I1350" s="1">
        <f>SUM(E1350:H1350)</f>
        <v>1</v>
      </c>
      <c r="K1350" s="1" t="s">
        <v>146</v>
      </c>
      <c r="L1350" s="1">
        <v>4.3</v>
      </c>
      <c r="M1350" s="1">
        <v>3</v>
      </c>
      <c r="N1350" s="1">
        <v>0</v>
      </c>
      <c r="O1350" s="1">
        <f>IF(AND((10&gt;N1350),(N1350&gt;=M1350),(M1350&gt;=2)),1,0)</f>
        <v>0</v>
      </c>
      <c r="P1350" s="1">
        <f>IF(AND((N1350&lt;M1350),(N1350&gt;2),(M1350&lt;10)),1,0)</f>
        <v>0</v>
      </c>
      <c r="Q1350" s="1">
        <f>IF(N1350&lt;=2,1,0)</f>
        <v>1</v>
      </c>
      <c r="R1350" s="1">
        <f>IF(N1350&gt;=10,1,0)</f>
        <v>0</v>
      </c>
      <c r="S1350" s="1">
        <f>SUM(O1350:R1350)</f>
        <v>1</v>
      </c>
    </row>
    <row r="1351" spans="1:19" x14ac:dyDescent="0.25">
      <c r="A1351" s="1" t="s">
        <v>108</v>
      </c>
      <c r="B1351" s="1">
        <v>4.4000000000000004</v>
      </c>
      <c r="C1351" s="1">
        <v>3.5180211299999962</v>
      </c>
      <c r="D1351" s="1">
        <v>0</v>
      </c>
      <c r="E1351" s="1">
        <f>IF(AND((10&gt;D1351),(D1351&gt;C1351),(C1351&gt;2)),1,0)</f>
        <v>0</v>
      </c>
      <c r="F1351" s="1">
        <f>IF(AND((D1351&lt;C1351),(D1351&gt;2),(C1351&lt;10)),1,0)</f>
        <v>0</v>
      </c>
      <c r="G1351" s="1">
        <f>IF(D1351&gt;=10,1,0)</f>
        <v>0</v>
      </c>
      <c r="H1351" s="1">
        <f>IF(D1351&lt;=2,1,0)</f>
        <v>1</v>
      </c>
      <c r="I1351" s="1">
        <f>SUM(E1351:H1351)</f>
        <v>1</v>
      </c>
      <c r="K1351" s="1" t="s">
        <v>71</v>
      </c>
      <c r="L1351" s="1">
        <v>4.3</v>
      </c>
      <c r="M1351" s="1">
        <v>4</v>
      </c>
      <c r="N1351" s="1">
        <v>0</v>
      </c>
      <c r="O1351" s="1">
        <f>IF(AND((10&gt;N1351),(N1351&gt;=M1351),(M1351&gt;=2)),1,0)</f>
        <v>0</v>
      </c>
      <c r="P1351" s="1">
        <f>IF(AND((N1351&lt;M1351),(N1351&gt;2),(M1351&lt;10)),1,0)</f>
        <v>0</v>
      </c>
      <c r="Q1351" s="1">
        <f>IF(N1351&lt;=2,1,0)</f>
        <v>1</v>
      </c>
      <c r="R1351" s="1">
        <f>IF(N1351&gt;=10,1,0)</f>
        <v>0</v>
      </c>
      <c r="S1351" s="1">
        <f>SUM(O1351:R1351)</f>
        <v>1</v>
      </c>
    </row>
    <row r="1352" spans="1:19" x14ac:dyDescent="0.25">
      <c r="A1352" s="1" t="s">
        <v>188</v>
      </c>
      <c r="B1352" s="1">
        <v>4.3</v>
      </c>
      <c r="C1352" s="1">
        <v>3.5617231599999983</v>
      </c>
      <c r="D1352" s="1">
        <v>0</v>
      </c>
      <c r="E1352" s="1">
        <f>IF(AND((10&gt;D1352),(D1352&gt;C1352),(C1352&gt;2)),1,0)</f>
        <v>0</v>
      </c>
      <c r="F1352" s="1">
        <f>IF(AND((D1352&lt;C1352),(D1352&gt;2),(C1352&lt;10)),1,0)</f>
        <v>0</v>
      </c>
      <c r="G1352" s="1">
        <f>IF(D1352&gt;=10,1,0)</f>
        <v>0</v>
      </c>
      <c r="H1352" s="1">
        <f>IF(D1352&lt;=2,1,0)</f>
        <v>1</v>
      </c>
      <c r="I1352" s="1">
        <f>SUM(E1352:H1352)</f>
        <v>1</v>
      </c>
      <c r="K1352" s="1" t="s">
        <v>82</v>
      </c>
      <c r="L1352" s="1">
        <v>4.3</v>
      </c>
      <c r="M1352" s="1">
        <v>3</v>
      </c>
      <c r="N1352" s="1">
        <v>0</v>
      </c>
      <c r="O1352" s="1">
        <f>IF(AND((10&gt;N1352),(N1352&gt;=M1352),(M1352&gt;=2)),1,0)</f>
        <v>0</v>
      </c>
      <c r="P1352" s="1">
        <f>IF(AND((N1352&lt;M1352),(N1352&gt;2),(M1352&lt;10)),1,0)</f>
        <v>0</v>
      </c>
      <c r="Q1352" s="1">
        <f>IF(N1352&lt;=2,1,0)</f>
        <v>1</v>
      </c>
      <c r="R1352" s="1">
        <f>IF(N1352&gt;=10,1,0)</f>
        <v>0</v>
      </c>
      <c r="S1352" s="1">
        <f>SUM(O1352:R1352)</f>
        <v>1</v>
      </c>
    </row>
    <row r="1353" spans="1:19" x14ac:dyDescent="0.25">
      <c r="A1353" s="1" t="s">
        <v>146</v>
      </c>
      <c r="B1353" s="1">
        <v>4.3</v>
      </c>
      <c r="C1353" s="1">
        <v>3.1158129000000003</v>
      </c>
      <c r="D1353" s="1">
        <v>0</v>
      </c>
      <c r="E1353" s="1">
        <f>IF(AND((10&gt;D1353),(D1353&gt;C1353),(C1353&gt;2)),1,0)</f>
        <v>0</v>
      </c>
      <c r="F1353" s="1">
        <f>IF(AND((D1353&lt;C1353),(D1353&gt;2),(C1353&lt;10)),1,0)</f>
        <v>0</v>
      </c>
      <c r="G1353" s="1">
        <f>IF(D1353&gt;=10,1,0)</f>
        <v>0</v>
      </c>
      <c r="H1353" s="1">
        <f>IF(D1353&lt;=2,1,0)</f>
        <v>1</v>
      </c>
      <c r="I1353" s="1">
        <f>SUM(E1353:H1353)</f>
        <v>1</v>
      </c>
      <c r="K1353" s="1" t="s">
        <v>115</v>
      </c>
      <c r="L1353" s="1">
        <v>4.9000000000000004</v>
      </c>
      <c r="M1353" s="1">
        <v>3</v>
      </c>
      <c r="N1353" s="1">
        <v>0</v>
      </c>
      <c r="O1353" s="1">
        <f>IF(AND((10&gt;N1353),(N1353&gt;=M1353),(M1353&gt;=2)),1,0)</f>
        <v>0</v>
      </c>
      <c r="P1353" s="1">
        <f>IF(AND((N1353&lt;M1353),(N1353&gt;2),(M1353&lt;10)),1,0)</f>
        <v>0</v>
      </c>
      <c r="Q1353" s="1">
        <f>IF(N1353&lt;=2,1,0)</f>
        <v>1</v>
      </c>
      <c r="R1353" s="1">
        <f>IF(N1353&gt;=10,1,0)</f>
        <v>0</v>
      </c>
      <c r="S1353" s="1">
        <f>SUM(O1353:R1353)</f>
        <v>1</v>
      </c>
    </row>
    <row r="1354" spans="1:19" x14ac:dyDescent="0.25">
      <c r="A1354" s="1" t="s">
        <v>71</v>
      </c>
      <c r="B1354" s="1">
        <v>4.3</v>
      </c>
      <c r="C1354" s="1">
        <v>3.5345307999999998</v>
      </c>
      <c r="D1354" s="1">
        <v>0</v>
      </c>
      <c r="E1354" s="1">
        <f>IF(AND((10&gt;D1354),(D1354&gt;C1354),(C1354&gt;2)),1,0)</f>
        <v>0</v>
      </c>
      <c r="F1354" s="1">
        <f>IF(AND((D1354&lt;C1354),(D1354&gt;2),(C1354&lt;10)),1,0)</f>
        <v>0</v>
      </c>
      <c r="G1354" s="1">
        <f>IF(D1354&gt;=10,1,0)</f>
        <v>0</v>
      </c>
      <c r="H1354" s="1">
        <f>IF(D1354&lt;=2,1,0)</f>
        <v>1</v>
      </c>
      <c r="I1354" s="1">
        <f>SUM(E1354:H1354)</f>
        <v>1</v>
      </c>
      <c r="K1354" s="1" t="s">
        <v>177</v>
      </c>
      <c r="L1354" s="1">
        <v>4.8</v>
      </c>
      <c r="M1354" s="1">
        <v>3</v>
      </c>
      <c r="N1354" s="1">
        <v>0</v>
      </c>
      <c r="O1354" s="1">
        <f>IF(AND((10&gt;N1354),(N1354&gt;=M1354),(M1354&gt;=2)),1,0)</f>
        <v>0</v>
      </c>
      <c r="P1354" s="1">
        <f>IF(AND((N1354&lt;M1354),(N1354&gt;2),(M1354&lt;10)),1,0)</f>
        <v>0</v>
      </c>
      <c r="Q1354" s="1">
        <f>IF(N1354&lt;=2,1,0)</f>
        <v>1</v>
      </c>
      <c r="R1354" s="1">
        <f>IF(N1354&gt;=10,1,0)</f>
        <v>0</v>
      </c>
      <c r="S1354" s="1">
        <f>SUM(O1354:R1354)</f>
        <v>1</v>
      </c>
    </row>
    <row r="1355" spans="1:19" x14ac:dyDescent="0.25">
      <c r="A1355" s="1" t="s">
        <v>82</v>
      </c>
      <c r="B1355" s="1">
        <v>4.3</v>
      </c>
      <c r="C1355" s="1">
        <v>3.3704579799999985</v>
      </c>
      <c r="D1355" s="1">
        <v>0</v>
      </c>
      <c r="E1355" s="1">
        <f>IF(AND((10&gt;D1355),(D1355&gt;C1355),(C1355&gt;2)),1,0)</f>
        <v>0</v>
      </c>
      <c r="F1355" s="1">
        <f>IF(AND((D1355&lt;C1355),(D1355&gt;2),(C1355&lt;10)),1,0)</f>
        <v>0</v>
      </c>
      <c r="G1355" s="1">
        <f>IF(D1355&gt;=10,1,0)</f>
        <v>0</v>
      </c>
      <c r="H1355" s="1">
        <f>IF(D1355&lt;=2,1,0)</f>
        <v>1</v>
      </c>
      <c r="I1355" s="1">
        <f>SUM(E1355:H1355)</f>
        <v>1</v>
      </c>
      <c r="K1355" s="1" t="s">
        <v>127</v>
      </c>
      <c r="L1355" s="1">
        <v>4.7</v>
      </c>
      <c r="M1355" s="1">
        <v>4</v>
      </c>
      <c r="N1355" s="1">
        <v>0</v>
      </c>
      <c r="O1355" s="1">
        <f>IF(AND((10&gt;N1355),(N1355&gt;=M1355),(M1355&gt;=2)),1,0)</f>
        <v>0</v>
      </c>
      <c r="P1355" s="1">
        <f>IF(AND((N1355&lt;M1355),(N1355&gt;2),(M1355&lt;10)),1,0)</f>
        <v>0</v>
      </c>
      <c r="Q1355" s="1">
        <f>IF(N1355&lt;=2,1,0)</f>
        <v>1</v>
      </c>
      <c r="R1355" s="1">
        <f>IF(N1355&gt;=10,1,0)</f>
        <v>0</v>
      </c>
      <c r="S1355" s="1">
        <f>SUM(O1355:R1355)</f>
        <v>1</v>
      </c>
    </row>
    <row r="1356" spans="1:19" x14ac:dyDescent="0.25">
      <c r="A1356" s="1" t="s">
        <v>115</v>
      </c>
      <c r="B1356" s="1">
        <v>4.9000000000000004</v>
      </c>
      <c r="C1356" s="1">
        <v>3.1857743099999993</v>
      </c>
      <c r="D1356" s="1">
        <v>0</v>
      </c>
      <c r="E1356" s="1">
        <f>IF(AND((10&gt;D1356),(D1356&gt;C1356),(C1356&gt;2)),1,0)</f>
        <v>0</v>
      </c>
      <c r="F1356" s="1">
        <f>IF(AND((D1356&lt;C1356),(D1356&gt;2),(C1356&lt;10)),1,0)</f>
        <v>0</v>
      </c>
      <c r="G1356" s="1">
        <f>IF(D1356&gt;=10,1,0)</f>
        <v>0</v>
      </c>
      <c r="H1356" s="1">
        <f>IF(D1356&lt;=2,1,0)</f>
        <v>1</v>
      </c>
      <c r="I1356" s="1">
        <f>SUM(E1356:H1356)</f>
        <v>1</v>
      </c>
      <c r="K1356" s="1" t="s">
        <v>140</v>
      </c>
      <c r="L1356" s="1">
        <v>4.9000000000000004</v>
      </c>
      <c r="M1356" s="1">
        <v>4</v>
      </c>
      <c r="N1356" s="1">
        <v>0</v>
      </c>
      <c r="O1356" s="1">
        <f>IF(AND((10&gt;N1356),(N1356&gt;=M1356),(M1356&gt;=2)),1,0)</f>
        <v>0</v>
      </c>
      <c r="P1356" s="1">
        <f>IF(AND((N1356&lt;M1356),(N1356&gt;2),(M1356&lt;10)),1,0)</f>
        <v>0</v>
      </c>
      <c r="Q1356" s="1">
        <f>IF(N1356&lt;=2,1,0)</f>
        <v>1</v>
      </c>
      <c r="R1356" s="1">
        <f>IF(N1356&gt;=10,1,0)</f>
        <v>0</v>
      </c>
      <c r="S1356" s="1">
        <f>SUM(O1356:R1356)</f>
        <v>1</v>
      </c>
    </row>
    <row r="1357" spans="1:19" x14ac:dyDescent="0.25">
      <c r="A1357" s="1" t="s">
        <v>177</v>
      </c>
      <c r="B1357" s="1">
        <v>4.8</v>
      </c>
      <c r="C1357" s="1">
        <v>3.199600999999999</v>
      </c>
      <c r="D1357" s="1">
        <v>0</v>
      </c>
      <c r="E1357" s="1">
        <f>IF(AND((10&gt;D1357),(D1357&gt;C1357),(C1357&gt;2)),1,0)</f>
        <v>0</v>
      </c>
      <c r="F1357" s="1">
        <f>IF(AND((D1357&lt;C1357),(D1357&gt;2),(C1357&lt;10)),1,0)</f>
        <v>0</v>
      </c>
      <c r="G1357" s="1">
        <f>IF(D1357&gt;=10,1,0)</f>
        <v>0</v>
      </c>
      <c r="H1357" s="1">
        <f>IF(D1357&lt;=2,1,0)</f>
        <v>1</v>
      </c>
      <c r="I1357" s="1">
        <f>SUM(E1357:H1357)</f>
        <v>1</v>
      </c>
      <c r="K1357" s="1" t="s">
        <v>172</v>
      </c>
      <c r="L1357" s="1">
        <v>4.2</v>
      </c>
      <c r="M1357" s="1">
        <v>5</v>
      </c>
      <c r="N1357" s="1">
        <v>0</v>
      </c>
      <c r="O1357" s="1">
        <f>IF(AND((10&gt;N1357),(N1357&gt;=M1357),(M1357&gt;=2)),1,0)</f>
        <v>0</v>
      </c>
      <c r="P1357" s="1">
        <f>IF(AND((N1357&lt;M1357),(N1357&gt;2),(M1357&lt;10)),1,0)</f>
        <v>0</v>
      </c>
      <c r="Q1357" s="1">
        <f>IF(N1357&lt;=2,1,0)</f>
        <v>1</v>
      </c>
      <c r="R1357" s="1">
        <f>IF(N1357&gt;=10,1,0)</f>
        <v>0</v>
      </c>
      <c r="S1357" s="1">
        <f>SUM(O1357:R1357)</f>
        <v>1</v>
      </c>
    </row>
    <row r="1358" spans="1:19" x14ac:dyDescent="0.25">
      <c r="A1358" s="1" t="s">
        <v>127</v>
      </c>
      <c r="B1358" s="1">
        <v>4.7</v>
      </c>
      <c r="C1358" s="1">
        <v>4.2444856599999987</v>
      </c>
      <c r="D1358" s="1">
        <v>0</v>
      </c>
      <c r="E1358" s="1">
        <f>IF(AND((10&gt;D1358),(D1358&gt;C1358),(C1358&gt;2)),1,0)</f>
        <v>0</v>
      </c>
      <c r="F1358" s="1">
        <f>IF(AND((D1358&lt;C1358),(D1358&gt;2),(C1358&lt;10)),1,0)</f>
        <v>0</v>
      </c>
      <c r="G1358" s="1">
        <f>IF(D1358&gt;=10,1,0)</f>
        <v>0</v>
      </c>
      <c r="H1358" s="1">
        <f>IF(D1358&lt;=2,1,0)</f>
        <v>1</v>
      </c>
      <c r="I1358" s="1">
        <f>SUM(E1358:H1358)</f>
        <v>1</v>
      </c>
      <c r="K1358" s="1" t="s">
        <v>92</v>
      </c>
      <c r="L1358" s="1">
        <v>5.4</v>
      </c>
      <c r="M1358" s="1">
        <v>3</v>
      </c>
      <c r="N1358" s="1">
        <v>0</v>
      </c>
      <c r="O1358" s="1">
        <f>IF(AND((10&gt;N1358),(N1358&gt;=M1358),(M1358&gt;=2)),1,0)</f>
        <v>0</v>
      </c>
      <c r="P1358" s="1">
        <f>IF(AND((N1358&lt;M1358),(N1358&gt;2),(M1358&lt;10)),1,0)</f>
        <v>0</v>
      </c>
      <c r="Q1358" s="1">
        <f>IF(N1358&lt;=2,1,0)</f>
        <v>1</v>
      </c>
      <c r="R1358" s="1">
        <f>IF(N1358&gt;=10,1,0)</f>
        <v>0</v>
      </c>
      <c r="S1358" s="1">
        <f>SUM(O1358:R1358)</f>
        <v>1</v>
      </c>
    </row>
    <row r="1359" spans="1:19" x14ac:dyDescent="0.25">
      <c r="A1359" s="1" t="s">
        <v>140</v>
      </c>
      <c r="B1359" s="1">
        <v>4.9000000000000004</v>
      </c>
      <c r="C1359" s="1">
        <v>3.6654423099999986</v>
      </c>
      <c r="D1359" s="1">
        <v>0</v>
      </c>
      <c r="E1359" s="1">
        <f>IF(AND((10&gt;D1359),(D1359&gt;C1359),(C1359&gt;2)),1,0)</f>
        <v>0</v>
      </c>
      <c r="F1359" s="1">
        <f>IF(AND((D1359&lt;C1359),(D1359&gt;2),(C1359&lt;10)),1,0)</f>
        <v>0</v>
      </c>
      <c r="G1359" s="1">
        <f>IF(D1359&gt;=10,1,0)</f>
        <v>0</v>
      </c>
      <c r="H1359" s="1">
        <f>IF(D1359&lt;=2,1,0)</f>
        <v>1</v>
      </c>
      <c r="I1359" s="1">
        <f>SUM(E1359:H1359)</f>
        <v>1</v>
      </c>
      <c r="K1359" s="1" t="s">
        <v>118</v>
      </c>
      <c r="L1359" s="1">
        <v>6.2</v>
      </c>
      <c r="M1359" s="1">
        <v>5</v>
      </c>
      <c r="N1359" s="1">
        <v>0</v>
      </c>
      <c r="O1359" s="1">
        <f>IF(AND((10&gt;N1359),(N1359&gt;=M1359),(M1359&gt;=2)),1,0)</f>
        <v>0</v>
      </c>
      <c r="P1359" s="1">
        <f>IF(AND((N1359&lt;M1359),(N1359&gt;2),(M1359&lt;10)),1,0)</f>
        <v>0</v>
      </c>
      <c r="Q1359" s="1">
        <f>IF(N1359&lt;=2,1,0)</f>
        <v>1</v>
      </c>
      <c r="R1359" s="1">
        <f>IF(N1359&gt;=10,1,0)</f>
        <v>0</v>
      </c>
      <c r="S1359" s="1">
        <f>SUM(O1359:R1359)</f>
        <v>1</v>
      </c>
    </row>
    <row r="1360" spans="1:19" x14ac:dyDescent="0.25">
      <c r="A1360" s="1" t="s">
        <v>172</v>
      </c>
      <c r="B1360" s="1">
        <v>4.2</v>
      </c>
      <c r="C1360" s="1">
        <v>5.4293757400000002</v>
      </c>
      <c r="D1360" s="1">
        <v>0</v>
      </c>
      <c r="E1360" s="1">
        <f>IF(AND((10&gt;D1360),(D1360&gt;C1360),(C1360&gt;2)),1,0)</f>
        <v>0</v>
      </c>
      <c r="F1360" s="1">
        <f>IF(AND((D1360&lt;C1360),(D1360&gt;2),(C1360&lt;10)),1,0)</f>
        <v>0</v>
      </c>
      <c r="G1360" s="1">
        <f>IF(D1360&gt;=10,1,0)</f>
        <v>0</v>
      </c>
      <c r="H1360" s="1">
        <f>IF(D1360&lt;=2,1,0)</f>
        <v>1</v>
      </c>
      <c r="I1360" s="1">
        <f>SUM(E1360:H1360)</f>
        <v>1</v>
      </c>
      <c r="K1360" s="1" t="s">
        <v>143</v>
      </c>
      <c r="L1360" s="1">
        <v>4.5999999999999996</v>
      </c>
      <c r="M1360" s="1">
        <v>4</v>
      </c>
      <c r="N1360" s="1">
        <v>0</v>
      </c>
      <c r="O1360" s="1">
        <f>IF(AND((10&gt;N1360),(N1360&gt;=M1360),(M1360&gt;=2)),1,0)</f>
        <v>0</v>
      </c>
      <c r="P1360" s="1">
        <f>IF(AND((N1360&lt;M1360),(N1360&gt;2),(M1360&lt;10)),1,0)</f>
        <v>0</v>
      </c>
      <c r="Q1360" s="1">
        <f>IF(N1360&lt;=2,1,0)</f>
        <v>1</v>
      </c>
      <c r="R1360" s="1">
        <f>IF(N1360&gt;=10,1,0)</f>
        <v>0</v>
      </c>
      <c r="S1360" s="1">
        <f>SUM(O1360:R1360)</f>
        <v>1</v>
      </c>
    </row>
    <row r="1361" spans="1:19" x14ac:dyDescent="0.25">
      <c r="A1361" s="1" t="s">
        <v>92</v>
      </c>
      <c r="B1361" s="1">
        <v>5.4</v>
      </c>
      <c r="C1361" s="1">
        <v>3.3632223100000003</v>
      </c>
      <c r="D1361" s="1">
        <v>0</v>
      </c>
      <c r="E1361" s="1">
        <f>IF(AND((10&gt;D1361),(D1361&gt;C1361),(C1361&gt;2)),1,0)</f>
        <v>0</v>
      </c>
      <c r="F1361" s="1">
        <f>IF(AND((D1361&lt;C1361),(D1361&gt;2),(C1361&lt;10)),1,0)</f>
        <v>0</v>
      </c>
      <c r="G1361" s="1">
        <f>IF(D1361&gt;=10,1,0)</f>
        <v>0</v>
      </c>
      <c r="H1361" s="1">
        <f>IF(D1361&lt;=2,1,0)</f>
        <v>1</v>
      </c>
      <c r="I1361" s="1">
        <f>SUM(E1361:H1361)</f>
        <v>1</v>
      </c>
      <c r="K1361" s="1" t="s">
        <v>75</v>
      </c>
      <c r="L1361" s="1">
        <v>4.3</v>
      </c>
      <c r="M1361" s="1">
        <v>5</v>
      </c>
      <c r="N1361" s="1">
        <v>0</v>
      </c>
      <c r="O1361" s="1">
        <f>IF(AND((10&gt;N1361),(N1361&gt;=M1361),(M1361&gt;=2)),1,0)</f>
        <v>0</v>
      </c>
      <c r="P1361" s="1">
        <f>IF(AND((N1361&lt;M1361),(N1361&gt;2),(M1361&lt;10)),1,0)</f>
        <v>0</v>
      </c>
      <c r="Q1361" s="1">
        <f>IF(N1361&lt;=2,1,0)</f>
        <v>1</v>
      </c>
      <c r="R1361" s="1">
        <f>IF(N1361&gt;=10,1,0)</f>
        <v>0</v>
      </c>
      <c r="S1361" s="1">
        <f>SUM(O1361:R1361)</f>
        <v>1</v>
      </c>
    </row>
    <row r="1362" spans="1:19" x14ac:dyDescent="0.25">
      <c r="A1362" s="1" t="s">
        <v>118</v>
      </c>
      <c r="B1362" s="1">
        <v>6.2</v>
      </c>
      <c r="C1362" s="1">
        <v>5.2081234099999989</v>
      </c>
      <c r="D1362" s="1">
        <v>0</v>
      </c>
      <c r="E1362" s="1">
        <f>IF(AND((10&gt;D1362),(D1362&gt;C1362),(C1362&gt;2)),1,0)</f>
        <v>0</v>
      </c>
      <c r="F1362" s="1">
        <f>IF(AND((D1362&lt;C1362),(D1362&gt;2),(C1362&lt;10)),1,0)</f>
        <v>0</v>
      </c>
      <c r="G1362" s="1">
        <f>IF(D1362&gt;=10,1,0)</f>
        <v>0</v>
      </c>
      <c r="H1362" s="1">
        <f>IF(D1362&lt;=2,1,0)</f>
        <v>1</v>
      </c>
      <c r="I1362" s="1">
        <f>SUM(E1362:H1362)</f>
        <v>1</v>
      </c>
      <c r="K1362" s="1" t="s">
        <v>116</v>
      </c>
      <c r="L1362" s="1">
        <v>4</v>
      </c>
      <c r="M1362" s="1">
        <v>4</v>
      </c>
      <c r="N1362" s="1">
        <v>0</v>
      </c>
      <c r="O1362" s="1">
        <f>IF(AND((10&gt;N1362),(N1362&gt;=M1362),(M1362&gt;=2)),1,0)</f>
        <v>0</v>
      </c>
      <c r="P1362" s="1">
        <f>IF(AND((N1362&lt;M1362),(N1362&gt;2),(M1362&lt;10)),1,0)</f>
        <v>0</v>
      </c>
      <c r="Q1362" s="1">
        <f>IF(N1362&lt;=2,1,0)</f>
        <v>1</v>
      </c>
      <c r="R1362" s="1">
        <f>IF(N1362&gt;=10,1,0)</f>
        <v>0</v>
      </c>
      <c r="S1362" s="1">
        <f>SUM(O1362:R1362)</f>
        <v>1</v>
      </c>
    </row>
    <row r="1363" spans="1:19" x14ac:dyDescent="0.25">
      <c r="A1363" s="1" t="s">
        <v>143</v>
      </c>
      <c r="B1363" s="1">
        <v>4.5999999999999996</v>
      </c>
      <c r="C1363" s="1">
        <v>3.8303303999999989</v>
      </c>
      <c r="D1363" s="1">
        <v>0</v>
      </c>
      <c r="E1363" s="1">
        <f>IF(AND((10&gt;D1363),(D1363&gt;C1363),(C1363&gt;2)),1,0)</f>
        <v>0</v>
      </c>
      <c r="F1363" s="1">
        <f>IF(AND((D1363&lt;C1363),(D1363&gt;2),(C1363&lt;10)),1,0)</f>
        <v>0</v>
      </c>
      <c r="G1363" s="1">
        <f>IF(D1363&gt;=10,1,0)</f>
        <v>0</v>
      </c>
      <c r="H1363" s="1">
        <f>IF(D1363&lt;=2,1,0)</f>
        <v>1</v>
      </c>
      <c r="I1363" s="1">
        <f>SUM(E1363:H1363)</f>
        <v>1</v>
      </c>
      <c r="K1363" s="1" t="s">
        <v>122</v>
      </c>
      <c r="L1363" s="1">
        <v>4.5</v>
      </c>
      <c r="M1363" s="1">
        <v>3</v>
      </c>
      <c r="N1363" s="1">
        <v>0</v>
      </c>
      <c r="O1363" s="1">
        <f>IF(AND((10&gt;N1363),(N1363&gt;=M1363),(M1363&gt;=2)),1,0)</f>
        <v>0</v>
      </c>
      <c r="P1363" s="1">
        <f>IF(AND((N1363&lt;M1363),(N1363&gt;2),(M1363&lt;10)),1,0)</f>
        <v>0</v>
      </c>
      <c r="Q1363" s="1">
        <f>IF(N1363&lt;=2,1,0)</f>
        <v>1</v>
      </c>
      <c r="R1363" s="1">
        <f>IF(N1363&gt;=10,1,0)</f>
        <v>0</v>
      </c>
      <c r="S1363" s="1">
        <f>SUM(O1363:R1363)</f>
        <v>1</v>
      </c>
    </row>
    <row r="1364" spans="1:19" x14ac:dyDescent="0.25">
      <c r="A1364" s="1" t="s">
        <v>75</v>
      </c>
      <c r="B1364" s="1">
        <v>4.3</v>
      </c>
      <c r="C1364" s="1">
        <v>5.2054936500000002</v>
      </c>
      <c r="D1364" s="1">
        <v>0</v>
      </c>
      <c r="E1364" s="1">
        <f>IF(AND((10&gt;D1364),(D1364&gt;C1364),(C1364&gt;2)),1,0)</f>
        <v>0</v>
      </c>
      <c r="F1364" s="1">
        <f>IF(AND((D1364&lt;C1364),(D1364&gt;2),(C1364&lt;10)),1,0)</f>
        <v>0</v>
      </c>
      <c r="G1364" s="1">
        <f>IF(D1364&gt;=10,1,0)</f>
        <v>0</v>
      </c>
      <c r="H1364" s="1">
        <f>IF(D1364&lt;=2,1,0)</f>
        <v>1</v>
      </c>
      <c r="I1364" s="1">
        <f>SUM(E1364:H1364)</f>
        <v>1</v>
      </c>
      <c r="K1364" s="1" t="s">
        <v>201</v>
      </c>
      <c r="L1364" s="1">
        <v>3.9</v>
      </c>
      <c r="M1364" s="1">
        <v>4</v>
      </c>
      <c r="N1364" s="1">
        <v>0</v>
      </c>
      <c r="O1364" s="1">
        <f>IF(AND((10&gt;N1364),(N1364&gt;=M1364),(M1364&gt;=2)),1,0)</f>
        <v>0</v>
      </c>
      <c r="P1364" s="1">
        <f>IF(AND((N1364&lt;M1364),(N1364&gt;2),(M1364&lt;10)),1,0)</f>
        <v>0</v>
      </c>
      <c r="Q1364" s="1">
        <f>IF(N1364&lt;=2,1,0)</f>
        <v>1</v>
      </c>
      <c r="R1364" s="1">
        <f>IF(N1364&gt;=10,1,0)</f>
        <v>0</v>
      </c>
      <c r="S1364" s="1">
        <f>SUM(O1364:R1364)</f>
        <v>1</v>
      </c>
    </row>
    <row r="1365" spans="1:19" x14ac:dyDescent="0.25">
      <c r="A1365" s="1" t="s">
        <v>116</v>
      </c>
      <c r="B1365" s="1">
        <v>4</v>
      </c>
      <c r="C1365" s="1">
        <v>3.5587035599999979</v>
      </c>
      <c r="D1365" s="1">
        <v>0</v>
      </c>
      <c r="E1365" s="1">
        <f>IF(AND((10&gt;D1365),(D1365&gt;C1365),(C1365&gt;2)),1,0)</f>
        <v>0</v>
      </c>
      <c r="F1365" s="1">
        <f>IF(AND((D1365&lt;C1365),(D1365&gt;2),(C1365&lt;10)),1,0)</f>
        <v>0</v>
      </c>
      <c r="G1365" s="1">
        <f>IF(D1365&gt;=10,1,0)</f>
        <v>0</v>
      </c>
      <c r="H1365" s="1">
        <f>IF(D1365&lt;=2,1,0)</f>
        <v>1</v>
      </c>
      <c r="I1365" s="1">
        <f>SUM(E1365:H1365)</f>
        <v>1</v>
      </c>
      <c r="K1365" s="1" t="s">
        <v>146</v>
      </c>
      <c r="L1365" s="1">
        <v>4.3</v>
      </c>
      <c r="M1365" s="1">
        <v>4</v>
      </c>
      <c r="N1365" s="1">
        <v>0</v>
      </c>
      <c r="O1365" s="1">
        <f>IF(AND((10&gt;N1365),(N1365&gt;=M1365),(M1365&gt;=2)),1,0)</f>
        <v>0</v>
      </c>
      <c r="P1365" s="1">
        <f>IF(AND((N1365&lt;M1365),(N1365&gt;2),(M1365&lt;10)),1,0)</f>
        <v>0</v>
      </c>
      <c r="Q1365" s="1">
        <f>IF(N1365&lt;=2,1,0)</f>
        <v>1</v>
      </c>
      <c r="R1365" s="1">
        <f>IF(N1365&gt;=10,1,0)</f>
        <v>0</v>
      </c>
      <c r="S1365" s="1">
        <f>SUM(O1365:R1365)</f>
        <v>1</v>
      </c>
    </row>
    <row r="1366" spans="1:19" x14ac:dyDescent="0.25">
      <c r="A1366" s="1" t="s">
        <v>122</v>
      </c>
      <c r="B1366" s="1">
        <v>4.5</v>
      </c>
      <c r="C1366" s="1">
        <v>3.0649403999999985</v>
      </c>
      <c r="D1366" s="1">
        <v>0</v>
      </c>
      <c r="E1366" s="1">
        <f>IF(AND((10&gt;D1366),(D1366&gt;C1366),(C1366&gt;2)),1,0)</f>
        <v>0</v>
      </c>
      <c r="F1366" s="1">
        <f>IF(AND((D1366&lt;C1366),(D1366&gt;2),(C1366&lt;10)),1,0)</f>
        <v>0</v>
      </c>
      <c r="G1366" s="1">
        <f>IF(D1366&gt;=10,1,0)</f>
        <v>0</v>
      </c>
      <c r="H1366" s="1">
        <f>IF(D1366&lt;=2,1,0)</f>
        <v>1</v>
      </c>
      <c r="I1366" s="1">
        <f>SUM(E1366:H1366)</f>
        <v>1</v>
      </c>
      <c r="K1366" s="1" t="s">
        <v>108</v>
      </c>
      <c r="L1366" s="1">
        <v>4.4000000000000004</v>
      </c>
      <c r="M1366" s="1">
        <v>4</v>
      </c>
      <c r="N1366" s="1">
        <v>0</v>
      </c>
      <c r="O1366" s="1">
        <f>IF(AND((10&gt;N1366),(N1366&gt;=M1366),(M1366&gt;=2)),1,0)</f>
        <v>0</v>
      </c>
      <c r="P1366" s="1">
        <f>IF(AND((N1366&lt;M1366),(N1366&gt;2),(M1366&lt;10)),1,0)</f>
        <v>0</v>
      </c>
      <c r="Q1366" s="1">
        <f>IF(N1366&lt;=2,1,0)</f>
        <v>1</v>
      </c>
      <c r="R1366" s="1">
        <f>IF(N1366&gt;=10,1,0)</f>
        <v>0</v>
      </c>
      <c r="S1366" s="1">
        <f>SUM(O1366:R1366)</f>
        <v>1</v>
      </c>
    </row>
    <row r="1367" spans="1:19" x14ac:dyDescent="0.25">
      <c r="A1367" s="1" t="s">
        <v>201</v>
      </c>
      <c r="B1367" s="1">
        <v>3.9</v>
      </c>
      <c r="C1367" s="1">
        <v>3.9527320199999987</v>
      </c>
      <c r="D1367" s="1">
        <v>0</v>
      </c>
      <c r="E1367" s="1">
        <f>IF(AND((10&gt;D1367),(D1367&gt;C1367),(C1367&gt;2)),1,0)</f>
        <v>0</v>
      </c>
      <c r="F1367" s="1">
        <f>IF(AND((D1367&lt;C1367),(D1367&gt;2),(C1367&lt;10)),1,0)</f>
        <v>0</v>
      </c>
      <c r="G1367" s="1">
        <f>IF(D1367&gt;=10,1,0)</f>
        <v>0</v>
      </c>
      <c r="H1367" s="1">
        <f>IF(D1367&lt;=2,1,0)</f>
        <v>1</v>
      </c>
      <c r="I1367" s="1">
        <f>SUM(E1367:H1367)</f>
        <v>1</v>
      </c>
      <c r="K1367" s="1" t="s">
        <v>118</v>
      </c>
      <c r="L1367" s="1">
        <v>6.2</v>
      </c>
      <c r="M1367" s="1">
        <v>5</v>
      </c>
      <c r="N1367" s="1">
        <v>0</v>
      </c>
      <c r="O1367" s="1">
        <f>IF(AND((10&gt;N1367),(N1367&gt;=M1367),(M1367&gt;=2)),1,0)</f>
        <v>0</v>
      </c>
      <c r="P1367" s="1">
        <f>IF(AND((N1367&lt;M1367),(N1367&gt;2),(M1367&lt;10)),1,0)</f>
        <v>0</v>
      </c>
      <c r="Q1367" s="1">
        <f>IF(N1367&lt;=2,1,0)</f>
        <v>1</v>
      </c>
      <c r="R1367" s="1">
        <f>IF(N1367&gt;=10,1,0)</f>
        <v>0</v>
      </c>
      <c r="S1367" s="1">
        <f>SUM(O1367:R1367)</f>
        <v>1</v>
      </c>
    </row>
    <row r="1368" spans="1:19" x14ac:dyDescent="0.25">
      <c r="A1368" s="1" t="s">
        <v>146</v>
      </c>
      <c r="B1368" s="1">
        <v>4.3</v>
      </c>
      <c r="C1368" s="1">
        <v>3.6214570999999993</v>
      </c>
      <c r="D1368" s="1">
        <v>0</v>
      </c>
      <c r="E1368" s="1">
        <f>IF(AND((10&gt;D1368),(D1368&gt;C1368),(C1368&gt;2)),1,0)</f>
        <v>0</v>
      </c>
      <c r="F1368" s="1">
        <f>IF(AND((D1368&lt;C1368),(D1368&gt;2),(C1368&lt;10)),1,0)</f>
        <v>0</v>
      </c>
      <c r="G1368" s="1">
        <f>IF(D1368&gt;=10,1,0)</f>
        <v>0</v>
      </c>
      <c r="H1368" s="1">
        <f>IF(D1368&lt;=2,1,0)</f>
        <v>1</v>
      </c>
      <c r="I1368" s="1">
        <f>SUM(E1368:H1368)</f>
        <v>1</v>
      </c>
      <c r="K1368" s="1" t="s">
        <v>86</v>
      </c>
      <c r="L1368" s="1">
        <v>4.3</v>
      </c>
      <c r="M1368" s="1">
        <v>3</v>
      </c>
      <c r="N1368" s="1">
        <v>0</v>
      </c>
      <c r="O1368" s="1">
        <f>IF(AND((10&gt;N1368),(N1368&gt;=M1368),(M1368&gt;=2)),1,0)</f>
        <v>0</v>
      </c>
      <c r="P1368" s="1">
        <f>IF(AND((N1368&lt;M1368),(N1368&gt;2),(M1368&lt;10)),1,0)</f>
        <v>0</v>
      </c>
      <c r="Q1368" s="1">
        <f>IF(N1368&lt;=2,1,0)</f>
        <v>1</v>
      </c>
      <c r="R1368" s="1">
        <f>IF(N1368&gt;=10,1,0)</f>
        <v>0</v>
      </c>
      <c r="S1368" s="1">
        <f>SUM(O1368:R1368)</f>
        <v>1</v>
      </c>
    </row>
    <row r="1369" spans="1:19" x14ac:dyDescent="0.25">
      <c r="A1369" s="1" t="s">
        <v>108</v>
      </c>
      <c r="B1369" s="1">
        <v>4.4000000000000004</v>
      </c>
      <c r="C1369" s="1">
        <v>4.2221466699999981</v>
      </c>
      <c r="D1369" s="1">
        <v>0</v>
      </c>
      <c r="E1369" s="1">
        <f>IF(AND((10&gt;D1369),(D1369&gt;C1369),(C1369&gt;2)),1,0)</f>
        <v>0</v>
      </c>
      <c r="F1369" s="1">
        <f>IF(AND((D1369&lt;C1369),(D1369&gt;2),(C1369&lt;10)),1,0)</f>
        <v>0</v>
      </c>
      <c r="G1369" s="1">
        <f>IF(D1369&gt;=10,1,0)</f>
        <v>0</v>
      </c>
      <c r="H1369" s="1">
        <f>IF(D1369&lt;=2,1,0)</f>
        <v>1</v>
      </c>
      <c r="I1369" s="1">
        <f>SUM(E1369:H1369)</f>
        <v>1</v>
      </c>
      <c r="K1369" s="1" t="s">
        <v>167</v>
      </c>
      <c r="L1369" s="1">
        <v>4.5</v>
      </c>
      <c r="M1369" s="1">
        <v>4</v>
      </c>
      <c r="N1369" s="1">
        <v>0</v>
      </c>
      <c r="O1369" s="1">
        <f>IF(AND((10&gt;N1369),(N1369&gt;=M1369),(M1369&gt;=2)),1,0)</f>
        <v>0</v>
      </c>
      <c r="P1369" s="1">
        <f>IF(AND((N1369&lt;M1369),(N1369&gt;2),(M1369&lt;10)),1,0)</f>
        <v>0</v>
      </c>
      <c r="Q1369" s="1">
        <f>IF(N1369&lt;=2,1,0)</f>
        <v>1</v>
      </c>
      <c r="R1369" s="1">
        <f>IF(N1369&gt;=10,1,0)</f>
        <v>0</v>
      </c>
      <c r="S1369" s="1">
        <f>SUM(O1369:R1369)</f>
        <v>1</v>
      </c>
    </row>
    <row r="1370" spans="1:19" x14ac:dyDescent="0.25">
      <c r="A1370" s="1" t="s">
        <v>118</v>
      </c>
      <c r="B1370" s="1">
        <v>6.2</v>
      </c>
      <c r="C1370" s="1">
        <v>4.6546078399999997</v>
      </c>
      <c r="D1370" s="1">
        <v>0</v>
      </c>
      <c r="E1370" s="1">
        <f>IF(AND((10&gt;D1370),(D1370&gt;C1370),(C1370&gt;2)),1,0)</f>
        <v>0</v>
      </c>
      <c r="F1370" s="1">
        <f>IF(AND((D1370&lt;C1370),(D1370&gt;2),(C1370&lt;10)),1,0)</f>
        <v>0</v>
      </c>
      <c r="G1370" s="1">
        <f>IF(D1370&gt;=10,1,0)</f>
        <v>0</v>
      </c>
      <c r="H1370" s="1">
        <f>IF(D1370&lt;=2,1,0)</f>
        <v>1</v>
      </c>
      <c r="I1370" s="1">
        <f>SUM(E1370:H1370)</f>
        <v>1</v>
      </c>
      <c r="K1370" s="1" t="s">
        <v>176</v>
      </c>
      <c r="L1370" s="1">
        <v>4.2</v>
      </c>
      <c r="M1370" s="1">
        <v>3</v>
      </c>
      <c r="N1370" s="1">
        <v>0</v>
      </c>
      <c r="O1370" s="1">
        <f>IF(AND((10&gt;N1370),(N1370&gt;=M1370),(M1370&gt;=2)),1,0)</f>
        <v>0</v>
      </c>
      <c r="P1370" s="1">
        <f>IF(AND((N1370&lt;M1370),(N1370&gt;2),(M1370&lt;10)),1,0)</f>
        <v>0</v>
      </c>
      <c r="Q1370" s="1">
        <f>IF(N1370&lt;=2,1,0)</f>
        <v>1</v>
      </c>
      <c r="R1370" s="1">
        <f>IF(N1370&gt;=10,1,0)</f>
        <v>0</v>
      </c>
      <c r="S1370" s="1">
        <f>SUM(O1370:R1370)</f>
        <v>1</v>
      </c>
    </row>
    <row r="1371" spans="1:19" x14ac:dyDescent="0.25">
      <c r="A1371" s="1" t="s">
        <v>86</v>
      </c>
      <c r="B1371" s="1">
        <v>4.3</v>
      </c>
      <c r="C1371" s="1">
        <v>3.2348759199999995</v>
      </c>
      <c r="D1371" s="1">
        <v>0</v>
      </c>
      <c r="E1371" s="1">
        <f>IF(AND((10&gt;D1371),(D1371&gt;C1371),(C1371&gt;2)),1,0)</f>
        <v>0</v>
      </c>
      <c r="F1371" s="1">
        <f>IF(AND((D1371&lt;C1371),(D1371&gt;2),(C1371&lt;10)),1,0)</f>
        <v>0</v>
      </c>
      <c r="G1371" s="1">
        <f>IF(D1371&gt;=10,1,0)</f>
        <v>0</v>
      </c>
      <c r="H1371" s="1">
        <f>IF(D1371&lt;=2,1,0)</f>
        <v>1</v>
      </c>
      <c r="I1371" s="1">
        <f>SUM(E1371:H1371)</f>
        <v>1</v>
      </c>
      <c r="K1371" s="1" t="s">
        <v>127</v>
      </c>
      <c r="L1371" s="1">
        <v>4.7</v>
      </c>
      <c r="M1371" s="1">
        <v>4</v>
      </c>
      <c r="N1371" s="1">
        <v>0</v>
      </c>
      <c r="O1371" s="1">
        <f>IF(AND((10&gt;N1371),(N1371&gt;=M1371),(M1371&gt;=2)),1,0)</f>
        <v>0</v>
      </c>
      <c r="P1371" s="1">
        <f>IF(AND((N1371&lt;M1371),(N1371&gt;2),(M1371&lt;10)),1,0)</f>
        <v>0</v>
      </c>
      <c r="Q1371" s="1">
        <f>IF(N1371&lt;=2,1,0)</f>
        <v>1</v>
      </c>
      <c r="R1371" s="1">
        <f>IF(N1371&gt;=10,1,0)</f>
        <v>0</v>
      </c>
      <c r="S1371" s="1">
        <f>SUM(O1371:R1371)</f>
        <v>1</v>
      </c>
    </row>
    <row r="1372" spans="1:19" x14ac:dyDescent="0.25">
      <c r="A1372" s="1" t="s">
        <v>167</v>
      </c>
      <c r="B1372" s="1">
        <v>4.5</v>
      </c>
      <c r="C1372" s="1">
        <v>3.7140699599999989</v>
      </c>
      <c r="D1372" s="1">
        <v>0</v>
      </c>
      <c r="E1372" s="1">
        <f>IF(AND((10&gt;D1372),(D1372&gt;C1372),(C1372&gt;2)),1,0)</f>
        <v>0</v>
      </c>
      <c r="F1372" s="1">
        <f>IF(AND((D1372&lt;C1372),(D1372&gt;2),(C1372&lt;10)),1,0)</f>
        <v>0</v>
      </c>
      <c r="G1372" s="1">
        <f>IF(D1372&gt;=10,1,0)</f>
        <v>0</v>
      </c>
      <c r="H1372" s="1">
        <f>IF(D1372&lt;=2,1,0)</f>
        <v>1</v>
      </c>
      <c r="I1372" s="1">
        <f>SUM(E1372:H1372)</f>
        <v>1</v>
      </c>
      <c r="K1372" s="1" t="s">
        <v>160</v>
      </c>
      <c r="L1372" s="1">
        <v>3.9</v>
      </c>
      <c r="M1372" s="1">
        <v>5</v>
      </c>
      <c r="N1372" s="1">
        <v>0</v>
      </c>
      <c r="O1372" s="1">
        <f>IF(AND((10&gt;N1372),(N1372&gt;=M1372),(M1372&gt;=2)),1,0)</f>
        <v>0</v>
      </c>
      <c r="P1372" s="1">
        <f>IF(AND((N1372&lt;M1372),(N1372&gt;2),(M1372&lt;10)),1,0)</f>
        <v>0</v>
      </c>
      <c r="Q1372" s="1">
        <f>IF(N1372&lt;=2,1,0)</f>
        <v>1</v>
      </c>
      <c r="R1372" s="1">
        <f>IF(N1372&gt;=10,1,0)</f>
        <v>0</v>
      </c>
      <c r="S1372" s="1">
        <f>SUM(O1372:R1372)</f>
        <v>1</v>
      </c>
    </row>
    <row r="1373" spans="1:19" x14ac:dyDescent="0.25">
      <c r="A1373" s="1" t="s">
        <v>176</v>
      </c>
      <c r="B1373" s="1">
        <v>4.2</v>
      </c>
      <c r="C1373" s="1">
        <v>3.3924239999999983</v>
      </c>
      <c r="D1373" s="1">
        <v>0</v>
      </c>
      <c r="E1373" s="1">
        <f>IF(AND((10&gt;D1373),(D1373&gt;C1373),(C1373&gt;2)),1,0)</f>
        <v>0</v>
      </c>
      <c r="F1373" s="1">
        <f>IF(AND((D1373&lt;C1373),(D1373&gt;2),(C1373&lt;10)),1,0)</f>
        <v>0</v>
      </c>
      <c r="G1373" s="1">
        <f>IF(D1373&gt;=10,1,0)</f>
        <v>0</v>
      </c>
      <c r="H1373" s="1">
        <f>IF(D1373&lt;=2,1,0)</f>
        <v>1</v>
      </c>
      <c r="I1373" s="1">
        <f>SUM(E1373:H1373)</f>
        <v>1</v>
      </c>
      <c r="K1373" s="1" t="s">
        <v>88</v>
      </c>
      <c r="L1373" s="1">
        <v>4.5</v>
      </c>
      <c r="M1373" s="1">
        <v>4</v>
      </c>
      <c r="N1373" s="1">
        <v>0</v>
      </c>
      <c r="O1373" s="1">
        <f>IF(AND((10&gt;N1373),(N1373&gt;=M1373),(M1373&gt;=2)),1,0)</f>
        <v>0</v>
      </c>
      <c r="P1373" s="1">
        <f>IF(AND((N1373&lt;M1373),(N1373&gt;2),(M1373&lt;10)),1,0)</f>
        <v>0</v>
      </c>
      <c r="Q1373" s="1">
        <f>IF(N1373&lt;=2,1,0)</f>
        <v>1</v>
      </c>
      <c r="R1373" s="1">
        <f>IF(N1373&gt;=10,1,0)</f>
        <v>0</v>
      </c>
      <c r="S1373" s="1">
        <f>SUM(O1373:R1373)</f>
        <v>1</v>
      </c>
    </row>
    <row r="1374" spans="1:19" x14ac:dyDescent="0.25">
      <c r="A1374" s="1" t="s">
        <v>127</v>
      </c>
      <c r="B1374" s="1">
        <v>4.7</v>
      </c>
      <c r="C1374" s="1">
        <v>3.8933704699999998</v>
      </c>
      <c r="D1374" s="1">
        <v>0</v>
      </c>
      <c r="E1374" s="1">
        <f>IF(AND((10&gt;D1374),(D1374&gt;C1374),(C1374&gt;2)),1,0)</f>
        <v>0</v>
      </c>
      <c r="F1374" s="1">
        <f>IF(AND((D1374&lt;C1374),(D1374&gt;2),(C1374&lt;10)),1,0)</f>
        <v>0</v>
      </c>
      <c r="G1374" s="1">
        <f>IF(D1374&gt;=10,1,0)</f>
        <v>0</v>
      </c>
      <c r="H1374" s="1">
        <f>IF(D1374&lt;=2,1,0)</f>
        <v>1</v>
      </c>
      <c r="I1374" s="1">
        <f>SUM(E1374:H1374)</f>
        <v>1</v>
      </c>
      <c r="K1374" s="1" t="s">
        <v>193</v>
      </c>
      <c r="L1374" s="1">
        <v>4.3</v>
      </c>
      <c r="M1374" s="1">
        <v>4</v>
      </c>
      <c r="N1374" s="1">
        <v>0</v>
      </c>
      <c r="O1374" s="1">
        <f>IF(AND((10&gt;N1374),(N1374&gt;=M1374),(M1374&gt;=2)),1,0)</f>
        <v>0</v>
      </c>
      <c r="P1374" s="1">
        <f>IF(AND((N1374&lt;M1374),(N1374&gt;2),(M1374&lt;10)),1,0)</f>
        <v>0</v>
      </c>
      <c r="Q1374" s="1">
        <f>IF(N1374&lt;=2,1,0)</f>
        <v>1</v>
      </c>
      <c r="R1374" s="1">
        <f>IF(N1374&gt;=10,1,0)</f>
        <v>0</v>
      </c>
      <c r="S1374" s="1">
        <f>SUM(O1374:R1374)</f>
        <v>1</v>
      </c>
    </row>
    <row r="1375" spans="1:19" x14ac:dyDescent="0.25">
      <c r="A1375" s="1" t="s">
        <v>160</v>
      </c>
      <c r="B1375" s="1">
        <v>3.9</v>
      </c>
      <c r="C1375" s="1">
        <v>4.9297527700000003</v>
      </c>
      <c r="D1375" s="1">
        <v>0</v>
      </c>
      <c r="E1375" s="1">
        <f>IF(AND((10&gt;D1375),(D1375&gt;C1375),(C1375&gt;2)),1,0)</f>
        <v>0</v>
      </c>
      <c r="F1375" s="1">
        <f>IF(AND((D1375&lt;C1375),(D1375&gt;2),(C1375&lt;10)),1,0)</f>
        <v>0</v>
      </c>
      <c r="G1375" s="1">
        <f>IF(D1375&gt;=10,1,0)</f>
        <v>0</v>
      </c>
      <c r="H1375" s="1">
        <f>IF(D1375&lt;=2,1,0)</f>
        <v>1</v>
      </c>
      <c r="I1375" s="1">
        <f>SUM(E1375:H1375)</f>
        <v>1</v>
      </c>
      <c r="K1375" s="1" t="s">
        <v>197</v>
      </c>
      <c r="L1375" s="1">
        <v>4.4000000000000004</v>
      </c>
      <c r="M1375" s="1">
        <v>3</v>
      </c>
      <c r="N1375" s="1">
        <v>0</v>
      </c>
      <c r="O1375" s="1">
        <f>IF(AND((10&gt;N1375),(N1375&gt;=M1375),(M1375&gt;=2)),1,0)</f>
        <v>0</v>
      </c>
      <c r="P1375" s="1">
        <f>IF(AND((N1375&lt;M1375),(N1375&gt;2),(M1375&lt;10)),1,0)</f>
        <v>0</v>
      </c>
      <c r="Q1375" s="1">
        <f>IF(N1375&lt;=2,1,0)</f>
        <v>1</v>
      </c>
      <c r="R1375" s="1">
        <f>IF(N1375&gt;=10,1,0)</f>
        <v>0</v>
      </c>
      <c r="S1375" s="1">
        <f>SUM(O1375:R1375)</f>
        <v>1</v>
      </c>
    </row>
    <row r="1376" spans="1:19" x14ac:dyDescent="0.25">
      <c r="A1376" s="1" t="s">
        <v>88</v>
      </c>
      <c r="B1376" s="1">
        <v>4.5</v>
      </c>
      <c r="C1376" s="1">
        <v>4.0736511399999999</v>
      </c>
      <c r="D1376" s="1">
        <v>0</v>
      </c>
      <c r="E1376" s="1">
        <f>IF(AND((10&gt;D1376),(D1376&gt;C1376),(C1376&gt;2)),1,0)</f>
        <v>0</v>
      </c>
      <c r="F1376" s="1">
        <f>IF(AND((D1376&lt;C1376),(D1376&gt;2),(C1376&lt;10)),1,0)</f>
        <v>0</v>
      </c>
      <c r="G1376" s="1">
        <f>IF(D1376&gt;=10,1,0)</f>
        <v>0</v>
      </c>
      <c r="H1376" s="1">
        <f>IF(D1376&lt;=2,1,0)</f>
        <v>1</v>
      </c>
      <c r="I1376" s="1">
        <f>SUM(E1376:H1376)</f>
        <v>1</v>
      </c>
      <c r="K1376" s="1" t="s">
        <v>106</v>
      </c>
      <c r="L1376" s="1">
        <v>4.3</v>
      </c>
      <c r="M1376" s="1">
        <v>4</v>
      </c>
      <c r="N1376" s="1">
        <v>0</v>
      </c>
      <c r="O1376" s="1">
        <f>IF(AND((10&gt;N1376),(N1376&gt;=M1376),(M1376&gt;=2)),1,0)</f>
        <v>0</v>
      </c>
      <c r="P1376" s="1">
        <f>IF(AND((N1376&lt;M1376),(N1376&gt;2),(M1376&lt;10)),1,0)</f>
        <v>0</v>
      </c>
      <c r="Q1376" s="1">
        <f>IF(N1376&lt;=2,1,0)</f>
        <v>1</v>
      </c>
      <c r="R1376" s="1">
        <f>IF(N1376&gt;=10,1,0)</f>
        <v>0</v>
      </c>
      <c r="S1376" s="1">
        <f>SUM(O1376:R1376)</f>
        <v>1</v>
      </c>
    </row>
    <row r="1377" spans="1:19" x14ac:dyDescent="0.25">
      <c r="A1377" s="1" t="s">
        <v>193</v>
      </c>
      <c r="B1377" s="1">
        <v>4.3</v>
      </c>
      <c r="C1377" s="1">
        <v>3.7125682500000008</v>
      </c>
      <c r="D1377" s="1">
        <v>0</v>
      </c>
      <c r="E1377" s="1">
        <f>IF(AND((10&gt;D1377),(D1377&gt;C1377),(C1377&gt;2)),1,0)</f>
        <v>0</v>
      </c>
      <c r="F1377" s="1">
        <f>IF(AND((D1377&lt;C1377),(D1377&gt;2),(C1377&lt;10)),1,0)</f>
        <v>0</v>
      </c>
      <c r="G1377" s="1">
        <f>IF(D1377&gt;=10,1,0)</f>
        <v>0</v>
      </c>
      <c r="H1377" s="1">
        <f>IF(D1377&lt;=2,1,0)</f>
        <v>1</v>
      </c>
      <c r="I1377" s="1">
        <f>SUM(E1377:H1377)</f>
        <v>1</v>
      </c>
      <c r="K1377" s="1" t="s">
        <v>124</v>
      </c>
      <c r="L1377" s="1">
        <v>4.5</v>
      </c>
      <c r="M1377" s="1">
        <v>3</v>
      </c>
      <c r="N1377" s="1">
        <v>0</v>
      </c>
      <c r="O1377" s="1">
        <f>IF(AND((10&gt;N1377),(N1377&gt;=M1377),(M1377&gt;=2)),1,0)</f>
        <v>0</v>
      </c>
      <c r="P1377" s="1">
        <f>IF(AND((N1377&lt;M1377),(N1377&gt;2),(M1377&lt;10)),1,0)</f>
        <v>0</v>
      </c>
      <c r="Q1377" s="1">
        <f>IF(N1377&lt;=2,1,0)</f>
        <v>1</v>
      </c>
      <c r="R1377" s="1">
        <f>IF(N1377&gt;=10,1,0)</f>
        <v>0</v>
      </c>
      <c r="S1377" s="1">
        <f>SUM(O1377:R1377)</f>
        <v>1</v>
      </c>
    </row>
    <row r="1378" spans="1:19" x14ac:dyDescent="0.25">
      <c r="A1378" s="1" t="s">
        <v>197</v>
      </c>
      <c r="B1378" s="1">
        <v>4.4000000000000004</v>
      </c>
      <c r="C1378" s="1">
        <v>2.9093466500000003</v>
      </c>
      <c r="D1378" s="1">
        <v>0</v>
      </c>
      <c r="E1378" s="1">
        <f>IF(AND((10&gt;D1378),(D1378&gt;C1378),(C1378&gt;2)),1,0)</f>
        <v>0</v>
      </c>
      <c r="F1378" s="1">
        <f>IF(AND((D1378&lt;C1378),(D1378&gt;2),(C1378&lt;10)),1,0)</f>
        <v>0</v>
      </c>
      <c r="G1378" s="1">
        <f>IF(D1378&gt;=10,1,0)</f>
        <v>0</v>
      </c>
      <c r="H1378" s="1">
        <f>IF(D1378&lt;=2,1,0)</f>
        <v>1</v>
      </c>
      <c r="I1378" s="1">
        <f>SUM(E1378:H1378)</f>
        <v>1</v>
      </c>
      <c r="K1378" s="1" t="s">
        <v>159</v>
      </c>
      <c r="L1378" s="1">
        <v>4.3</v>
      </c>
      <c r="M1378" s="1">
        <v>4</v>
      </c>
      <c r="N1378" s="1">
        <v>0</v>
      </c>
      <c r="O1378" s="1">
        <f>IF(AND((10&gt;N1378),(N1378&gt;=M1378),(M1378&gt;=2)),1,0)</f>
        <v>0</v>
      </c>
      <c r="P1378" s="1">
        <f>IF(AND((N1378&lt;M1378),(N1378&gt;2),(M1378&lt;10)),1,0)</f>
        <v>0</v>
      </c>
      <c r="Q1378" s="1">
        <f>IF(N1378&lt;=2,1,0)</f>
        <v>1</v>
      </c>
      <c r="R1378" s="1">
        <f>IF(N1378&gt;=10,1,0)</f>
        <v>0</v>
      </c>
      <c r="S1378" s="1">
        <f>SUM(O1378:R1378)</f>
        <v>1</v>
      </c>
    </row>
    <row r="1379" spans="1:19" x14ac:dyDescent="0.25">
      <c r="A1379" s="1" t="s">
        <v>106</v>
      </c>
      <c r="B1379" s="1">
        <v>4.3</v>
      </c>
      <c r="C1379" s="1">
        <v>3.7467709500000002</v>
      </c>
      <c r="D1379" s="1">
        <v>0</v>
      </c>
      <c r="E1379" s="1">
        <f>IF(AND((10&gt;D1379),(D1379&gt;C1379),(C1379&gt;2)),1,0)</f>
        <v>0</v>
      </c>
      <c r="F1379" s="1">
        <f>IF(AND((D1379&lt;C1379),(D1379&gt;2),(C1379&lt;10)),1,0)</f>
        <v>0</v>
      </c>
      <c r="G1379" s="1">
        <f>IF(D1379&gt;=10,1,0)</f>
        <v>0</v>
      </c>
      <c r="H1379" s="1">
        <f>IF(D1379&lt;=2,1,0)</f>
        <v>1</v>
      </c>
      <c r="I1379" s="1">
        <f>SUM(E1379:H1379)</f>
        <v>1</v>
      </c>
      <c r="K1379" s="1" t="s">
        <v>186</v>
      </c>
      <c r="L1379" s="1">
        <v>5.0999999999999996</v>
      </c>
      <c r="M1379" s="1">
        <v>4</v>
      </c>
      <c r="N1379" s="1">
        <v>0</v>
      </c>
      <c r="O1379" s="1">
        <f>IF(AND((10&gt;N1379),(N1379&gt;=M1379),(M1379&gt;=2)),1,0)</f>
        <v>0</v>
      </c>
      <c r="P1379" s="1">
        <f>IF(AND((N1379&lt;M1379),(N1379&gt;2),(M1379&lt;10)),1,0)</f>
        <v>0</v>
      </c>
      <c r="Q1379" s="1">
        <f>IF(N1379&lt;=2,1,0)</f>
        <v>1</v>
      </c>
      <c r="R1379" s="1">
        <f>IF(N1379&gt;=10,1,0)</f>
        <v>0</v>
      </c>
      <c r="S1379" s="1">
        <f>SUM(O1379:R1379)</f>
        <v>1</v>
      </c>
    </row>
    <row r="1380" spans="1:19" x14ac:dyDescent="0.25">
      <c r="A1380" s="1" t="s">
        <v>124</v>
      </c>
      <c r="B1380" s="1">
        <v>4.5</v>
      </c>
      <c r="C1380" s="1">
        <v>3.2992234599999999</v>
      </c>
      <c r="D1380" s="1">
        <v>0</v>
      </c>
      <c r="E1380" s="1">
        <f>IF(AND((10&gt;D1380),(D1380&gt;C1380),(C1380&gt;2)),1,0)</f>
        <v>0</v>
      </c>
      <c r="F1380" s="1">
        <f>IF(AND((D1380&lt;C1380),(D1380&gt;2),(C1380&lt;10)),1,0)</f>
        <v>0</v>
      </c>
      <c r="G1380" s="1">
        <f>IF(D1380&gt;=10,1,0)</f>
        <v>0</v>
      </c>
      <c r="H1380" s="1">
        <f>IF(D1380&lt;=2,1,0)</f>
        <v>1</v>
      </c>
      <c r="I1380" s="1">
        <f>SUM(E1380:H1380)</f>
        <v>1</v>
      </c>
      <c r="K1380" s="1" t="s">
        <v>198</v>
      </c>
      <c r="L1380" s="1">
        <v>3.9</v>
      </c>
      <c r="M1380" s="1">
        <v>3</v>
      </c>
      <c r="N1380" s="1">
        <v>0</v>
      </c>
      <c r="O1380" s="1">
        <f>IF(AND((10&gt;N1380),(N1380&gt;=M1380),(M1380&gt;=2)),1,0)</f>
        <v>0</v>
      </c>
      <c r="P1380" s="1">
        <f>IF(AND((N1380&lt;M1380),(N1380&gt;2),(M1380&lt;10)),1,0)</f>
        <v>0</v>
      </c>
      <c r="Q1380" s="1">
        <f>IF(N1380&lt;=2,1,0)</f>
        <v>1</v>
      </c>
      <c r="R1380" s="1">
        <f>IF(N1380&gt;=10,1,0)</f>
        <v>0</v>
      </c>
      <c r="S1380" s="1">
        <f>SUM(O1380:R1380)</f>
        <v>1</v>
      </c>
    </row>
    <row r="1381" spans="1:19" x14ac:dyDescent="0.25">
      <c r="A1381" s="1" t="s">
        <v>159</v>
      </c>
      <c r="B1381" s="1">
        <v>4.3</v>
      </c>
      <c r="C1381" s="1">
        <v>4.4159470599999988</v>
      </c>
      <c r="D1381" s="1">
        <v>0</v>
      </c>
      <c r="E1381" s="1">
        <f>IF(AND((10&gt;D1381),(D1381&gt;C1381),(C1381&gt;2)),1,0)</f>
        <v>0</v>
      </c>
      <c r="F1381" s="1">
        <f>IF(AND((D1381&lt;C1381),(D1381&gt;2),(C1381&lt;10)),1,0)</f>
        <v>0</v>
      </c>
      <c r="G1381" s="1">
        <f>IF(D1381&gt;=10,1,0)</f>
        <v>0</v>
      </c>
      <c r="H1381" s="1">
        <f>IF(D1381&lt;=2,1,0)</f>
        <v>1</v>
      </c>
      <c r="I1381" s="1">
        <f>SUM(E1381:H1381)</f>
        <v>1</v>
      </c>
      <c r="K1381" s="1" t="s">
        <v>145</v>
      </c>
      <c r="L1381" s="1">
        <v>4.7</v>
      </c>
      <c r="M1381" s="1">
        <v>4</v>
      </c>
      <c r="N1381" s="1">
        <v>0</v>
      </c>
      <c r="O1381" s="1">
        <f>IF(AND((10&gt;N1381),(N1381&gt;=M1381),(M1381&gt;=2)),1,0)</f>
        <v>0</v>
      </c>
      <c r="P1381" s="1">
        <f>IF(AND((N1381&lt;M1381),(N1381&gt;2),(M1381&lt;10)),1,0)</f>
        <v>0</v>
      </c>
      <c r="Q1381" s="1">
        <f>IF(N1381&lt;=2,1,0)</f>
        <v>1</v>
      </c>
      <c r="R1381" s="1">
        <f>IF(N1381&gt;=10,1,0)</f>
        <v>0</v>
      </c>
      <c r="S1381" s="1">
        <f>SUM(O1381:R1381)</f>
        <v>1</v>
      </c>
    </row>
    <row r="1382" spans="1:19" x14ac:dyDescent="0.25">
      <c r="A1382" s="1" t="s">
        <v>186</v>
      </c>
      <c r="B1382" s="1">
        <v>5.0999999999999996</v>
      </c>
      <c r="C1382" s="1">
        <v>4.3225490499999983</v>
      </c>
      <c r="D1382" s="1">
        <v>0</v>
      </c>
      <c r="E1382" s="1">
        <f>IF(AND((10&gt;D1382),(D1382&gt;C1382),(C1382&gt;2)),1,0)</f>
        <v>0</v>
      </c>
      <c r="F1382" s="1">
        <f>IF(AND((D1382&lt;C1382),(D1382&gt;2),(C1382&lt;10)),1,0)</f>
        <v>0</v>
      </c>
      <c r="G1382" s="1">
        <f>IF(D1382&gt;=10,1,0)</f>
        <v>0</v>
      </c>
      <c r="H1382" s="1">
        <f>IF(D1382&lt;=2,1,0)</f>
        <v>1</v>
      </c>
      <c r="I1382" s="1">
        <f>SUM(E1382:H1382)</f>
        <v>1</v>
      </c>
      <c r="K1382" s="1" t="s">
        <v>91</v>
      </c>
      <c r="L1382" s="1">
        <v>4.9000000000000004</v>
      </c>
      <c r="M1382" s="1">
        <v>3</v>
      </c>
      <c r="N1382" s="1">
        <v>0</v>
      </c>
      <c r="O1382" s="1">
        <f>IF(AND((10&gt;N1382),(N1382&gt;=M1382),(M1382&gt;=2)),1,0)</f>
        <v>0</v>
      </c>
      <c r="P1382" s="1">
        <f>IF(AND((N1382&lt;M1382),(N1382&gt;2),(M1382&lt;10)),1,0)</f>
        <v>0</v>
      </c>
      <c r="Q1382" s="1">
        <f>IF(N1382&lt;=2,1,0)</f>
        <v>1</v>
      </c>
      <c r="R1382" s="1">
        <f>IF(N1382&gt;=10,1,0)</f>
        <v>0</v>
      </c>
      <c r="S1382" s="1">
        <f>SUM(O1382:R1382)</f>
        <v>1</v>
      </c>
    </row>
    <row r="1383" spans="1:19" x14ac:dyDescent="0.25">
      <c r="A1383" s="1" t="s">
        <v>198</v>
      </c>
      <c r="B1383" s="1">
        <v>3.9</v>
      </c>
      <c r="C1383" s="1">
        <v>3.1738412599999988</v>
      </c>
      <c r="D1383" s="1">
        <v>0</v>
      </c>
      <c r="E1383" s="1">
        <f>IF(AND((10&gt;D1383),(D1383&gt;C1383),(C1383&gt;2)),1,0)</f>
        <v>0</v>
      </c>
      <c r="F1383" s="1">
        <f>IF(AND((D1383&lt;C1383),(D1383&gt;2),(C1383&lt;10)),1,0)</f>
        <v>0</v>
      </c>
      <c r="G1383" s="1">
        <f>IF(D1383&gt;=10,1,0)</f>
        <v>0</v>
      </c>
      <c r="H1383" s="1">
        <f>IF(D1383&lt;=2,1,0)</f>
        <v>1</v>
      </c>
      <c r="I1383" s="1">
        <f>SUM(E1383:H1383)</f>
        <v>1</v>
      </c>
      <c r="K1383" s="1" t="s">
        <v>108</v>
      </c>
      <c r="L1383" s="1">
        <v>4.4000000000000004</v>
      </c>
      <c r="M1383" s="1">
        <v>3</v>
      </c>
      <c r="N1383" s="1">
        <v>0</v>
      </c>
      <c r="O1383" s="1">
        <f>IF(AND((10&gt;N1383),(N1383&gt;=M1383),(M1383&gt;=2)),1,0)</f>
        <v>0</v>
      </c>
      <c r="P1383" s="1">
        <f>IF(AND((N1383&lt;M1383),(N1383&gt;2),(M1383&lt;10)),1,0)</f>
        <v>0</v>
      </c>
      <c r="Q1383" s="1">
        <f>IF(N1383&lt;=2,1,0)</f>
        <v>1</v>
      </c>
      <c r="R1383" s="1">
        <f>IF(N1383&gt;=10,1,0)</f>
        <v>0</v>
      </c>
      <c r="S1383" s="1">
        <f>SUM(O1383:R1383)</f>
        <v>1</v>
      </c>
    </row>
    <row r="1384" spans="1:19" x14ac:dyDescent="0.25">
      <c r="A1384" s="1" t="s">
        <v>145</v>
      </c>
      <c r="B1384" s="1">
        <v>4.7</v>
      </c>
      <c r="C1384" s="1">
        <v>3.5435160000000003</v>
      </c>
      <c r="D1384" s="1">
        <v>0</v>
      </c>
      <c r="E1384" s="1">
        <f>IF(AND((10&gt;D1384),(D1384&gt;C1384),(C1384&gt;2)),1,0)</f>
        <v>0</v>
      </c>
      <c r="F1384" s="1">
        <f>IF(AND((D1384&lt;C1384),(D1384&gt;2),(C1384&lt;10)),1,0)</f>
        <v>0</v>
      </c>
      <c r="G1384" s="1">
        <f>IF(D1384&gt;=10,1,0)</f>
        <v>0</v>
      </c>
      <c r="H1384" s="1">
        <f>IF(D1384&lt;=2,1,0)</f>
        <v>1</v>
      </c>
      <c r="I1384" s="1">
        <f>SUM(E1384:H1384)</f>
        <v>1</v>
      </c>
      <c r="K1384" s="1" t="s">
        <v>151</v>
      </c>
      <c r="L1384" s="1">
        <v>4.3</v>
      </c>
      <c r="M1384" s="1">
        <v>3</v>
      </c>
      <c r="N1384" s="1">
        <v>0</v>
      </c>
      <c r="O1384" s="1">
        <f>IF(AND((10&gt;N1384),(N1384&gt;=M1384),(M1384&gt;=2)),1,0)</f>
        <v>0</v>
      </c>
      <c r="P1384" s="1">
        <f>IF(AND((N1384&lt;M1384),(N1384&gt;2),(M1384&lt;10)),1,0)</f>
        <v>0</v>
      </c>
      <c r="Q1384" s="1">
        <f>IF(N1384&lt;=2,1,0)</f>
        <v>1</v>
      </c>
      <c r="R1384" s="1">
        <f>IF(N1384&gt;=10,1,0)</f>
        <v>0</v>
      </c>
      <c r="S1384" s="1">
        <f>SUM(O1384:R1384)</f>
        <v>1</v>
      </c>
    </row>
    <row r="1385" spans="1:19" x14ac:dyDescent="0.25">
      <c r="A1385" s="1" t="s">
        <v>91</v>
      </c>
      <c r="B1385" s="1">
        <v>4.9000000000000004</v>
      </c>
      <c r="C1385" s="1">
        <v>2.9873087199999993</v>
      </c>
      <c r="D1385" s="1">
        <v>0</v>
      </c>
      <c r="E1385" s="1">
        <f>IF(AND((10&gt;D1385),(D1385&gt;C1385),(C1385&gt;2)),1,0)</f>
        <v>0</v>
      </c>
      <c r="F1385" s="1">
        <f>IF(AND((D1385&lt;C1385),(D1385&gt;2),(C1385&lt;10)),1,0)</f>
        <v>0</v>
      </c>
      <c r="G1385" s="1">
        <f>IF(D1385&gt;=10,1,0)</f>
        <v>0</v>
      </c>
      <c r="H1385" s="1">
        <f>IF(D1385&lt;=2,1,0)</f>
        <v>1</v>
      </c>
      <c r="I1385" s="1">
        <f>SUM(E1385:H1385)</f>
        <v>1</v>
      </c>
      <c r="K1385" s="1" t="s">
        <v>160</v>
      </c>
      <c r="L1385" s="1">
        <v>3.9</v>
      </c>
      <c r="M1385" s="1">
        <v>4</v>
      </c>
      <c r="N1385" s="1">
        <v>0</v>
      </c>
      <c r="O1385" s="1">
        <f>IF(AND((10&gt;N1385),(N1385&gt;=M1385),(M1385&gt;=2)),1,0)</f>
        <v>0</v>
      </c>
      <c r="P1385" s="1">
        <f>IF(AND((N1385&lt;M1385),(N1385&gt;2),(M1385&lt;10)),1,0)</f>
        <v>0</v>
      </c>
      <c r="Q1385" s="1">
        <f>IF(N1385&lt;=2,1,0)</f>
        <v>1</v>
      </c>
      <c r="R1385" s="1">
        <f>IF(N1385&gt;=10,1,0)</f>
        <v>0</v>
      </c>
      <c r="S1385" s="1">
        <f>SUM(O1385:R1385)</f>
        <v>1</v>
      </c>
    </row>
    <row r="1386" spans="1:19" x14ac:dyDescent="0.25">
      <c r="A1386" s="1" t="s">
        <v>108</v>
      </c>
      <c r="B1386" s="1">
        <v>4.4000000000000004</v>
      </c>
      <c r="C1386" s="1">
        <v>2.8005902200000001</v>
      </c>
      <c r="D1386" s="1">
        <v>0</v>
      </c>
      <c r="E1386" s="1">
        <f>IF(AND((10&gt;D1386),(D1386&gt;C1386),(C1386&gt;2)),1,0)</f>
        <v>0</v>
      </c>
      <c r="F1386" s="1">
        <f>IF(AND((D1386&lt;C1386),(D1386&gt;2),(C1386&lt;10)),1,0)</f>
        <v>0</v>
      </c>
      <c r="G1386" s="1">
        <f>IF(D1386&gt;=10,1,0)</f>
        <v>0</v>
      </c>
      <c r="H1386" s="1">
        <f>IF(D1386&lt;=2,1,0)</f>
        <v>1</v>
      </c>
      <c r="I1386" s="1">
        <f>SUM(E1386:H1386)</f>
        <v>1</v>
      </c>
      <c r="K1386" s="1" t="s">
        <v>193</v>
      </c>
      <c r="L1386" s="1">
        <v>4.3</v>
      </c>
      <c r="M1386" s="1">
        <v>1</v>
      </c>
      <c r="N1386" s="1">
        <v>0</v>
      </c>
      <c r="O1386" s="1">
        <f>IF(AND((10&gt;N1386),(N1386&gt;=M1386),(M1386&gt;=2)),1,0)</f>
        <v>0</v>
      </c>
      <c r="P1386" s="1">
        <f>IF(AND((N1386&lt;M1386),(N1386&gt;2),(M1386&lt;10)),1,0)</f>
        <v>0</v>
      </c>
      <c r="Q1386" s="1">
        <f>IF(N1386&lt;=2,1,0)</f>
        <v>1</v>
      </c>
      <c r="R1386" s="1">
        <f>IF(N1386&gt;=10,1,0)</f>
        <v>0</v>
      </c>
      <c r="S1386" s="1">
        <f>SUM(O1386:R1386)</f>
        <v>1</v>
      </c>
    </row>
    <row r="1387" spans="1:19" x14ac:dyDescent="0.25">
      <c r="A1387" s="1" t="s">
        <v>151</v>
      </c>
      <c r="B1387" s="1">
        <v>4.3</v>
      </c>
      <c r="C1387" s="1">
        <v>3.0012324599999993</v>
      </c>
      <c r="D1387" s="1">
        <v>0</v>
      </c>
      <c r="E1387" s="1">
        <f>IF(AND((10&gt;D1387),(D1387&gt;C1387),(C1387&gt;2)),1,0)</f>
        <v>0</v>
      </c>
      <c r="F1387" s="1">
        <f>IF(AND((D1387&lt;C1387),(D1387&gt;2),(C1387&lt;10)),1,0)</f>
        <v>0</v>
      </c>
      <c r="G1387" s="1">
        <f>IF(D1387&gt;=10,1,0)</f>
        <v>0</v>
      </c>
      <c r="H1387" s="1">
        <f>IF(D1387&lt;=2,1,0)</f>
        <v>1</v>
      </c>
      <c r="I1387" s="1">
        <f>SUM(E1387:H1387)</f>
        <v>1</v>
      </c>
      <c r="K1387" s="1" t="s">
        <v>98</v>
      </c>
      <c r="L1387" s="1">
        <v>5</v>
      </c>
      <c r="M1387" s="1">
        <v>3</v>
      </c>
      <c r="N1387" s="1">
        <v>0</v>
      </c>
      <c r="O1387" s="1">
        <f>IF(AND((10&gt;N1387),(N1387&gt;=M1387),(M1387&gt;=2)),1,0)</f>
        <v>0</v>
      </c>
      <c r="P1387" s="1">
        <f>IF(AND((N1387&lt;M1387),(N1387&gt;2),(M1387&lt;10)),1,0)</f>
        <v>0</v>
      </c>
      <c r="Q1387" s="1">
        <f>IF(N1387&lt;=2,1,0)</f>
        <v>1</v>
      </c>
      <c r="R1387" s="1">
        <f>IF(N1387&gt;=10,1,0)</f>
        <v>0</v>
      </c>
      <c r="S1387" s="1">
        <f>SUM(O1387:R1387)</f>
        <v>1</v>
      </c>
    </row>
    <row r="1388" spans="1:19" x14ac:dyDescent="0.25">
      <c r="A1388" s="1" t="s">
        <v>160</v>
      </c>
      <c r="B1388" s="1">
        <v>3.9</v>
      </c>
      <c r="C1388" s="1">
        <v>3.7903377999999988</v>
      </c>
      <c r="D1388" s="1">
        <v>0</v>
      </c>
      <c r="E1388" s="1">
        <f>IF(AND((10&gt;D1388),(D1388&gt;C1388),(C1388&gt;2)),1,0)</f>
        <v>0</v>
      </c>
      <c r="F1388" s="1">
        <f>IF(AND((D1388&lt;C1388),(D1388&gt;2),(C1388&lt;10)),1,0)</f>
        <v>0</v>
      </c>
      <c r="G1388" s="1">
        <f>IF(D1388&gt;=10,1,0)</f>
        <v>0</v>
      </c>
      <c r="H1388" s="1">
        <f>IF(D1388&lt;=2,1,0)</f>
        <v>1</v>
      </c>
      <c r="I1388" s="1">
        <f>SUM(E1388:H1388)</f>
        <v>1</v>
      </c>
      <c r="K1388" s="1" t="s">
        <v>112</v>
      </c>
      <c r="L1388" s="1">
        <v>4.9000000000000004</v>
      </c>
      <c r="M1388" s="1">
        <v>3</v>
      </c>
      <c r="N1388" s="1">
        <v>0</v>
      </c>
      <c r="O1388" s="1">
        <f>IF(AND((10&gt;N1388),(N1388&gt;=M1388),(M1388&gt;=2)),1,0)</f>
        <v>0</v>
      </c>
      <c r="P1388" s="1">
        <f>IF(AND((N1388&lt;M1388),(N1388&gt;2),(M1388&lt;10)),1,0)</f>
        <v>0</v>
      </c>
      <c r="Q1388" s="1">
        <f>IF(N1388&lt;=2,1,0)</f>
        <v>1</v>
      </c>
      <c r="R1388" s="1">
        <f>IF(N1388&gt;=10,1,0)</f>
        <v>0</v>
      </c>
      <c r="S1388" s="1">
        <f>SUM(O1388:R1388)</f>
        <v>1</v>
      </c>
    </row>
    <row r="1389" spans="1:19" x14ac:dyDescent="0.25">
      <c r="A1389" s="1" t="s">
        <v>193</v>
      </c>
      <c r="B1389" s="1">
        <v>4.3</v>
      </c>
      <c r="C1389" s="1">
        <v>1.3175296299999995</v>
      </c>
      <c r="D1389" s="1">
        <v>0</v>
      </c>
      <c r="E1389" s="1">
        <f>IF(AND((10&gt;D1389),(D1389&gt;C1389),(C1389&gt;2)),1,0)</f>
        <v>0</v>
      </c>
      <c r="F1389" s="1">
        <f>IF(AND((D1389&lt;C1389),(D1389&gt;2),(C1389&lt;10)),1,0)</f>
        <v>0</v>
      </c>
      <c r="G1389" s="1">
        <f>IF(D1389&gt;=10,1,0)</f>
        <v>0</v>
      </c>
      <c r="H1389" s="1">
        <f>IF(D1389&lt;=2,1,0)</f>
        <v>1</v>
      </c>
      <c r="I1389" s="1">
        <f>SUM(E1389:H1389)</f>
        <v>1</v>
      </c>
      <c r="K1389" s="1" t="s">
        <v>187</v>
      </c>
      <c r="L1389" s="1">
        <v>4.4000000000000004</v>
      </c>
      <c r="M1389" s="1">
        <v>3</v>
      </c>
      <c r="N1389" s="1">
        <v>0</v>
      </c>
      <c r="O1389" s="1">
        <f>IF(AND((10&gt;N1389),(N1389&gt;=M1389),(M1389&gt;=2)),1,0)</f>
        <v>0</v>
      </c>
      <c r="P1389" s="1">
        <f>IF(AND((N1389&lt;M1389),(N1389&gt;2),(M1389&lt;10)),1,0)</f>
        <v>0</v>
      </c>
      <c r="Q1389" s="1">
        <f>IF(N1389&lt;=2,1,0)</f>
        <v>1</v>
      </c>
      <c r="R1389" s="1">
        <f>IF(N1389&gt;=10,1,0)</f>
        <v>0</v>
      </c>
      <c r="S1389" s="1">
        <f>SUM(O1389:R1389)</f>
        <v>1</v>
      </c>
    </row>
    <row r="1390" spans="1:19" x14ac:dyDescent="0.25">
      <c r="A1390" s="1" t="s">
        <v>98</v>
      </c>
      <c r="B1390" s="1">
        <v>5</v>
      </c>
      <c r="C1390" s="1">
        <v>3.3218139999999989</v>
      </c>
      <c r="D1390" s="1">
        <v>0</v>
      </c>
      <c r="E1390" s="1">
        <f>IF(AND((10&gt;D1390),(D1390&gt;C1390),(C1390&gt;2)),1,0)</f>
        <v>0</v>
      </c>
      <c r="F1390" s="1">
        <f>IF(AND((D1390&lt;C1390),(D1390&gt;2),(C1390&lt;10)),1,0)</f>
        <v>0</v>
      </c>
      <c r="G1390" s="1">
        <f>IF(D1390&gt;=10,1,0)</f>
        <v>0</v>
      </c>
      <c r="H1390" s="1">
        <f>IF(D1390&lt;=2,1,0)</f>
        <v>1</v>
      </c>
      <c r="I1390" s="1">
        <f>SUM(E1390:H1390)</f>
        <v>1</v>
      </c>
      <c r="K1390" s="1" t="s">
        <v>125</v>
      </c>
      <c r="L1390" s="1">
        <v>4.4000000000000004</v>
      </c>
      <c r="M1390" s="1">
        <v>3</v>
      </c>
      <c r="N1390" s="1">
        <v>0</v>
      </c>
      <c r="O1390" s="1">
        <f>IF(AND((10&gt;N1390),(N1390&gt;=M1390),(M1390&gt;=2)),1,0)</f>
        <v>0</v>
      </c>
      <c r="P1390" s="1">
        <f>IF(AND((N1390&lt;M1390),(N1390&gt;2),(M1390&lt;10)),1,0)</f>
        <v>0</v>
      </c>
      <c r="Q1390" s="1">
        <f>IF(N1390&lt;=2,1,0)</f>
        <v>1</v>
      </c>
      <c r="R1390" s="1">
        <f>IF(N1390&gt;=10,1,0)</f>
        <v>0</v>
      </c>
      <c r="S1390" s="1">
        <f>SUM(O1390:R1390)</f>
        <v>1</v>
      </c>
    </row>
    <row r="1391" spans="1:19" x14ac:dyDescent="0.25">
      <c r="A1391" s="1" t="s">
        <v>112</v>
      </c>
      <c r="B1391" s="1">
        <v>4.9000000000000004</v>
      </c>
      <c r="C1391" s="1">
        <v>3.4685299999999994</v>
      </c>
      <c r="D1391" s="1">
        <v>0</v>
      </c>
      <c r="E1391" s="1">
        <f>IF(AND((10&gt;D1391),(D1391&gt;C1391),(C1391&gt;2)),1,0)</f>
        <v>0</v>
      </c>
      <c r="F1391" s="1">
        <f>IF(AND((D1391&lt;C1391),(D1391&gt;2),(C1391&lt;10)),1,0)</f>
        <v>0</v>
      </c>
      <c r="G1391" s="1">
        <f>IF(D1391&gt;=10,1,0)</f>
        <v>0</v>
      </c>
      <c r="H1391" s="1">
        <f>IF(D1391&lt;=2,1,0)</f>
        <v>1</v>
      </c>
      <c r="I1391" s="1">
        <f>SUM(E1391:H1391)</f>
        <v>1</v>
      </c>
      <c r="K1391" s="1" t="s">
        <v>159</v>
      </c>
      <c r="L1391" s="1">
        <v>4.3</v>
      </c>
      <c r="M1391" s="1">
        <v>4</v>
      </c>
      <c r="N1391" s="1">
        <v>0</v>
      </c>
      <c r="O1391" s="1">
        <f>IF(AND((10&gt;N1391),(N1391&gt;=M1391),(M1391&gt;=2)),1,0)</f>
        <v>0</v>
      </c>
      <c r="P1391" s="1">
        <f>IF(AND((N1391&lt;M1391),(N1391&gt;2),(M1391&lt;10)),1,0)</f>
        <v>0</v>
      </c>
      <c r="Q1391" s="1">
        <f>IF(N1391&lt;=2,1,0)</f>
        <v>1</v>
      </c>
      <c r="R1391" s="1">
        <f>IF(N1391&gt;=10,1,0)</f>
        <v>0</v>
      </c>
      <c r="S1391" s="1">
        <f>SUM(O1391:R1391)</f>
        <v>1</v>
      </c>
    </row>
    <row r="1392" spans="1:19" x14ac:dyDescent="0.25">
      <c r="A1392" s="1" t="s">
        <v>187</v>
      </c>
      <c r="B1392" s="1">
        <v>4.4000000000000004</v>
      </c>
      <c r="C1392" s="1">
        <v>3.0847957999999998</v>
      </c>
      <c r="D1392" s="1">
        <v>0</v>
      </c>
      <c r="E1392" s="1">
        <f>IF(AND((10&gt;D1392),(D1392&gt;C1392),(C1392&gt;2)),1,0)</f>
        <v>0</v>
      </c>
      <c r="F1392" s="1">
        <f>IF(AND((D1392&lt;C1392),(D1392&gt;2),(C1392&lt;10)),1,0)</f>
        <v>0</v>
      </c>
      <c r="G1392" s="1">
        <f>IF(D1392&gt;=10,1,0)</f>
        <v>0</v>
      </c>
      <c r="H1392" s="1">
        <f>IF(D1392&lt;=2,1,0)</f>
        <v>1</v>
      </c>
      <c r="I1392" s="1">
        <f>SUM(E1392:H1392)</f>
        <v>1</v>
      </c>
      <c r="K1392" s="1" t="s">
        <v>118</v>
      </c>
      <c r="L1392" s="1">
        <v>6.2</v>
      </c>
      <c r="M1392" s="1">
        <v>5</v>
      </c>
      <c r="N1392" s="1">
        <v>0</v>
      </c>
      <c r="O1392" s="1">
        <f>IF(AND((10&gt;N1392),(N1392&gt;=M1392),(M1392&gt;=2)),1,0)</f>
        <v>0</v>
      </c>
      <c r="P1392" s="1">
        <f>IF(AND((N1392&lt;M1392),(N1392&gt;2),(M1392&lt;10)),1,0)</f>
        <v>0</v>
      </c>
      <c r="Q1392" s="1">
        <f>IF(N1392&lt;=2,1,0)</f>
        <v>1</v>
      </c>
      <c r="R1392" s="1">
        <f>IF(N1392&gt;=10,1,0)</f>
        <v>0</v>
      </c>
      <c r="S1392" s="1">
        <f>SUM(O1392:R1392)</f>
        <v>1</v>
      </c>
    </row>
    <row r="1393" spans="1:19" x14ac:dyDescent="0.25">
      <c r="A1393" s="1" t="s">
        <v>125</v>
      </c>
      <c r="B1393" s="1">
        <v>4.4000000000000004</v>
      </c>
      <c r="C1393" s="1">
        <v>3.4080476599999989</v>
      </c>
      <c r="D1393" s="1">
        <v>0</v>
      </c>
      <c r="E1393" s="1">
        <f>IF(AND((10&gt;D1393),(D1393&gt;C1393),(C1393&gt;2)),1,0)</f>
        <v>0</v>
      </c>
      <c r="F1393" s="1">
        <f>IF(AND((D1393&lt;C1393),(D1393&gt;2),(C1393&lt;10)),1,0)</f>
        <v>0</v>
      </c>
      <c r="G1393" s="1">
        <f>IF(D1393&gt;=10,1,0)</f>
        <v>0</v>
      </c>
      <c r="H1393" s="1">
        <f>IF(D1393&lt;=2,1,0)</f>
        <v>1</v>
      </c>
      <c r="I1393" s="1">
        <f>SUM(E1393:H1393)</f>
        <v>1</v>
      </c>
      <c r="K1393" s="1" t="s">
        <v>125</v>
      </c>
      <c r="L1393" s="1">
        <v>4.4000000000000004</v>
      </c>
      <c r="M1393" s="1">
        <v>3</v>
      </c>
      <c r="N1393" s="1">
        <v>0</v>
      </c>
      <c r="O1393" s="1">
        <f>IF(AND((10&gt;N1393),(N1393&gt;=M1393),(M1393&gt;=2)),1,0)</f>
        <v>0</v>
      </c>
      <c r="P1393" s="1">
        <f>IF(AND((N1393&lt;M1393),(N1393&gt;2),(M1393&lt;10)),1,0)</f>
        <v>0</v>
      </c>
      <c r="Q1393" s="1">
        <f>IF(N1393&lt;=2,1,0)</f>
        <v>1</v>
      </c>
      <c r="R1393" s="1">
        <f>IF(N1393&gt;=10,1,0)</f>
        <v>0</v>
      </c>
      <c r="S1393" s="1">
        <f>SUM(O1393:R1393)</f>
        <v>1</v>
      </c>
    </row>
    <row r="1394" spans="1:19" x14ac:dyDescent="0.25">
      <c r="A1394" s="1" t="s">
        <v>159</v>
      </c>
      <c r="B1394" s="1">
        <v>4.3</v>
      </c>
      <c r="C1394" s="1">
        <v>3.5319893999999983</v>
      </c>
      <c r="D1394" s="1">
        <v>0</v>
      </c>
      <c r="E1394" s="1">
        <f>IF(AND((10&gt;D1394),(D1394&gt;C1394),(C1394&gt;2)),1,0)</f>
        <v>0</v>
      </c>
      <c r="F1394" s="1">
        <f>IF(AND((D1394&lt;C1394),(D1394&gt;2),(C1394&lt;10)),1,0)</f>
        <v>0</v>
      </c>
      <c r="G1394" s="1">
        <f>IF(D1394&gt;=10,1,0)</f>
        <v>0</v>
      </c>
      <c r="H1394" s="1">
        <f>IF(D1394&lt;=2,1,0)</f>
        <v>1</v>
      </c>
      <c r="I1394" s="1">
        <f>SUM(E1394:H1394)</f>
        <v>1</v>
      </c>
      <c r="K1394" s="1" t="s">
        <v>92</v>
      </c>
      <c r="L1394" s="1">
        <v>5.4</v>
      </c>
      <c r="M1394" s="1">
        <v>4</v>
      </c>
      <c r="N1394" s="1">
        <v>0</v>
      </c>
      <c r="O1394" s="1">
        <f>IF(AND((10&gt;N1394),(N1394&gt;=M1394),(M1394&gt;=2)),1,0)</f>
        <v>0</v>
      </c>
      <c r="P1394" s="1">
        <f>IF(AND((N1394&lt;M1394),(N1394&gt;2),(M1394&lt;10)),1,0)</f>
        <v>0</v>
      </c>
      <c r="Q1394" s="1">
        <f>IF(N1394&lt;=2,1,0)</f>
        <v>1</v>
      </c>
      <c r="R1394" s="1">
        <f>IF(N1394&gt;=10,1,0)</f>
        <v>0</v>
      </c>
      <c r="S1394" s="1">
        <f>SUM(O1394:R1394)</f>
        <v>1</v>
      </c>
    </row>
    <row r="1395" spans="1:19" x14ac:dyDescent="0.25">
      <c r="A1395" s="1" t="s">
        <v>118</v>
      </c>
      <c r="B1395" s="1">
        <v>6.2</v>
      </c>
      <c r="C1395" s="1">
        <v>4.8239429799999982</v>
      </c>
      <c r="D1395" s="1">
        <v>0</v>
      </c>
      <c r="E1395" s="1">
        <f>IF(AND((10&gt;D1395),(D1395&gt;C1395),(C1395&gt;2)),1,0)</f>
        <v>0</v>
      </c>
      <c r="F1395" s="1">
        <f>IF(AND((D1395&lt;C1395),(D1395&gt;2),(C1395&lt;10)),1,0)</f>
        <v>0</v>
      </c>
      <c r="G1395" s="1">
        <f>IF(D1395&gt;=10,1,0)</f>
        <v>0</v>
      </c>
      <c r="H1395" s="1">
        <f>IF(D1395&lt;=2,1,0)</f>
        <v>1</v>
      </c>
      <c r="I1395" s="1">
        <f>SUM(E1395:H1395)</f>
        <v>1</v>
      </c>
      <c r="K1395" s="1" t="s">
        <v>63</v>
      </c>
      <c r="L1395" s="1">
        <v>4.4000000000000004</v>
      </c>
      <c r="M1395" s="1">
        <v>3</v>
      </c>
      <c r="N1395" s="1">
        <v>0</v>
      </c>
      <c r="O1395" s="1">
        <f>IF(AND((10&gt;N1395),(N1395&gt;=M1395),(M1395&gt;=2)),1,0)</f>
        <v>0</v>
      </c>
      <c r="P1395" s="1">
        <f>IF(AND((N1395&lt;M1395),(N1395&gt;2),(M1395&lt;10)),1,0)</f>
        <v>0</v>
      </c>
      <c r="Q1395" s="1">
        <f>IF(N1395&lt;=2,1,0)</f>
        <v>1</v>
      </c>
      <c r="R1395" s="1">
        <f>IF(N1395&gt;=10,1,0)</f>
        <v>0</v>
      </c>
      <c r="S1395" s="1">
        <f>SUM(O1395:R1395)</f>
        <v>1</v>
      </c>
    </row>
    <row r="1396" spans="1:19" x14ac:dyDescent="0.25">
      <c r="A1396" s="1" t="s">
        <v>125</v>
      </c>
      <c r="B1396" s="1">
        <v>4.4000000000000004</v>
      </c>
      <c r="C1396" s="1">
        <v>3.325628599999999</v>
      </c>
      <c r="D1396" s="1">
        <v>0</v>
      </c>
      <c r="E1396" s="1">
        <f>IF(AND((10&gt;D1396),(D1396&gt;C1396),(C1396&gt;2)),1,0)</f>
        <v>0</v>
      </c>
      <c r="F1396" s="1">
        <f>IF(AND((D1396&lt;C1396),(D1396&gt;2),(C1396&lt;10)),1,0)</f>
        <v>0</v>
      </c>
      <c r="G1396" s="1">
        <f>IF(D1396&gt;=10,1,0)</f>
        <v>0</v>
      </c>
      <c r="H1396" s="1">
        <f>IF(D1396&lt;=2,1,0)</f>
        <v>1</v>
      </c>
      <c r="I1396" s="1">
        <f>SUM(E1396:H1396)</f>
        <v>1</v>
      </c>
      <c r="K1396" s="1" t="s">
        <v>76</v>
      </c>
      <c r="L1396" s="1">
        <v>4.9000000000000004</v>
      </c>
      <c r="M1396" s="1">
        <v>3</v>
      </c>
      <c r="N1396" s="1">
        <v>0</v>
      </c>
      <c r="O1396" s="1">
        <f>IF(AND((10&gt;N1396),(N1396&gt;=M1396),(M1396&gt;=2)),1,0)</f>
        <v>0</v>
      </c>
      <c r="P1396" s="1">
        <f>IF(AND((N1396&lt;M1396),(N1396&gt;2),(M1396&lt;10)),1,0)</f>
        <v>0</v>
      </c>
      <c r="Q1396" s="1">
        <f>IF(N1396&lt;=2,1,0)</f>
        <v>1</v>
      </c>
      <c r="R1396" s="1">
        <f>IF(N1396&gt;=10,1,0)</f>
        <v>0</v>
      </c>
      <c r="S1396" s="1">
        <f>SUM(O1396:R1396)</f>
        <v>1</v>
      </c>
    </row>
    <row r="1397" spans="1:19" x14ac:dyDescent="0.25">
      <c r="A1397" s="1" t="s">
        <v>92</v>
      </c>
      <c r="B1397" s="1">
        <v>5.4</v>
      </c>
      <c r="C1397" s="1">
        <v>3.8837268600000003</v>
      </c>
      <c r="D1397" s="1">
        <v>0</v>
      </c>
      <c r="E1397" s="1">
        <f>IF(AND((10&gt;D1397),(D1397&gt;C1397),(C1397&gt;2)),1,0)</f>
        <v>0</v>
      </c>
      <c r="F1397" s="1">
        <f>IF(AND((D1397&lt;C1397),(D1397&gt;2),(C1397&lt;10)),1,0)</f>
        <v>0</v>
      </c>
      <c r="G1397" s="1">
        <f>IF(D1397&gt;=10,1,0)</f>
        <v>0</v>
      </c>
      <c r="H1397" s="1">
        <f>IF(D1397&lt;=2,1,0)</f>
        <v>1</v>
      </c>
      <c r="I1397" s="1">
        <f>SUM(E1397:H1397)</f>
        <v>1</v>
      </c>
      <c r="K1397" s="1" t="s">
        <v>116</v>
      </c>
      <c r="L1397" s="1">
        <v>4</v>
      </c>
      <c r="M1397" s="1">
        <v>4</v>
      </c>
      <c r="N1397" s="1">
        <v>0</v>
      </c>
      <c r="O1397" s="1">
        <f>IF(AND((10&gt;N1397),(N1397&gt;=M1397),(M1397&gt;=2)),1,0)</f>
        <v>0</v>
      </c>
      <c r="P1397" s="1">
        <f>IF(AND((N1397&lt;M1397),(N1397&gt;2),(M1397&lt;10)),1,0)</f>
        <v>0</v>
      </c>
      <c r="Q1397" s="1">
        <f>IF(N1397&lt;=2,1,0)</f>
        <v>1</v>
      </c>
      <c r="R1397" s="1">
        <f>IF(N1397&gt;=10,1,0)</f>
        <v>0</v>
      </c>
      <c r="S1397" s="1">
        <f>SUM(O1397:R1397)</f>
        <v>1</v>
      </c>
    </row>
    <row r="1398" spans="1:19" x14ac:dyDescent="0.25">
      <c r="A1398" s="1" t="s">
        <v>63</v>
      </c>
      <c r="B1398" s="1">
        <v>4.4000000000000004</v>
      </c>
      <c r="C1398" s="1">
        <v>2.577652399999999</v>
      </c>
      <c r="D1398" s="1">
        <v>0</v>
      </c>
      <c r="E1398" s="1">
        <f>IF(AND((10&gt;D1398),(D1398&gt;C1398),(C1398&gt;2)),1,0)</f>
        <v>0</v>
      </c>
      <c r="F1398" s="1">
        <f>IF(AND((D1398&lt;C1398),(D1398&gt;2),(C1398&lt;10)),1,0)</f>
        <v>0</v>
      </c>
      <c r="G1398" s="1">
        <f>IF(D1398&gt;=10,1,0)</f>
        <v>0</v>
      </c>
      <c r="H1398" s="1">
        <f>IF(D1398&lt;=2,1,0)</f>
        <v>1</v>
      </c>
      <c r="I1398" s="1">
        <f>SUM(E1398:H1398)</f>
        <v>1</v>
      </c>
      <c r="K1398" s="1" t="s">
        <v>120</v>
      </c>
      <c r="L1398" s="1">
        <v>4.0999999999999996</v>
      </c>
      <c r="M1398" s="1">
        <v>4</v>
      </c>
      <c r="N1398" s="1">
        <v>0</v>
      </c>
      <c r="O1398" s="1">
        <f>IF(AND((10&gt;N1398),(N1398&gt;=M1398),(M1398&gt;=2)),1,0)</f>
        <v>0</v>
      </c>
      <c r="P1398" s="1">
        <f>IF(AND((N1398&lt;M1398),(N1398&gt;2),(M1398&lt;10)),1,0)</f>
        <v>0</v>
      </c>
      <c r="Q1398" s="1">
        <f>IF(N1398&lt;=2,1,0)</f>
        <v>1</v>
      </c>
      <c r="R1398" s="1">
        <f>IF(N1398&gt;=10,1,0)</f>
        <v>0</v>
      </c>
      <c r="S1398" s="1">
        <f>SUM(O1398:R1398)</f>
        <v>1</v>
      </c>
    </row>
    <row r="1399" spans="1:19" x14ac:dyDescent="0.25">
      <c r="A1399" s="1" t="s">
        <v>76</v>
      </c>
      <c r="B1399" s="1">
        <v>4.9000000000000004</v>
      </c>
      <c r="C1399" s="1">
        <v>3.3776128600000002</v>
      </c>
      <c r="D1399" s="1">
        <v>0</v>
      </c>
      <c r="E1399" s="1">
        <f>IF(AND((10&gt;D1399),(D1399&gt;C1399),(C1399&gt;2)),1,0)</f>
        <v>0</v>
      </c>
      <c r="F1399" s="1">
        <f>IF(AND((D1399&lt;C1399),(D1399&gt;2),(C1399&lt;10)),1,0)</f>
        <v>0</v>
      </c>
      <c r="G1399" s="1">
        <f>IF(D1399&gt;=10,1,0)</f>
        <v>0</v>
      </c>
      <c r="H1399" s="1">
        <f>IF(D1399&lt;=2,1,0)</f>
        <v>1</v>
      </c>
      <c r="I1399" s="1">
        <f>SUM(E1399:H1399)</f>
        <v>1</v>
      </c>
      <c r="K1399" s="1" t="s">
        <v>197</v>
      </c>
      <c r="L1399" s="1">
        <v>4.4000000000000004</v>
      </c>
      <c r="M1399" s="1">
        <v>4</v>
      </c>
      <c r="N1399" s="1">
        <v>0</v>
      </c>
      <c r="O1399" s="1">
        <f>IF(AND((10&gt;N1399),(N1399&gt;=M1399),(M1399&gt;=2)),1,0)</f>
        <v>0</v>
      </c>
      <c r="P1399" s="1">
        <f>IF(AND((N1399&lt;M1399),(N1399&gt;2),(M1399&lt;10)),1,0)</f>
        <v>0</v>
      </c>
      <c r="Q1399" s="1">
        <f>IF(N1399&lt;=2,1,0)</f>
        <v>1</v>
      </c>
      <c r="R1399" s="1">
        <f>IF(N1399&gt;=10,1,0)</f>
        <v>0</v>
      </c>
      <c r="S1399" s="1">
        <f>SUM(O1399:R1399)</f>
        <v>1</v>
      </c>
    </row>
    <row r="1400" spans="1:19" x14ac:dyDescent="0.25">
      <c r="A1400" s="1" t="s">
        <v>116</v>
      </c>
      <c r="B1400" s="1">
        <v>4</v>
      </c>
      <c r="C1400" s="1">
        <v>3.8404444</v>
      </c>
      <c r="D1400" s="1">
        <v>0</v>
      </c>
      <c r="E1400" s="1">
        <f>IF(AND((10&gt;D1400),(D1400&gt;C1400),(C1400&gt;2)),1,0)</f>
        <v>0</v>
      </c>
      <c r="F1400" s="1">
        <f>IF(AND((D1400&lt;C1400),(D1400&gt;2),(C1400&lt;10)),1,0)</f>
        <v>0</v>
      </c>
      <c r="G1400" s="1">
        <f>IF(D1400&gt;=10,1,0)</f>
        <v>0</v>
      </c>
      <c r="H1400" s="1">
        <f>IF(D1400&lt;=2,1,0)</f>
        <v>1</v>
      </c>
      <c r="I1400" s="1">
        <f>SUM(E1400:H1400)</f>
        <v>1</v>
      </c>
      <c r="K1400" s="1" t="s">
        <v>113</v>
      </c>
      <c r="L1400" s="1">
        <v>4.3</v>
      </c>
      <c r="M1400" s="1">
        <v>3</v>
      </c>
      <c r="N1400" s="1">
        <v>0</v>
      </c>
      <c r="O1400" s="1">
        <f>IF(AND((10&gt;N1400),(N1400&gt;=M1400),(M1400&gt;=2)),1,0)</f>
        <v>0</v>
      </c>
      <c r="P1400" s="1">
        <f>IF(AND((N1400&lt;M1400),(N1400&gt;2),(M1400&lt;10)),1,0)</f>
        <v>0</v>
      </c>
      <c r="Q1400" s="1">
        <f>IF(N1400&lt;=2,1,0)</f>
        <v>1</v>
      </c>
      <c r="R1400" s="1">
        <f>IF(N1400&gt;=10,1,0)</f>
        <v>0</v>
      </c>
      <c r="S1400" s="1">
        <f>SUM(O1400:R1400)</f>
        <v>1</v>
      </c>
    </row>
    <row r="1401" spans="1:19" x14ac:dyDescent="0.25">
      <c r="A1401" s="1" t="s">
        <v>120</v>
      </c>
      <c r="B1401" s="1">
        <v>4.0999999999999996</v>
      </c>
      <c r="C1401" s="1">
        <v>3.7524675999999988</v>
      </c>
      <c r="D1401" s="1">
        <v>0</v>
      </c>
      <c r="E1401" s="1">
        <f>IF(AND((10&gt;D1401),(D1401&gt;C1401),(C1401&gt;2)),1,0)</f>
        <v>0</v>
      </c>
      <c r="F1401" s="1">
        <f>IF(AND((D1401&lt;C1401),(D1401&gt;2),(C1401&lt;10)),1,0)</f>
        <v>0</v>
      </c>
      <c r="G1401" s="1">
        <f>IF(D1401&gt;=10,1,0)</f>
        <v>0</v>
      </c>
      <c r="H1401" s="1">
        <f>IF(D1401&lt;=2,1,0)</f>
        <v>1</v>
      </c>
      <c r="I1401" s="1">
        <f>SUM(E1401:H1401)</f>
        <v>1</v>
      </c>
      <c r="K1401" s="1" t="s">
        <v>140</v>
      </c>
      <c r="L1401" s="1">
        <v>4.9000000000000004</v>
      </c>
      <c r="M1401" s="1">
        <v>4</v>
      </c>
      <c r="N1401" s="1">
        <v>0</v>
      </c>
      <c r="O1401" s="1">
        <f>IF(AND((10&gt;N1401),(N1401&gt;=M1401),(M1401&gt;=2)),1,0)</f>
        <v>0</v>
      </c>
      <c r="P1401" s="1">
        <f>IF(AND((N1401&lt;M1401),(N1401&gt;2),(M1401&lt;10)),1,0)</f>
        <v>0</v>
      </c>
      <c r="Q1401" s="1">
        <f>IF(N1401&lt;=2,1,0)</f>
        <v>1</v>
      </c>
      <c r="R1401" s="1">
        <f>IF(N1401&gt;=10,1,0)</f>
        <v>0</v>
      </c>
      <c r="S1401" s="1">
        <f>SUM(O1401:R1401)</f>
        <v>1</v>
      </c>
    </row>
    <row r="1402" spans="1:19" x14ac:dyDescent="0.25">
      <c r="A1402" s="1" t="s">
        <v>197</v>
      </c>
      <c r="B1402" s="1">
        <v>4.4000000000000004</v>
      </c>
      <c r="C1402" s="1">
        <v>3.6519513999999997</v>
      </c>
      <c r="D1402" s="1">
        <v>0</v>
      </c>
      <c r="E1402" s="1">
        <f>IF(AND((10&gt;D1402),(D1402&gt;C1402),(C1402&gt;2)),1,0)</f>
        <v>0</v>
      </c>
      <c r="F1402" s="1">
        <f>IF(AND((D1402&lt;C1402),(D1402&gt;2),(C1402&lt;10)),1,0)</f>
        <v>0</v>
      </c>
      <c r="G1402" s="1">
        <f>IF(D1402&gt;=10,1,0)</f>
        <v>0</v>
      </c>
      <c r="H1402" s="1">
        <f>IF(D1402&lt;=2,1,0)</f>
        <v>1</v>
      </c>
      <c r="I1402" s="1">
        <f>SUM(E1402:H1402)</f>
        <v>1</v>
      </c>
      <c r="K1402" s="1" t="s">
        <v>157</v>
      </c>
      <c r="L1402" s="1">
        <v>4.4000000000000004</v>
      </c>
      <c r="M1402" s="1">
        <v>4</v>
      </c>
      <c r="N1402" s="1">
        <v>0</v>
      </c>
      <c r="O1402" s="1">
        <f>IF(AND((10&gt;N1402),(N1402&gt;=M1402),(M1402&gt;=2)),1,0)</f>
        <v>0</v>
      </c>
      <c r="P1402" s="1">
        <f>IF(AND((N1402&lt;M1402),(N1402&gt;2),(M1402&lt;10)),1,0)</f>
        <v>0</v>
      </c>
      <c r="Q1402" s="1">
        <f>IF(N1402&lt;=2,1,0)</f>
        <v>1</v>
      </c>
      <c r="R1402" s="1">
        <f>IF(N1402&gt;=10,1,0)</f>
        <v>0</v>
      </c>
      <c r="S1402" s="1">
        <f>SUM(O1402:R1402)</f>
        <v>1</v>
      </c>
    </row>
    <row r="1403" spans="1:19" x14ac:dyDescent="0.25">
      <c r="A1403" s="1" t="s">
        <v>113</v>
      </c>
      <c r="B1403" s="1">
        <v>4.3</v>
      </c>
      <c r="C1403" s="1">
        <v>3.2260435999999988</v>
      </c>
      <c r="D1403" s="1">
        <v>0</v>
      </c>
      <c r="E1403" s="1">
        <f>IF(AND((10&gt;D1403),(D1403&gt;C1403),(C1403&gt;2)),1,0)</f>
        <v>0</v>
      </c>
      <c r="F1403" s="1">
        <f>IF(AND((D1403&lt;C1403),(D1403&gt;2),(C1403&lt;10)),1,0)</f>
        <v>0</v>
      </c>
      <c r="G1403" s="1">
        <f>IF(D1403&gt;=10,1,0)</f>
        <v>0</v>
      </c>
      <c r="H1403" s="1">
        <f>IF(D1403&lt;=2,1,0)</f>
        <v>1</v>
      </c>
      <c r="I1403" s="1">
        <f>SUM(E1403:H1403)</f>
        <v>1</v>
      </c>
      <c r="K1403" s="1" t="s">
        <v>81</v>
      </c>
      <c r="L1403" s="1">
        <v>4.5999999999999996</v>
      </c>
      <c r="M1403" s="1">
        <v>3</v>
      </c>
      <c r="N1403" s="1">
        <v>0</v>
      </c>
      <c r="O1403" s="1">
        <f>IF(AND((10&gt;N1403),(N1403&gt;=M1403),(M1403&gt;=2)),1,0)</f>
        <v>0</v>
      </c>
      <c r="P1403" s="1">
        <f>IF(AND((N1403&lt;M1403),(N1403&gt;2),(M1403&lt;10)),1,0)</f>
        <v>0</v>
      </c>
      <c r="Q1403" s="1">
        <f>IF(N1403&lt;=2,1,0)</f>
        <v>1</v>
      </c>
      <c r="R1403" s="1">
        <f>IF(N1403&gt;=10,1,0)</f>
        <v>0</v>
      </c>
      <c r="S1403" s="1">
        <f>SUM(O1403:R1403)</f>
        <v>1</v>
      </c>
    </row>
    <row r="1404" spans="1:19" x14ac:dyDescent="0.25">
      <c r="A1404" s="1" t="s">
        <v>140</v>
      </c>
      <c r="B1404" s="1">
        <v>4.9000000000000004</v>
      </c>
      <c r="C1404" s="1">
        <v>3.7658646499999993</v>
      </c>
      <c r="D1404" s="1">
        <v>0</v>
      </c>
      <c r="E1404" s="1">
        <f>IF(AND((10&gt;D1404),(D1404&gt;C1404),(C1404&gt;2)),1,0)</f>
        <v>0</v>
      </c>
      <c r="F1404" s="1">
        <f>IF(AND((D1404&lt;C1404),(D1404&gt;2),(C1404&lt;10)),1,0)</f>
        <v>0</v>
      </c>
      <c r="G1404" s="1">
        <f>IF(D1404&gt;=10,1,0)</f>
        <v>0</v>
      </c>
      <c r="H1404" s="1">
        <f>IF(D1404&lt;=2,1,0)</f>
        <v>1</v>
      </c>
      <c r="I1404" s="1">
        <f>SUM(E1404:H1404)</f>
        <v>1</v>
      </c>
      <c r="K1404" s="1" t="s">
        <v>88</v>
      </c>
      <c r="L1404" s="1">
        <v>4.5</v>
      </c>
      <c r="M1404" s="1">
        <v>3</v>
      </c>
      <c r="N1404" s="1">
        <v>0</v>
      </c>
      <c r="O1404" s="1">
        <f>IF(AND((10&gt;N1404),(N1404&gt;=M1404),(M1404&gt;=2)),1,0)</f>
        <v>0</v>
      </c>
      <c r="P1404" s="1">
        <f>IF(AND((N1404&lt;M1404),(N1404&gt;2),(M1404&lt;10)),1,0)</f>
        <v>0</v>
      </c>
      <c r="Q1404" s="1">
        <f>IF(N1404&lt;=2,1,0)</f>
        <v>1</v>
      </c>
      <c r="R1404" s="1">
        <f>IF(N1404&gt;=10,1,0)</f>
        <v>0</v>
      </c>
      <c r="S1404" s="1">
        <f>SUM(O1404:R1404)</f>
        <v>1</v>
      </c>
    </row>
    <row r="1405" spans="1:19" x14ac:dyDescent="0.25">
      <c r="A1405" s="1" t="s">
        <v>157</v>
      </c>
      <c r="B1405" s="1">
        <v>4.4000000000000004</v>
      </c>
      <c r="C1405" s="1">
        <v>4.1630339999999988</v>
      </c>
      <c r="D1405" s="1">
        <v>0</v>
      </c>
      <c r="E1405" s="1">
        <f>IF(AND((10&gt;D1405),(D1405&gt;C1405),(C1405&gt;2)),1,0)</f>
        <v>0</v>
      </c>
      <c r="F1405" s="1">
        <f>IF(AND((D1405&lt;C1405),(D1405&gt;2),(C1405&lt;10)),1,0)</f>
        <v>0</v>
      </c>
      <c r="G1405" s="1">
        <f>IF(D1405&gt;=10,1,0)</f>
        <v>0</v>
      </c>
      <c r="H1405" s="1">
        <f>IF(D1405&lt;=2,1,0)</f>
        <v>1</v>
      </c>
      <c r="I1405" s="1">
        <f>SUM(E1405:H1405)</f>
        <v>1</v>
      </c>
      <c r="K1405" s="1" t="s">
        <v>152</v>
      </c>
      <c r="L1405" s="1">
        <v>4.5</v>
      </c>
      <c r="M1405" s="1">
        <v>4</v>
      </c>
      <c r="N1405" s="1">
        <v>0</v>
      </c>
      <c r="O1405" s="1">
        <f>IF(AND((10&gt;N1405),(N1405&gt;=M1405),(M1405&gt;=2)),1,0)</f>
        <v>0</v>
      </c>
      <c r="P1405" s="1">
        <f>IF(AND((N1405&lt;M1405),(N1405&gt;2),(M1405&lt;10)),1,0)</f>
        <v>0</v>
      </c>
      <c r="Q1405" s="1">
        <f>IF(N1405&lt;=2,1,0)</f>
        <v>1</v>
      </c>
      <c r="R1405" s="1">
        <f>IF(N1405&gt;=10,1,0)</f>
        <v>0</v>
      </c>
      <c r="S1405" s="1">
        <f>SUM(O1405:R1405)</f>
        <v>1</v>
      </c>
    </row>
    <row r="1406" spans="1:19" x14ac:dyDescent="0.25">
      <c r="A1406" s="1" t="s">
        <v>81</v>
      </c>
      <c r="B1406" s="1">
        <v>4.5999999999999996</v>
      </c>
      <c r="C1406" s="1">
        <v>2.9059809600000004</v>
      </c>
      <c r="D1406" s="1">
        <v>0</v>
      </c>
      <c r="E1406" s="1">
        <f>IF(AND((10&gt;D1406),(D1406&gt;C1406),(C1406&gt;2)),1,0)</f>
        <v>0</v>
      </c>
      <c r="F1406" s="1">
        <f>IF(AND((D1406&lt;C1406),(D1406&gt;2),(C1406&lt;10)),1,0)</f>
        <v>0</v>
      </c>
      <c r="G1406" s="1">
        <f>IF(D1406&gt;=10,1,0)</f>
        <v>0</v>
      </c>
      <c r="H1406" s="1">
        <f>IF(D1406&lt;=2,1,0)</f>
        <v>1</v>
      </c>
      <c r="I1406" s="1">
        <f>SUM(E1406:H1406)</f>
        <v>1</v>
      </c>
      <c r="K1406" s="1" t="s">
        <v>136</v>
      </c>
      <c r="L1406" s="1">
        <v>4.2</v>
      </c>
      <c r="M1406" s="1">
        <v>3</v>
      </c>
      <c r="N1406" s="1">
        <v>-1</v>
      </c>
      <c r="O1406" s="1">
        <f>IF(AND((10&gt;N1406),(N1406&gt;=M1406),(M1406&gt;=2)),1,0)</f>
        <v>0</v>
      </c>
      <c r="P1406" s="1">
        <f>IF(AND((N1406&lt;M1406),(N1406&gt;2),(M1406&lt;10)),1,0)</f>
        <v>0</v>
      </c>
      <c r="Q1406" s="1">
        <f>IF(N1406&lt;=2,1,0)</f>
        <v>1</v>
      </c>
      <c r="R1406" s="1">
        <f>IF(N1406&gt;=10,1,0)</f>
        <v>0</v>
      </c>
      <c r="S1406" s="1">
        <f>SUM(O1406:R1406)</f>
        <v>1</v>
      </c>
    </row>
    <row r="1407" spans="1:19" x14ac:dyDescent="0.25">
      <c r="A1407" s="1" t="s">
        <v>88</v>
      </c>
      <c r="B1407" s="1">
        <v>4.5</v>
      </c>
      <c r="C1407" s="1">
        <v>3.3122654600000003</v>
      </c>
      <c r="D1407" s="1">
        <v>0</v>
      </c>
      <c r="E1407" s="1">
        <f>IF(AND((10&gt;D1407),(D1407&gt;C1407),(C1407&gt;2)),1,0)</f>
        <v>0</v>
      </c>
      <c r="F1407" s="1">
        <f>IF(AND((D1407&lt;C1407),(D1407&gt;2),(C1407&lt;10)),1,0)</f>
        <v>0</v>
      </c>
      <c r="G1407" s="1">
        <f>IF(D1407&gt;=10,1,0)</f>
        <v>0</v>
      </c>
      <c r="H1407" s="1">
        <f>IF(D1407&lt;=2,1,0)</f>
        <v>1</v>
      </c>
      <c r="I1407" s="1">
        <f>SUM(E1407:H1407)</f>
        <v>1</v>
      </c>
      <c r="K1407" s="1" t="s">
        <v>164</v>
      </c>
      <c r="L1407" s="1">
        <v>4.3</v>
      </c>
      <c r="M1407" s="1">
        <v>3</v>
      </c>
      <c r="N1407" s="1">
        <v>-1</v>
      </c>
      <c r="O1407" s="1">
        <f>IF(AND((10&gt;N1407),(N1407&gt;=M1407),(M1407&gt;=2)),1,0)</f>
        <v>0</v>
      </c>
      <c r="P1407" s="1">
        <f>IF(AND((N1407&lt;M1407),(N1407&gt;2),(M1407&lt;10)),1,0)</f>
        <v>0</v>
      </c>
      <c r="Q1407" s="1">
        <f>IF(N1407&lt;=2,1,0)</f>
        <v>1</v>
      </c>
      <c r="R1407" s="1">
        <f>IF(N1407&gt;=10,1,0)</f>
        <v>0</v>
      </c>
      <c r="S1407" s="1">
        <f>SUM(O1407:R1407)</f>
        <v>1</v>
      </c>
    </row>
    <row r="1408" spans="1:19" x14ac:dyDescent="0.25">
      <c r="A1408" s="1" t="s">
        <v>152</v>
      </c>
      <c r="B1408" s="1">
        <v>4.5</v>
      </c>
      <c r="C1408" s="1">
        <v>3.8434130999999998</v>
      </c>
      <c r="D1408" s="1">
        <v>0</v>
      </c>
      <c r="E1408" s="1">
        <f>IF(AND((10&gt;D1408),(D1408&gt;C1408),(C1408&gt;2)),1,0)</f>
        <v>0</v>
      </c>
      <c r="F1408" s="1">
        <f>IF(AND((D1408&lt;C1408),(D1408&gt;2),(C1408&lt;10)),1,0)</f>
        <v>0</v>
      </c>
      <c r="G1408" s="1">
        <f>IF(D1408&gt;=10,1,0)</f>
        <v>0</v>
      </c>
      <c r="H1408" s="1">
        <f>IF(D1408&lt;=2,1,0)</f>
        <v>1</v>
      </c>
      <c r="I1408" s="1">
        <f>SUM(E1408:H1408)</f>
        <v>1</v>
      </c>
      <c r="K1408" s="1" t="s">
        <v>87</v>
      </c>
      <c r="L1408" s="1">
        <v>5</v>
      </c>
      <c r="M1408" s="1">
        <v>4</v>
      </c>
      <c r="N1408" s="1">
        <v>-1</v>
      </c>
      <c r="O1408" s="1">
        <f>IF(AND((10&gt;N1408),(N1408&gt;=M1408),(M1408&gt;=2)),1,0)</f>
        <v>0</v>
      </c>
      <c r="P1408" s="1">
        <f>IF(AND((N1408&lt;M1408),(N1408&gt;2),(M1408&lt;10)),1,0)</f>
        <v>0</v>
      </c>
      <c r="Q1408" s="1">
        <f>IF(N1408&lt;=2,1,0)</f>
        <v>1</v>
      </c>
      <c r="R1408" s="1">
        <f>IF(N1408&gt;=10,1,0)</f>
        <v>0</v>
      </c>
      <c r="S1408" s="1">
        <f>SUM(O1408:R1408)</f>
        <v>1</v>
      </c>
    </row>
    <row r="1409" spans="1:19" x14ac:dyDescent="0.25">
      <c r="A1409" s="1" t="s">
        <v>136</v>
      </c>
      <c r="B1409" s="1">
        <v>4.2</v>
      </c>
      <c r="C1409" s="1">
        <v>3.1047711399999987</v>
      </c>
      <c r="D1409" s="1">
        <v>-1</v>
      </c>
      <c r="E1409" s="1">
        <f>IF(AND((10&gt;D1409),(D1409&gt;C1409),(C1409&gt;2)),1,0)</f>
        <v>0</v>
      </c>
      <c r="F1409" s="1">
        <f>IF(AND((D1409&lt;C1409),(D1409&gt;2),(C1409&lt;10)),1,0)</f>
        <v>0</v>
      </c>
      <c r="G1409" s="1">
        <f>IF(D1409&gt;=10,1,0)</f>
        <v>0</v>
      </c>
      <c r="H1409" s="1">
        <f>IF(D1409&lt;=2,1,0)</f>
        <v>1</v>
      </c>
      <c r="I1409" s="1">
        <f>SUM(E1409:H1409)</f>
        <v>1</v>
      </c>
      <c r="K1409" s="1" t="s">
        <v>132</v>
      </c>
      <c r="L1409" s="1">
        <v>5.0999999999999996</v>
      </c>
      <c r="M1409" s="1">
        <v>3</v>
      </c>
      <c r="N1409" s="1">
        <v>-1</v>
      </c>
      <c r="O1409" s="1">
        <f>IF(AND((10&gt;N1409),(N1409&gt;=M1409),(M1409&gt;=2)),1,0)</f>
        <v>0</v>
      </c>
      <c r="P1409" s="1">
        <f>IF(AND((N1409&lt;M1409),(N1409&gt;2),(M1409&lt;10)),1,0)</f>
        <v>0</v>
      </c>
      <c r="Q1409" s="1">
        <f>IF(N1409&lt;=2,1,0)</f>
        <v>1</v>
      </c>
      <c r="R1409" s="1">
        <f>IF(N1409&gt;=10,1,0)</f>
        <v>0</v>
      </c>
      <c r="S1409" s="1">
        <f>SUM(O1409:R1409)</f>
        <v>1</v>
      </c>
    </row>
    <row r="1410" spans="1:19" x14ac:dyDescent="0.25">
      <c r="A1410" s="1" t="s">
        <v>164</v>
      </c>
      <c r="B1410" s="1">
        <v>4.3</v>
      </c>
      <c r="C1410" s="1">
        <v>3.321008599999999</v>
      </c>
      <c r="D1410" s="1">
        <v>-1</v>
      </c>
      <c r="E1410" s="1">
        <f>IF(AND((10&gt;D1410),(D1410&gt;C1410),(C1410&gt;2)),1,0)</f>
        <v>0</v>
      </c>
      <c r="F1410" s="1">
        <f>IF(AND((D1410&lt;C1410),(D1410&gt;2),(C1410&lt;10)),1,0)</f>
        <v>0</v>
      </c>
      <c r="G1410" s="1">
        <f>IF(D1410&gt;=10,1,0)</f>
        <v>0</v>
      </c>
      <c r="H1410" s="1">
        <f>IF(D1410&lt;=2,1,0)</f>
        <v>1</v>
      </c>
      <c r="I1410" s="1">
        <f>SUM(E1410:H1410)</f>
        <v>1</v>
      </c>
      <c r="K1410" s="1" t="s">
        <v>127</v>
      </c>
      <c r="L1410" s="1">
        <v>4.7</v>
      </c>
      <c r="M1410" s="1">
        <v>4</v>
      </c>
      <c r="N1410" s="1">
        <v>-1</v>
      </c>
      <c r="O1410" s="1">
        <f>IF(AND((10&gt;N1410),(N1410&gt;=M1410),(M1410&gt;=2)),1,0)</f>
        <v>0</v>
      </c>
      <c r="P1410" s="1">
        <f>IF(AND((N1410&lt;M1410),(N1410&gt;2),(M1410&lt;10)),1,0)</f>
        <v>0</v>
      </c>
      <c r="Q1410" s="1">
        <f>IF(N1410&lt;=2,1,0)</f>
        <v>1</v>
      </c>
      <c r="R1410" s="1">
        <f>IF(N1410&gt;=10,1,0)</f>
        <v>0</v>
      </c>
      <c r="S1410" s="1">
        <f>SUM(O1410:R1410)</f>
        <v>1</v>
      </c>
    </row>
    <row r="1411" spans="1:19" x14ac:dyDescent="0.25">
      <c r="A1411" s="1" t="s">
        <v>87</v>
      </c>
      <c r="B1411" s="1">
        <v>5</v>
      </c>
      <c r="C1411" s="1">
        <v>4.2298623400000022</v>
      </c>
      <c r="D1411" s="1">
        <v>-1</v>
      </c>
      <c r="E1411" s="1">
        <f>IF(AND((10&gt;D1411),(D1411&gt;C1411),(C1411&gt;2)),1,0)</f>
        <v>0</v>
      </c>
      <c r="F1411" s="1">
        <f>IF(AND((D1411&lt;C1411),(D1411&gt;2),(C1411&lt;10)),1,0)</f>
        <v>0</v>
      </c>
      <c r="G1411" s="1">
        <f>IF(D1411&gt;=10,1,0)</f>
        <v>0</v>
      </c>
      <c r="H1411" s="1">
        <f>IF(D1411&lt;=2,1,0)</f>
        <v>1</v>
      </c>
      <c r="I1411" s="1">
        <f>SUM(E1411:H1411)</f>
        <v>1</v>
      </c>
      <c r="K1411" s="1" t="s">
        <v>65</v>
      </c>
      <c r="L1411" s="1">
        <v>5.0999999999999996</v>
      </c>
      <c r="M1411" s="1">
        <v>4</v>
      </c>
      <c r="N1411" s="1">
        <v>-1</v>
      </c>
      <c r="O1411" s="1">
        <f>IF(AND((10&gt;N1411),(N1411&gt;=M1411),(M1411&gt;=2)),1,0)</f>
        <v>0</v>
      </c>
      <c r="P1411" s="1">
        <f>IF(AND((N1411&lt;M1411),(N1411&gt;2),(M1411&lt;10)),1,0)</f>
        <v>0</v>
      </c>
      <c r="Q1411" s="1">
        <f>IF(N1411&lt;=2,1,0)</f>
        <v>1</v>
      </c>
      <c r="R1411" s="1">
        <f>IF(N1411&gt;=10,1,0)</f>
        <v>0</v>
      </c>
      <c r="S1411" s="1">
        <f>SUM(O1411:R1411)</f>
        <v>1</v>
      </c>
    </row>
    <row r="1412" spans="1:19" x14ac:dyDescent="0.25">
      <c r="A1412" s="1" t="s">
        <v>132</v>
      </c>
      <c r="B1412" s="1">
        <v>5.0999999999999996</v>
      </c>
      <c r="C1412" s="1">
        <v>3.0450555399999994</v>
      </c>
      <c r="D1412" s="1">
        <v>-1</v>
      </c>
      <c r="E1412" s="1">
        <f>IF(AND((10&gt;D1412),(D1412&gt;C1412),(C1412&gt;2)),1,0)</f>
        <v>0</v>
      </c>
      <c r="F1412" s="1">
        <f>IF(AND((D1412&lt;C1412),(D1412&gt;2),(C1412&lt;10)),1,0)</f>
        <v>0</v>
      </c>
      <c r="G1412" s="1">
        <f>IF(D1412&gt;=10,1,0)</f>
        <v>0</v>
      </c>
      <c r="H1412" s="1">
        <f>IF(D1412&lt;=2,1,0)</f>
        <v>1</v>
      </c>
      <c r="I1412" s="1">
        <f>SUM(E1412:H1412)</f>
        <v>1</v>
      </c>
      <c r="K1412" s="1" t="s">
        <v>188</v>
      </c>
      <c r="L1412" s="1">
        <v>4.3</v>
      </c>
      <c r="M1412" s="1">
        <v>3</v>
      </c>
      <c r="N1412" s="1">
        <v>-1</v>
      </c>
      <c r="O1412" s="1">
        <f>IF(AND((10&gt;N1412),(N1412&gt;=M1412),(M1412&gt;=2)),1,0)</f>
        <v>0</v>
      </c>
      <c r="P1412" s="1">
        <f>IF(AND((N1412&lt;M1412),(N1412&gt;2),(M1412&lt;10)),1,0)</f>
        <v>0</v>
      </c>
      <c r="Q1412" s="1">
        <f>IF(N1412&lt;=2,1,0)</f>
        <v>1</v>
      </c>
      <c r="R1412" s="1">
        <f>IF(N1412&gt;=10,1,0)</f>
        <v>0</v>
      </c>
      <c r="S1412" s="1">
        <f>SUM(O1412:R1412)</f>
        <v>1</v>
      </c>
    </row>
    <row r="1413" spans="1:19" x14ac:dyDescent="0.25">
      <c r="A1413" s="1" t="s">
        <v>127</v>
      </c>
      <c r="B1413" s="1">
        <v>4.7</v>
      </c>
      <c r="C1413" s="1">
        <v>4.1584935599999984</v>
      </c>
      <c r="D1413" s="1">
        <v>-1</v>
      </c>
      <c r="E1413" s="1">
        <f>IF(AND((10&gt;D1413),(D1413&gt;C1413),(C1413&gt;2)),1,0)</f>
        <v>0</v>
      </c>
      <c r="F1413" s="1">
        <f>IF(AND((D1413&lt;C1413),(D1413&gt;2),(C1413&lt;10)),1,0)</f>
        <v>0</v>
      </c>
      <c r="G1413" s="1">
        <f>IF(D1413&gt;=10,1,0)</f>
        <v>0</v>
      </c>
      <c r="H1413" s="1">
        <f>IF(D1413&lt;=2,1,0)</f>
        <v>1</v>
      </c>
      <c r="I1413" s="1">
        <f>SUM(E1413:H1413)</f>
        <v>1</v>
      </c>
      <c r="K1413" s="1" t="s">
        <v>133</v>
      </c>
      <c r="L1413" s="1">
        <v>4.5999999999999996</v>
      </c>
      <c r="M1413" s="1">
        <v>4</v>
      </c>
      <c r="N1413" s="1">
        <v>-1</v>
      </c>
      <c r="O1413" s="1">
        <f>IF(AND((10&gt;N1413),(N1413&gt;=M1413),(M1413&gt;=2)),1,0)</f>
        <v>0</v>
      </c>
      <c r="P1413" s="1">
        <f>IF(AND((N1413&lt;M1413),(N1413&gt;2),(M1413&lt;10)),1,0)</f>
        <v>0</v>
      </c>
      <c r="Q1413" s="1">
        <f>IF(N1413&lt;=2,1,0)</f>
        <v>1</v>
      </c>
      <c r="R1413" s="1">
        <f>IF(N1413&gt;=10,1,0)</f>
        <v>0</v>
      </c>
      <c r="S1413" s="1">
        <f>SUM(O1413:R1413)</f>
        <v>1</v>
      </c>
    </row>
    <row r="1414" spans="1:19" x14ac:dyDescent="0.25">
      <c r="A1414" s="1" t="s">
        <v>65</v>
      </c>
      <c r="B1414" s="1">
        <v>5.0999999999999996</v>
      </c>
      <c r="C1414" s="1">
        <v>3.9642589399999983</v>
      </c>
      <c r="D1414" s="1">
        <v>-1</v>
      </c>
      <c r="E1414" s="1">
        <f>IF(AND((10&gt;D1414),(D1414&gt;C1414),(C1414&gt;2)),1,0)</f>
        <v>0</v>
      </c>
      <c r="F1414" s="1">
        <f>IF(AND((D1414&lt;C1414),(D1414&gt;2),(C1414&lt;10)),1,0)</f>
        <v>0</v>
      </c>
      <c r="G1414" s="1">
        <f>IF(D1414&gt;=10,1,0)</f>
        <v>0</v>
      </c>
      <c r="H1414" s="1">
        <f>IF(D1414&lt;=2,1,0)</f>
        <v>1</v>
      </c>
      <c r="I1414" s="1">
        <f>SUM(E1414:H1414)</f>
        <v>1</v>
      </c>
      <c r="K1414" s="1" t="s">
        <v>104</v>
      </c>
      <c r="L1414" s="1">
        <v>5.4</v>
      </c>
      <c r="M1414" s="1">
        <v>4</v>
      </c>
      <c r="N1414" s="1">
        <v>-1</v>
      </c>
      <c r="O1414" s="1">
        <f>IF(AND((10&gt;N1414),(N1414&gt;=M1414),(M1414&gt;=2)),1,0)</f>
        <v>0</v>
      </c>
      <c r="P1414" s="1">
        <f>IF(AND((N1414&lt;M1414),(N1414&gt;2),(M1414&lt;10)),1,0)</f>
        <v>0</v>
      </c>
      <c r="Q1414" s="1">
        <f>IF(N1414&lt;=2,1,0)</f>
        <v>1</v>
      </c>
      <c r="R1414" s="1">
        <f>IF(N1414&gt;=10,1,0)</f>
        <v>0</v>
      </c>
      <c r="S1414" s="1">
        <f>SUM(O1414:R1414)</f>
        <v>1</v>
      </c>
    </row>
    <row r="1415" spans="1:19" x14ac:dyDescent="0.25">
      <c r="A1415" s="1" t="s">
        <v>188</v>
      </c>
      <c r="B1415" s="1">
        <v>4.3</v>
      </c>
      <c r="C1415" s="1">
        <v>3.1058889000000001</v>
      </c>
      <c r="D1415" s="1">
        <v>-1</v>
      </c>
      <c r="E1415" s="1">
        <f>IF(AND((10&gt;D1415),(D1415&gt;C1415),(C1415&gt;2)),1,0)</f>
        <v>0</v>
      </c>
      <c r="F1415" s="1">
        <f>IF(AND((D1415&lt;C1415),(D1415&gt;2),(C1415&lt;10)),1,0)</f>
        <v>0</v>
      </c>
      <c r="G1415" s="1">
        <f>IF(D1415&gt;=10,1,0)</f>
        <v>0</v>
      </c>
      <c r="H1415" s="1">
        <f>IF(D1415&lt;=2,1,0)</f>
        <v>1</v>
      </c>
      <c r="I1415" s="1">
        <f>SUM(E1415:H1415)</f>
        <v>1</v>
      </c>
      <c r="K1415" s="1" t="s">
        <v>65</v>
      </c>
      <c r="L1415" s="1">
        <v>5.0999999999999996</v>
      </c>
      <c r="M1415" s="1">
        <v>4</v>
      </c>
      <c r="N1415" s="1">
        <v>-1</v>
      </c>
      <c r="O1415" s="1">
        <f>IF(AND((10&gt;N1415),(N1415&gt;=M1415),(M1415&gt;=2)),1,0)</f>
        <v>0</v>
      </c>
      <c r="P1415" s="1">
        <f>IF(AND((N1415&lt;M1415),(N1415&gt;2),(M1415&lt;10)),1,0)</f>
        <v>0</v>
      </c>
      <c r="Q1415" s="1">
        <f>IF(N1415&lt;=2,1,0)</f>
        <v>1</v>
      </c>
      <c r="R1415" s="1">
        <f>IF(N1415&gt;=10,1,0)</f>
        <v>0</v>
      </c>
      <c r="S1415" s="1">
        <f>SUM(O1415:R1415)</f>
        <v>1</v>
      </c>
    </row>
    <row r="1416" spans="1:19" x14ac:dyDescent="0.25">
      <c r="A1416" s="1" t="s">
        <v>133</v>
      </c>
      <c r="B1416" s="1">
        <v>4.5999999999999996</v>
      </c>
      <c r="C1416" s="1">
        <v>3.7236415799999993</v>
      </c>
      <c r="D1416" s="1">
        <v>-1</v>
      </c>
      <c r="E1416" s="1">
        <f>IF(AND((10&gt;D1416),(D1416&gt;C1416),(C1416&gt;2)),1,0)</f>
        <v>0</v>
      </c>
      <c r="F1416" s="1">
        <f>IF(AND((D1416&lt;C1416),(D1416&gt;2),(C1416&lt;10)),1,0)</f>
        <v>0</v>
      </c>
      <c r="G1416" s="1">
        <f>IF(D1416&gt;=10,1,0)</f>
        <v>0</v>
      </c>
      <c r="H1416" s="1">
        <f>IF(D1416&lt;=2,1,0)</f>
        <v>1</v>
      </c>
      <c r="I1416" s="1">
        <f>SUM(E1416:H1416)</f>
        <v>1</v>
      </c>
      <c r="K1416" s="1" t="s">
        <v>84</v>
      </c>
      <c r="L1416" s="1">
        <v>5</v>
      </c>
      <c r="M1416" s="1">
        <v>4</v>
      </c>
      <c r="N1416" s="1">
        <v>-1</v>
      </c>
      <c r="O1416" s="1">
        <f>IF(AND((10&gt;N1416),(N1416&gt;=M1416),(M1416&gt;=2)),1,0)</f>
        <v>0</v>
      </c>
      <c r="P1416" s="1">
        <f>IF(AND((N1416&lt;M1416),(N1416&gt;2),(M1416&lt;10)),1,0)</f>
        <v>0</v>
      </c>
      <c r="Q1416" s="1">
        <f>IF(N1416&lt;=2,1,0)</f>
        <v>1</v>
      </c>
      <c r="R1416" s="1">
        <f>IF(N1416&gt;=10,1,0)</f>
        <v>0</v>
      </c>
      <c r="S1416" s="1">
        <f>SUM(O1416:R1416)</f>
        <v>1</v>
      </c>
    </row>
    <row r="1417" spans="1:19" x14ac:dyDescent="0.25">
      <c r="A1417" s="1" t="s">
        <v>104</v>
      </c>
      <c r="B1417" s="1">
        <v>5.4</v>
      </c>
      <c r="C1417" s="1">
        <v>4.4208330099999991</v>
      </c>
      <c r="D1417" s="1">
        <v>-1</v>
      </c>
      <c r="E1417" s="1">
        <f>IF(AND((10&gt;D1417),(D1417&gt;C1417),(C1417&gt;2)),1,0)</f>
        <v>0</v>
      </c>
      <c r="F1417" s="1">
        <f>IF(AND((D1417&lt;C1417),(D1417&gt;2),(C1417&lt;10)),1,0)</f>
        <v>0</v>
      </c>
      <c r="G1417" s="1">
        <f>IF(D1417&gt;=10,1,0)</f>
        <v>0</v>
      </c>
      <c r="H1417" s="1">
        <f>IF(D1417&lt;=2,1,0)</f>
        <v>1</v>
      </c>
      <c r="I1417" s="1">
        <f>SUM(E1417:H1417)</f>
        <v>1</v>
      </c>
      <c r="K1417" s="1" t="s">
        <v>187</v>
      </c>
      <c r="L1417" s="1">
        <v>4.4000000000000004</v>
      </c>
      <c r="M1417" s="1">
        <v>3</v>
      </c>
      <c r="N1417" s="1">
        <v>-1</v>
      </c>
      <c r="O1417" s="1">
        <f>IF(AND((10&gt;N1417),(N1417&gt;=M1417),(M1417&gt;=2)),1,0)</f>
        <v>0</v>
      </c>
      <c r="P1417" s="1">
        <f>IF(AND((N1417&lt;M1417),(N1417&gt;2),(M1417&lt;10)),1,0)</f>
        <v>0</v>
      </c>
      <c r="Q1417" s="1">
        <f>IF(N1417&lt;=2,1,0)</f>
        <v>1</v>
      </c>
      <c r="R1417" s="1">
        <f>IF(N1417&gt;=10,1,0)</f>
        <v>0</v>
      </c>
      <c r="S1417" s="1">
        <f>SUM(O1417:R1417)</f>
        <v>1</v>
      </c>
    </row>
    <row r="1418" spans="1:19" x14ac:dyDescent="0.25">
      <c r="A1418" s="1" t="s">
        <v>65</v>
      </c>
      <c r="B1418" s="1">
        <v>5.0999999999999996</v>
      </c>
      <c r="C1418" s="1">
        <v>4.12727004</v>
      </c>
      <c r="D1418" s="1">
        <v>-1</v>
      </c>
      <c r="E1418" s="1">
        <f>IF(AND((10&gt;D1418),(D1418&gt;C1418),(C1418&gt;2)),1,0)</f>
        <v>0</v>
      </c>
      <c r="F1418" s="1">
        <f>IF(AND((D1418&lt;C1418),(D1418&gt;2),(C1418&lt;10)),1,0)</f>
        <v>0</v>
      </c>
      <c r="G1418" s="1">
        <f>IF(D1418&gt;=10,1,0)</f>
        <v>0</v>
      </c>
      <c r="H1418" s="1">
        <f>IF(D1418&lt;=2,1,0)</f>
        <v>1</v>
      </c>
      <c r="I1418" s="1">
        <f>SUM(E1418:H1418)</f>
        <v>1</v>
      </c>
      <c r="K1418" s="1" t="s">
        <v>123</v>
      </c>
      <c r="L1418" s="1">
        <v>4.4000000000000004</v>
      </c>
      <c r="M1418" s="1">
        <v>3</v>
      </c>
      <c r="N1418" s="1">
        <v>-1</v>
      </c>
      <c r="O1418" s="1">
        <f>IF(AND((10&gt;N1418),(N1418&gt;=M1418),(M1418&gt;=2)),1,0)</f>
        <v>0</v>
      </c>
      <c r="P1418" s="1">
        <f>IF(AND((N1418&lt;M1418),(N1418&gt;2),(M1418&lt;10)),1,0)</f>
        <v>0</v>
      </c>
      <c r="Q1418" s="1">
        <f>IF(N1418&lt;=2,1,0)</f>
        <v>1</v>
      </c>
      <c r="R1418" s="1">
        <f>IF(N1418&gt;=10,1,0)</f>
        <v>0</v>
      </c>
      <c r="S1418" s="1">
        <f>SUM(O1418:R1418)</f>
        <v>1</v>
      </c>
    </row>
    <row r="1419" spans="1:19" x14ac:dyDescent="0.25">
      <c r="A1419" s="1" t="s">
        <v>84</v>
      </c>
      <c r="B1419" s="1">
        <v>5</v>
      </c>
      <c r="C1419" s="1">
        <v>4.1706345199999983</v>
      </c>
      <c r="D1419" s="1">
        <v>-1</v>
      </c>
      <c r="E1419" s="1">
        <f>IF(AND((10&gt;D1419),(D1419&gt;C1419),(C1419&gt;2)),1,0)</f>
        <v>0</v>
      </c>
      <c r="F1419" s="1">
        <f>IF(AND((D1419&lt;C1419),(D1419&gt;2),(C1419&lt;10)),1,0)</f>
        <v>0</v>
      </c>
      <c r="G1419" s="1">
        <f>IF(D1419&gt;=10,1,0)</f>
        <v>0</v>
      </c>
      <c r="H1419" s="1">
        <f>IF(D1419&lt;=2,1,0)</f>
        <v>1</v>
      </c>
      <c r="I1419" s="1">
        <f>SUM(E1419:H1419)</f>
        <v>1</v>
      </c>
      <c r="K1419" s="1" t="s">
        <v>132</v>
      </c>
      <c r="L1419" s="1">
        <v>5.0999999999999996</v>
      </c>
      <c r="M1419" s="1">
        <v>3</v>
      </c>
      <c r="N1419" s="1">
        <v>-1</v>
      </c>
      <c r="O1419" s="1">
        <f>IF(AND((10&gt;N1419),(N1419&gt;=M1419),(M1419&gt;=2)),1,0)</f>
        <v>0</v>
      </c>
      <c r="P1419" s="1">
        <f>IF(AND((N1419&lt;M1419),(N1419&gt;2),(M1419&lt;10)),1,0)</f>
        <v>0</v>
      </c>
      <c r="Q1419" s="1">
        <f>IF(N1419&lt;=2,1,0)</f>
        <v>1</v>
      </c>
      <c r="R1419" s="1">
        <f>IF(N1419&gt;=10,1,0)</f>
        <v>0</v>
      </c>
      <c r="S1419" s="1">
        <f>SUM(O1419:R1419)</f>
        <v>1</v>
      </c>
    </row>
    <row r="1420" spans="1:19" x14ac:dyDescent="0.25">
      <c r="A1420" s="1" t="s">
        <v>187</v>
      </c>
      <c r="B1420" s="1">
        <v>4.4000000000000004</v>
      </c>
      <c r="C1420" s="1">
        <v>3.2459653499999992</v>
      </c>
      <c r="D1420" s="1">
        <v>-1</v>
      </c>
      <c r="E1420" s="1">
        <f>IF(AND((10&gt;D1420),(D1420&gt;C1420),(C1420&gt;2)),1,0)</f>
        <v>0</v>
      </c>
      <c r="F1420" s="1">
        <f>IF(AND((D1420&lt;C1420),(D1420&gt;2),(C1420&lt;10)),1,0)</f>
        <v>0</v>
      </c>
      <c r="G1420" s="1">
        <f>IF(D1420&gt;=10,1,0)</f>
        <v>0</v>
      </c>
      <c r="H1420" s="1">
        <f>IF(D1420&lt;=2,1,0)</f>
        <v>1</v>
      </c>
      <c r="I1420" s="1">
        <f>SUM(E1420:H1420)</f>
        <v>1</v>
      </c>
      <c r="K1420" s="1" t="s">
        <v>149</v>
      </c>
      <c r="L1420" s="1">
        <v>4.4000000000000004</v>
      </c>
      <c r="M1420" s="1">
        <v>4</v>
      </c>
      <c r="N1420" s="1">
        <v>-1</v>
      </c>
      <c r="O1420" s="1">
        <f>IF(AND((10&gt;N1420),(N1420&gt;=M1420),(M1420&gt;=2)),1,0)</f>
        <v>0</v>
      </c>
      <c r="P1420" s="1">
        <f>IF(AND((N1420&lt;M1420),(N1420&gt;2),(M1420&lt;10)),1,0)</f>
        <v>0</v>
      </c>
      <c r="Q1420" s="1">
        <f>IF(N1420&lt;=2,1,0)</f>
        <v>1</v>
      </c>
      <c r="R1420" s="1">
        <f>IF(N1420&gt;=10,1,0)</f>
        <v>0</v>
      </c>
      <c r="S1420" s="1">
        <f>SUM(O1420:R1420)</f>
        <v>1</v>
      </c>
    </row>
    <row r="1421" spans="1:19" x14ac:dyDescent="0.25">
      <c r="A1421" s="1" t="s">
        <v>123</v>
      </c>
      <c r="B1421" s="1">
        <v>4.4000000000000004</v>
      </c>
      <c r="C1421" s="1">
        <v>2.8171631400000003</v>
      </c>
      <c r="D1421" s="1">
        <v>-1</v>
      </c>
      <c r="E1421" s="1">
        <f>IF(AND((10&gt;D1421),(D1421&gt;C1421),(C1421&gt;2)),1,0)</f>
        <v>0</v>
      </c>
      <c r="F1421" s="1">
        <f>IF(AND((D1421&lt;C1421),(D1421&gt;2),(C1421&lt;10)),1,0)</f>
        <v>0</v>
      </c>
      <c r="G1421" s="1">
        <f>IF(D1421&gt;=10,1,0)</f>
        <v>0</v>
      </c>
      <c r="H1421" s="1">
        <f>IF(D1421&lt;=2,1,0)</f>
        <v>1</v>
      </c>
      <c r="I1421" s="1">
        <f>SUM(E1421:H1421)</f>
        <v>1</v>
      </c>
      <c r="K1421" s="1" t="s">
        <v>132</v>
      </c>
      <c r="L1421" s="1">
        <v>5.0999999999999996</v>
      </c>
      <c r="M1421" s="1">
        <v>3</v>
      </c>
      <c r="N1421" s="1">
        <v>-1</v>
      </c>
      <c r="O1421" s="1">
        <f>IF(AND((10&gt;N1421),(N1421&gt;=M1421),(M1421&gt;=2)),1,0)</f>
        <v>0</v>
      </c>
      <c r="P1421" s="1">
        <f>IF(AND((N1421&lt;M1421),(N1421&gt;2),(M1421&lt;10)),1,0)</f>
        <v>0</v>
      </c>
      <c r="Q1421" s="1">
        <f>IF(N1421&lt;=2,1,0)</f>
        <v>1</v>
      </c>
      <c r="R1421" s="1">
        <f>IF(N1421&gt;=10,1,0)</f>
        <v>0</v>
      </c>
      <c r="S1421" s="1">
        <f>SUM(O1421:R1421)</f>
        <v>1</v>
      </c>
    </row>
    <row r="1422" spans="1:19" x14ac:dyDescent="0.25">
      <c r="A1422" s="1" t="s">
        <v>132</v>
      </c>
      <c r="B1422" s="1">
        <v>5.0999999999999996</v>
      </c>
      <c r="C1422" s="1">
        <v>2.7402286599999988</v>
      </c>
      <c r="D1422" s="1">
        <v>-1</v>
      </c>
      <c r="E1422" s="1">
        <f>IF(AND((10&gt;D1422),(D1422&gt;C1422),(C1422&gt;2)),1,0)</f>
        <v>0</v>
      </c>
      <c r="F1422" s="1">
        <f>IF(AND((D1422&lt;C1422),(D1422&gt;2),(C1422&lt;10)),1,0)</f>
        <v>0</v>
      </c>
      <c r="G1422" s="1">
        <f>IF(D1422&gt;=10,1,0)</f>
        <v>0</v>
      </c>
      <c r="H1422" s="1">
        <f>IF(D1422&lt;=2,1,0)</f>
        <v>1</v>
      </c>
      <c r="I1422" s="1">
        <f>SUM(E1422:H1422)</f>
        <v>1</v>
      </c>
      <c r="K1422" s="1" t="s">
        <v>175</v>
      </c>
      <c r="L1422" s="1">
        <v>3.9</v>
      </c>
      <c r="M1422" s="1">
        <v>4</v>
      </c>
      <c r="N1422" s="1">
        <v>-1</v>
      </c>
      <c r="O1422" s="1">
        <f>IF(AND((10&gt;N1422),(N1422&gt;=M1422),(M1422&gt;=2)),1,0)</f>
        <v>0</v>
      </c>
      <c r="P1422" s="1">
        <f>IF(AND((N1422&lt;M1422),(N1422&gt;2),(M1422&lt;10)),1,0)</f>
        <v>0</v>
      </c>
      <c r="Q1422" s="1">
        <f>IF(N1422&lt;=2,1,0)</f>
        <v>1</v>
      </c>
      <c r="R1422" s="1">
        <f>IF(N1422&gt;=10,1,0)</f>
        <v>0</v>
      </c>
      <c r="S1422" s="1">
        <f>SUM(O1422:R1422)</f>
        <v>1</v>
      </c>
    </row>
    <row r="1423" spans="1:19" x14ac:dyDescent="0.25">
      <c r="A1423" s="1" t="s">
        <v>149</v>
      </c>
      <c r="B1423" s="1">
        <v>4.4000000000000004</v>
      </c>
      <c r="C1423" s="1">
        <v>3.8866796199999984</v>
      </c>
      <c r="D1423" s="1">
        <v>-1</v>
      </c>
      <c r="E1423" s="1">
        <f>IF(AND((10&gt;D1423),(D1423&gt;C1423),(C1423&gt;2)),1,0)</f>
        <v>0</v>
      </c>
      <c r="F1423" s="1">
        <f>IF(AND((D1423&lt;C1423),(D1423&gt;2),(C1423&lt;10)),1,0)</f>
        <v>0</v>
      </c>
      <c r="G1423" s="1">
        <f>IF(D1423&gt;=10,1,0)</f>
        <v>0</v>
      </c>
      <c r="H1423" s="1">
        <f>IF(D1423&lt;=2,1,0)</f>
        <v>1</v>
      </c>
      <c r="I1423" s="1">
        <f>SUM(E1423:H1423)</f>
        <v>1</v>
      </c>
      <c r="K1423" s="1" t="s">
        <v>167</v>
      </c>
      <c r="L1423" s="1">
        <v>4.5</v>
      </c>
      <c r="M1423" s="1">
        <v>3</v>
      </c>
      <c r="N1423" s="1">
        <v>-1</v>
      </c>
      <c r="O1423" s="1">
        <f>IF(AND((10&gt;N1423),(N1423&gt;=M1423),(M1423&gt;=2)),1,0)</f>
        <v>0</v>
      </c>
      <c r="P1423" s="1">
        <f>IF(AND((N1423&lt;M1423),(N1423&gt;2),(M1423&lt;10)),1,0)</f>
        <v>0</v>
      </c>
      <c r="Q1423" s="1">
        <f>IF(N1423&lt;=2,1,0)</f>
        <v>1</v>
      </c>
      <c r="R1423" s="1">
        <f>IF(N1423&gt;=10,1,0)</f>
        <v>0</v>
      </c>
      <c r="S1423" s="1">
        <f>SUM(O1423:R1423)</f>
        <v>1</v>
      </c>
    </row>
    <row r="1424" spans="1:19" x14ac:dyDescent="0.25">
      <c r="A1424" s="1" t="s">
        <v>132</v>
      </c>
      <c r="B1424" s="1">
        <v>5.0999999999999996</v>
      </c>
      <c r="C1424" s="1">
        <v>3.256416939999998</v>
      </c>
      <c r="D1424" s="1">
        <v>-1</v>
      </c>
      <c r="E1424" s="1">
        <f>IF(AND((10&gt;D1424),(D1424&gt;C1424),(C1424&gt;2)),1,0)</f>
        <v>0</v>
      </c>
      <c r="F1424" s="1">
        <f>IF(AND((D1424&lt;C1424),(D1424&gt;2),(C1424&lt;10)),1,0)</f>
        <v>0</v>
      </c>
      <c r="G1424" s="1">
        <f>IF(D1424&gt;=10,1,0)</f>
        <v>0</v>
      </c>
      <c r="H1424" s="1">
        <f>IF(D1424&lt;=2,1,0)</f>
        <v>1</v>
      </c>
      <c r="I1424" s="1">
        <f>SUM(E1424:H1424)</f>
        <v>1</v>
      </c>
      <c r="K1424" s="1" t="s">
        <v>127</v>
      </c>
      <c r="L1424" s="1">
        <v>4.7</v>
      </c>
      <c r="M1424" s="1">
        <v>3</v>
      </c>
      <c r="N1424" s="1">
        <v>-1</v>
      </c>
      <c r="O1424" s="1">
        <f>IF(AND((10&gt;N1424),(N1424&gt;=M1424),(M1424&gt;=2)),1,0)</f>
        <v>0</v>
      </c>
      <c r="P1424" s="1">
        <f>IF(AND((N1424&lt;M1424),(N1424&gt;2),(M1424&lt;10)),1,0)</f>
        <v>0</v>
      </c>
      <c r="Q1424" s="1">
        <f>IF(N1424&lt;=2,1,0)</f>
        <v>1</v>
      </c>
      <c r="R1424" s="1">
        <f>IF(N1424&gt;=10,1,0)</f>
        <v>0</v>
      </c>
      <c r="S1424" s="1">
        <f>SUM(O1424:R1424)</f>
        <v>1</v>
      </c>
    </row>
    <row r="1425" spans="1:19" x14ac:dyDescent="0.25">
      <c r="A1425" s="1" t="s">
        <v>175</v>
      </c>
      <c r="B1425" s="1">
        <v>3.9</v>
      </c>
      <c r="C1425" s="1">
        <v>3.550566299999999</v>
      </c>
      <c r="D1425" s="1">
        <v>-1</v>
      </c>
      <c r="E1425" s="1">
        <f>IF(AND((10&gt;D1425),(D1425&gt;C1425),(C1425&gt;2)),1,0)</f>
        <v>0</v>
      </c>
      <c r="F1425" s="1">
        <f>IF(AND((D1425&lt;C1425),(D1425&gt;2),(C1425&lt;10)),1,0)</f>
        <v>0</v>
      </c>
      <c r="G1425" s="1">
        <f>IF(D1425&gt;=10,1,0)</f>
        <v>0</v>
      </c>
      <c r="H1425" s="1">
        <f>IF(D1425&lt;=2,1,0)</f>
        <v>1</v>
      </c>
      <c r="I1425" s="1">
        <f>SUM(E1425:H1425)</f>
        <v>1</v>
      </c>
      <c r="K1425" s="1" t="s">
        <v>151</v>
      </c>
      <c r="L1425" s="1">
        <v>4.3</v>
      </c>
      <c r="M1425" s="1">
        <v>4</v>
      </c>
      <c r="N1425" s="1">
        <v>-1</v>
      </c>
      <c r="O1425" s="1">
        <f>IF(AND((10&gt;N1425),(N1425&gt;=M1425),(M1425&gt;=2)),1,0)</f>
        <v>0</v>
      </c>
      <c r="P1425" s="1">
        <f>IF(AND((N1425&lt;M1425),(N1425&gt;2),(M1425&lt;10)),1,0)</f>
        <v>0</v>
      </c>
      <c r="Q1425" s="1">
        <f>IF(N1425&lt;=2,1,0)</f>
        <v>1</v>
      </c>
      <c r="R1425" s="1">
        <f>IF(N1425&gt;=10,1,0)</f>
        <v>0</v>
      </c>
      <c r="S1425" s="1">
        <f>SUM(O1425:R1425)</f>
        <v>1</v>
      </c>
    </row>
    <row r="1426" spans="1:19" x14ac:dyDescent="0.25">
      <c r="A1426" s="1" t="s">
        <v>167</v>
      </c>
      <c r="B1426" s="1">
        <v>4.5</v>
      </c>
      <c r="C1426" s="1">
        <v>3.2803791599999985</v>
      </c>
      <c r="D1426" s="1">
        <v>-1</v>
      </c>
      <c r="E1426" s="1">
        <f>IF(AND((10&gt;D1426),(D1426&gt;C1426),(C1426&gt;2)),1,0)</f>
        <v>0</v>
      </c>
      <c r="F1426" s="1">
        <f>IF(AND((D1426&lt;C1426),(D1426&gt;2),(C1426&lt;10)),1,0)</f>
        <v>0</v>
      </c>
      <c r="G1426" s="1">
        <f>IF(D1426&gt;=10,1,0)</f>
        <v>0</v>
      </c>
      <c r="H1426" s="1">
        <f>IF(D1426&lt;=2,1,0)</f>
        <v>1</v>
      </c>
      <c r="I1426" s="1">
        <f>SUM(E1426:H1426)</f>
        <v>1</v>
      </c>
      <c r="K1426" s="1" t="s">
        <v>119</v>
      </c>
      <c r="L1426" s="1">
        <v>4.2</v>
      </c>
      <c r="M1426" s="1">
        <v>4</v>
      </c>
      <c r="N1426" s="1">
        <v>-2</v>
      </c>
      <c r="O1426" s="1">
        <f>IF(AND((10&gt;N1426),(N1426&gt;=M1426),(M1426&gt;=2)),1,0)</f>
        <v>0</v>
      </c>
      <c r="P1426" s="1">
        <f>IF(AND((N1426&lt;M1426),(N1426&gt;2),(M1426&lt;10)),1,0)</f>
        <v>0</v>
      </c>
      <c r="Q1426" s="1">
        <f>IF(N1426&lt;=2,1,0)</f>
        <v>1</v>
      </c>
      <c r="R1426" s="1">
        <f>IF(N1426&gt;=10,1,0)</f>
        <v>0</v>
      </c>
      <c r="S1426" s="1">
        <f>SUM(O1426:R1426)</f>
        <v>1</v>
      </c>
    </row>
    <row r="1427" spans="1:19" x14ac:dyDescent="0.25">
      <c r="A1427" s="1" t="s">
        <v>127</v>
      </c>
      <c r="B1427" s="1">
        <v>4.7</v>
      </c>
      <c r="C1427" s="1">
        <v>3.3235088699999982</v>
      </c>
      <c r="D1427" s="1">
        <v>-1</v>
      </c>
      <c r="E1427" s="1">
        <f>IF(AND((10&gt;D1427),(D1427&gt;C1427),(C1427&gt;2)),1,0)</f>
        <v>0</v>
      </c>
      <c r="F1427" s="1">
        <f>IF(AND((D1427&lt;C1427),(D1427&gt;2),(C1427&lt;10)),1,0)</f>
        <v>0</v>
      </c>
      <c r="G1427" s="1">
        <f>IF(D1427&gt;=10,1,0)</f>
        <v>0</v>
      </c>
      <c r="H1427" s="1">
        <f>IF(D1427&lt;=2,1,0)</f>
        <v>1</v>
      </c>
      <c r="I1427" s="1">
        <f>SUM(E1427:H1427)</f>
        <v>1</v>
      </c>
      <c r="K1427" s="1" t="s">
        <v>142</v>
      </c>
      <c r="L1427" s="1">
        <v>4.4000000000000004</v>
      </c>
      <c r="M1427" s="1">
        <v>3</v>
      </c>
      <c r="N1427" s="1">
        <v>-2</v>
      </c>
      <c r="O1427" s="1">
        <f>IF(AND((10&gt;N1427),(N1427&gt;=M1427),(M1427&gt;=2)),1,0)</f>
        <v>0</v>
      </c>
      <c r="P1427" s="1">
        <f>IF(AND((N1427&lt;M1427),(N1427&gt;2),(M1427&lt;10)),1,0)</f>
        <v>0</v>
      </c>
      <c r="Q1427" s="1">
        <f>IF(N1427&lt;=2,1,0)</f>
        <v>1</v>
      </c>
      <c r="R1427" s="1">
        <f>IF(N1427&gt;=10,1,0)</f>
        <v>0</v>
      </c>
      <c r="S1427" s="1">
        <f>SUM(O1427:R1427)</f>
        <v>1</v>
      </c>
    </row>
    <row r="1428" spans="1:19" x14ac:dyDescent="0.25">
      <c r="A1428" s="1" t="s">
        <v>151</v>
      </c>
      <c r="B1428" s="1">
        <v>4.3</v>
      </c>
      <c r="C1428" s="1">
        <v>3.9731071399999993</v>
      </c>
      <c r="D1428" s="1">
        <v>-1</v>
      </c>
      <c r="E1428" s="1">
        <f>IF(AND((10&gt;D1428),(D1428&gt;C1428),(C1428&gt;2)),1,0)</f>
        <v>0</v>
      </c>
      <c r="F1428" s="1">
        <f>IF(AND((D1428&lt;C1428),(D1428&gt;2),(C1428&lt;10)),1,0)</f>
        <v>0</v>
      </c>
      <c r="G1428" s="1">
        <f>IF(D1428&gt;=10,1,0)</f>
        <v>0</v>
      </c>
      <c r="H1428" s="1">
        <f>IF(D1428&lt;=2,1,0)</f>
        <v>1</v>
      </c>
      <c r="I1428" s="1">
        <f>SUM(E1428:H1428)</f>
        <v>1</v>
      </c>
      <c r="K1428" s="1" t="s">
        <v>138</v>
      </c>
      <c r="L1428" s="1">
        <v>4.7</v>
      </c>
      <c r="M1428" s="1">
        <v>4</v>
      </c>
      <c r="N1428" s="1">
        <v>-2</v>
      </c>
      <c r="O1428" s="1">
        <f>IF(AND((10&gt;N1428),(N1428&gt;=M1428),(M1428&gt;=2)),1,0)</f>
        <v>0</v>
      </c>
      <c r="P1428" s="1">
        <f>IF(AND((N1428&lt;M1428),(N1428&gt;2),(M1428&lt;10)),1,0)</f>
        <v>0</v>
      </c>
      <c r="Q1428" s="1">
        <f>IF(N1428&lt;=2,1,0)</f>
        <v>1</v>
      </c>
      <c r="R1428" s="1">
        <f>IF(N1428&gt;=10,1,0)</f>
        <v>0</v>
      </c>
      <c r="S1428" s="1">
        <f>SUM(O1428:R1428)</f>
        <v>1</v>
      </c>
    </row>
    <row r="1429" spans="1:19" x14ac:dyDescent="0.25">
      <c r="A1429" s="1" t="s">
        <v>119</v>
      </c>
      <c r="B1429" s="1">
        <v>4.2</v>
      </c>
      <c r="C1429" s="1">
        <v>3.9633423499999987</v>
      </c>
      <c r="D1429" s="1">
        <v>-2</v>
      </c>
      <c r="E1429" s="1">
        <f>IF(AND((10&gt;D1429),(D1429&gt;C1429),(C1429&gt;2)),1,0)</f>
        <v>0</v>
      </c>
      <c r="F1429" s="1">
        <f>IF(AND((D1429&lt;C1429),(D1429&gt;2),(C1429&lt;10)),1,0)</f>
        <v>0</v>
      </c>
      <c r="G1429" s="1">
        <f>IF(D1429&gt;=10,1,0)</f>
        <v>0</v>
      </c>
      <c r="H1429" s="1">
        <f>IF(D1429&lt;=2,1,0)</f>
        <v>1</v>
      </c>
      <c r="I1429" s="1">
        <f>SUM(E1429:H1429)</f>
        <v>1</v>
      </c>
      <c r="K1429" s="1" t="s">
        <v>88</v>
      </c>
      <c r="L1429" s="1">
        <v>4.5</v>
      </c>
      <c r="M1429" s="1">
        <v>3</v>
      </c>
      <c r="N1429" s="1">
        <v>-2</v>
      </c>
      <c r="O1429" s="1">
        <f>IF(AND((10&gt;N1429),(N1429&gt;=M1429),(M1429&gt;=2)),1,0)</f>
        <v>0</v>
      </c>
      <c r="P1429" s="1">
        <f>IF(AND((N1429&lt;M1429),(N1429&gt;2),(M1429&lt;10)),1,0)</f>
        <v>0</v>
      </c>
      <c r="Q1429" s="1">
        <f>IF(N1429&lt;=2,1,0)</f>
        <v>1</v>
      </c>
      <c r="R1429" s="1">
        <f>IF(N1429&gt;=10,1,0)</f>
        <v>0</v>
      </c>
      <c r="S1429" s="1">
        <f>SUM(O1429:R1429)</f>
        <v>1</v>
      </c>
    </row>
    <row r="1430" spans="1:19" x14ac:dyDescent="0.25">
      <c r="A1430" s="1" t="s">
        <v>142</v>
      </c>
      <c r="B1430" s="1">
        <v>4.4000000000000004</v>
      </c>
      <c r="C1430" s="1">
        <v>3.2272370600000002</v>
      </c>
      <c r="D1430" s="1">
        <v>-2</v>
      </c>
      <c r="E1430" s="1">
        <f>IF(AND((10&gt;D1430),(D1430&gt;C1430),(C1430&gt;2)),1,0)</f>
        <v>0</v>
      </c>
      <c r="F1430" s="1">
        <f>IF(AND((D1430&lt;C1430),(D1430&gt;2),(C1430&lt;10)),1,0)</f>
        <v>0</v>
      </c>
      <c r="G1430" s="1">
        <f>IF(D1430&gt;=10,1,0)</f>
        <v>0</v>
      </c>
      <c r="H1430" s="1">
        <f>IF(D1430&lt;=2,1,0)</f>
        <v>1</v>
      </c>
      <c r="I1430" s="1">
        <f>SUM(E1430:H1430)</f>
        <v>1</v>
      </c>
      <c r="K1430" s="1" t="s">
        <v>115</v>
      </c>
      <c r="L1430" s="1">
        <v>4.9000000000000004</v>
      </c>
      <c r="M1430" s="1">
        <v>3</v>
      </c>
      <c r="N1430" s="1">
        <v>-2</v>
      </c>
      <c r="O1430" s="1">
        <f>IF(AND((10&gt;N1430),(N1430&gt;=M1430),(M1430&gt;=2)),1,0)</f>
        <v>0</v>
      </c>
      <c r="P1430" s="1">
        <f>IF(AND((N1430&lt;M1430),(N1430&gt;2),(M1430&lt;10)),1,0)</f>
        <v>0</v>
      </c>
      <c r="Q1430" s="1">
        <f>IF(N1430&lt;=2,1,0)</f>
        <v>1</v>
      </c>
      <c r="R1430" s="1">
        <f>IF(N1430&gt;=10,1,0)</f>
        <v>0</v>
      </c>
      <c r="S1430" s="1">
        <f>SUM(O1430:R1430)</f>
        <v>1</v>
      </c>
    </row>
    <row r="1431" spans="1:19" x14ac:dyDescent="0.25">
      <c r="A1431" s="1" t="s">
        <v>138</v>
      </c>
      <c r="B1431" s="1">
        <v>4.7</v>
      </c>
      <c r="C1431" s="1">
        <v>3.6551183599999995</v>
      </c>
      <c r="D1431" s="1">
        <v>-2</v>
      </c>
      <c r="E1431" s="1">
        <f>IF(AND((10&gt;D1431),(D1431&gt;C1431),(C1431&gt;2)),1,0)</f>
        <v>0</v>
      </c>
      <c r="F1431" s="1">
        <f>IF(AND((D1431&lt;C1431),(D1431&gt;2),(C1431&lt;10)),1,0)</f>
        <v>0</v>
      </c>
      <c r="G1431" s="1">
        <f>IF(D1431&gt;=10,1,0)</f>
        <v>0</v>
      </c>
      <c r="H1431" s="1">
        <f>IF(D1431&lt;=2,1,0)</f>
        <v>1</v>
      </c>
      <c r="I1431" s="1">
        <f>SUM(E1431:H1431)</f>
        <v>1</v>
      </c>
      <c r="K1431" s="1" t="s">
        <v>78</v>
      </c>
      <c r="L1431" s="1">
        <v>4.2</v>
      </c>
      <c r="M1431" s="1">
        <v>4</v>
      </c>
      <c r="N1431" s="1">
        <v>-3</v>
      </c>
      <c r="O1431" s="1">
        <f>IF(AND((10&gt;N1431),(N1431&gt;=M1431),(M1431&gt;=2)),1,0)</f>
        <v>0</v>
      </c>
      <c r="P1431" s="1">
        <f>IF(AND((N1431&lt;M1431),(N1431&gt;2),(M1431&lt;10)),1,0)</f>
        <v>0</v>
      </c>
      <c r="Q1431" s="1">
        <f>IF(N1431&lt;=2,1,0)</f>
        <v>1</v>
      </c>
      <c r="R1431" s="1">
        <f>IF(N1431&gt;=10,1,0)</f>
        <v>0</v>
      </c>
      <c r="S1431" s="1">
        <f>SUM(O1431:R1431)</f>
        <v>1</v>
      </c>
    </row>
    <row r="1432" spans="1:19" x14ac:dyDescent="0.25">
      <c r="A1432" s="1" t="s">
        <v>88</v>
      </c>
      <c r="B1432" s="1">
        <v>4.5</v>
      </c>
      <c r="C1432" s="1">
        <v>3.1401397999999987</v>
      </c>
      <c r="D1432" s="1">
        <v>-2</v>
      </c>
      <c r="E1432" s="1">
        <f>IF(AND((10&gt;D1432),(D1432&gt;C1432),(C1432&gt;2)),1,0)</f>
        <v>0</v>
      </c>
      <c r="F1432" s="1">
        <f>IF(AND((D1432&lt;C1432),(D1432&gt;2),(C1432&lt;10)),1,0)</f>
        <v>0</v>
      </c>
      <c r="G1432" s="1">
        <f>IF(D1432&gt;=10,1,0)</f>
        <v>0</v>
      </c>
      <c r="H1432" s="1">
        <f>IF(D1432&lt;=2,1,0)</f>
        <v>1</v>
      </c>
      <c r="I1432" s="1">
        <f>SUM(E1432:H1432)</f>
        <v>1</v>
      </c>
      <c r="K1432" s="1" t="s">
        <v>82</v>
      </c>
      <c r="L1432" s="1">
        <v>4.3</v>
      </c>
      <c r="M1432" s="1">
        <v>4</v>
      </c>
      <c r="N1432" s="1">
        <v>-3</v>
      </c>
      <c r="O1432" s="1">
        <f>IF(AND((10&gt;N1432),(N1432&gt;=M1432),(M1432&gt;=2)),1,0)</f>
        <v>0</v>
      </c>
      <c r="P1432" s="1">
        <f>IF(AND((N1432&lt;M1432),(N1432&gt;2),(M1432&lt;10)),1,0)</f>
        <v>0</v>
      </c>
      <c r="Q1432" s="1">
        <f>IF(N1432&lt;=2,1,0)</f>
        <v>1</v>
      </c>
      <c r="R1432" s="1">
        <f>IF(N1432&gt;=10,1,0)</f>
        <v>0</v>
      </c>
      <c r="S1432" s="1">
        <f>SUM(O1432:R1432)</f>
        <v>1</v>
      </c>
    </row>
    <row r="1433" spans="1:19" x14ac:dyDescent="0.25">
      <c r="A1433" s="1" t="s">
        <v>115</v>
      </c>
      <c r="B1433" s="1">
        <v>4.9000000000000004</v>
      </c>
      <c r="C1433" s="1">
        <v>3.4178109999999982</v>
      </c>
      <c r="D1433" s="1">
        <v>-2</v>
      </c>
      <c r="E1433" s="1">
        <f>IF(AND((10&gt;D1433),(D1433&gt;C1433),(C1433&gt;2)),1,0)</f>
        <v>0</v>
      </c>
      <c r="F1433" s="1">
        <f>IF(AND((D1433&lt;C1433),(D1433&gt;2),(C1433&lt;10)),1,0)</f>
        <v>0</v>
      </c>
      <c r="G1433" s="1">
        <f>IF(D1433&gt;=10,1,0)</f>
        <v>0</v>
      </c>
      <c r="H1433" s="1">
        <f>IF(D1433&lt;=2,1,0)</f>
        <v>1</v>
      </c>
      <c r="I1433" s="1">
        <f>SUM(E1433:H1433)</f>
        <v>1</v>
      </c>
      <c r="K1433" s="1" t="s">
        <v>159</v>
      </c>
      <c r="L1433" s="1">
        <v>4.3</v>
      </c>
      <c r="M1433" s="1">
        <v>5</v>
      </c>
      <c r="N1433" s="1">
        <v>-3</v>
      </c>
      <c r="O1433" s="1">
        <f>IF(AND((10&gt;N1433),(N1433&gt;=M1433),(M1433&gt;=2)),1,0)</f>
        <v>0</v>
      </c>
      <c r="P1433" s="1">
        <f>IF(AND((N1433&lt;M1433),(N1433&gt;2),(M1433&lt;10)),1,0)</f>
        <v>0</v>
      </c>
      <c r="Q1433" s="1">
        <f>IF(N1433&lt;=2,1,0)</f>
        <v>1</v>
      </c>
      <c r="R1433" s="1">
        <f>IF(N1433&gt;=10,1,0)</f>
        <v>0</v>
      </c>
      <c r="S1433" s="1">
        <f>SUM(O1433:R1433)</f>
        <v>1</v>
      </c>
    </row>
    <row r="1434" spans="1:19" x14ac:dyDescent="0.25">
      <c r="A1434" s="1" t="s">
        <v>78</v>
      </c>
      <c r="B1434" s="1">
        <v>4.2</v>
      </c>
      <c r="C1434" s="1">
        <v>3.7502221999999992</v>
      </c>
      <c r="D1434" s="1">
        <v>-3</v>
      </c>
      <c r="E1434" s="1">
        <f>IF(AND((10&gt;D1434),(D1434&gt;C1434),(C1434&gt;2)),1,0)</f>
        <v>0</v>
      </c>
      <c r="F1434" s="1">
        <f>IF(AND((D1434&lt;C1434),(D1434&gt;2),(C1434&lt;10)),1,0)</f>
        <v>0</v>
      </c>
      <c r="G1434" s="1">
        <f>IF(D1434&gt;=10,1,0)</f>
        <v>0</v>
      </c>
      <c r="H1434" s="1">
        <f>IF(D1434&lt;=2,1,0)</f>
        <v>1</v>
      </c>
      <c r="I1434" s="1">
        <f>SUM(E1434:H1434)</f>
        <v>1</v>
      </c>
      <c r="K1434" s="1" t="s">
        <v>109</v>
      </c>
      <c r="L1434" s="1">
        <v>5.7</v>
      </c>
      <c r="M1434" s="1">
        <v>3</v>
      </c>
      <c r="N1434" s="1">
        <v>-3</v>
      </c>
      <c r="O1434" s="1">
        <f>IF(AND((10&gt;N1434),(N1434&gt;=M1434),(M1434&gt;=2)),1,0)</f>
        <v>0</v>
      </c>
      <c r="P1434" s="1">
        <f>IF(AND((N1434&lt;M1434),(N1434&gt;2),(M1434&lt;10)),1,0)</f>
        <v>0</v>
      </c>
      <c r="Q1434" s="1">
        <f>IF(N1434&lt;=2,1,0)</f>
        <v>1</v>
      </c>
      <c r="R1434" s="1">
        <f>IF(N1434&gt;=10,1,0)</f>
        <v>0</v>
      </c>
      <c r="S1434" s="1">
        <f>SUM(O1434:R1434)</f>
        <v>1</v>
      </c>
    </row>
    <row r="1435" spans="1:19" x14ac:dyDescent="0.25">
      <c r="A1435" s="1" t="s">
        <v>82</v>
      </c>
      <c r="B1435" s="1">
        <v>4.3</v>
      </c>
      <c r="C1435" s="1">
        <v>3.7231364699999996</v>
      </c>
      <c r="D1435" s="1">
        <v>-3</v>
      </c>
      <c r="E1435" s="1">
        <f>IF(AND((10&gt;D1435),(D1435&gt;C1435),(C1435&gt;2)),1,0)</f>
        <v>0</v>
      </c>
      <c r="F1435" s="1">
        <f>IF(AND((D1435&lt;C1435),(D1435&gt;2),(C1435&lt;10)),1,0)</f>
        <v>0</v>
      </c>
      <c r="G1435" s="1">
        <f>IF(D1435&gt;=10,1,0)</f>
        <v>0</v>
      </c>
      <c r="H1435" s="1">
        <f>IF(D1435&lt;=2,1,0)</f>
        <v>1</v>
      </c>
      <c r="I1435" s="1">
        <f>SUM(E1435:H1435)</f>
        <v>1</v>
      </c>
      <c r="K1435" s="1" t="s">
        <v>104</v>
      </c>
      <c r="L1435" s="1">
        <v>5.4</v>
      </c>
      <c r="M1435" s="1">
        <v>3</v>
      </c>
      <c r="N1435" s="1">
        <v>-3</v>
      </c>
      <c r="O1435" s="1">
        <f>IF(AND((10&gt;N1435),(N1435&gt;=M1435),(M1435&gt;=2)),1,0)</f>
        <v>0</v>
      </c>
      <c r="P1435" s="1">
        <f>IF(AND((N1435&lt;M1435),(N1435&gt;2),(M1435&lt;10)),1,0)</f>
        <v>0</v>
      </c>
      <c r="Q1435" s="1">
        <f>IF(N1435&lt;=2,1,0)</f>
        <v>1</v>
      </c>
      <c r="R1435" s="1">
        <f>IF(N1435&gt;=10,1,0)</f>
        <v>0</v>
      </c>
      <c r="S1435" s="1">
        <f>SUM(O1435:R1435)</f>
        <v>1</v>
      </c>
    </row>
    <row r="1436" spans="1:19" x14ac:dyDescent="0.25">
      <c r="A1436" s="1" t="s">
        <v>159</v>
      </c>
      <c r="B1436" s="1">
        <v>4.3</v>
      </c>
      <c r="C1436" s="1">
        <v>4.6014034799999992</v>
      </c>
      <c r="D1436" s="1">
        <v>-3</v>
      </c>
      <c r="E1436" s="1">
        <f>IF(AND((10&gt;D1436),(D1436&gt;C1436),(C1436&gt;2)),1,0)</f>
        <v>0</v>
      </c>
      <c r="F1436" s="1">
        <f>IF(AND((D1436&lt;C1436),(D1436&gt;2),(C1436&lt;10)),1,0)</f>
        <v>0</v>
      </c>
      <c r="G1436" s="1">
        <f>IF(D1436&gt;=10,1,0)</f>
        <v>0</v>
      </c>
      <c r="H1436" s="1">
        <f>IF(D1436&lt;=2,1,0)</f>
        <v>1</v>
      </c>
      <c r="I1436" s="1">
        <f>SUM(E1436:H1436)</f>
        <v>1</v>
      </c>
      <c r="K1436" s="1" t="s">
        <v>178</v>
      </c>
      <c r="L1436" s="1">
        <v>5.3</v>
      </c>
      <c r="M1436" s="1">
        <v>5</v>
      </c>
      <c r="N1436" s="1">
        <v>-3</v>
      </c>
      <c r="O1436" s="1">
        <f>IF(AND((10&gt;N1436),(N1436&gt;=M1436),(M1436&gt;=2)),1,0)</f>
        <v>0</v>
      </c>
      <c r="P1436" s="1">
        <f>IF(AND((N1436&lt;M1436),(N1436&gt;2),(M1436&lt;10)),1,0)</f>
        <v>0</v>
      </c>
      <c r="Q1436" s="1">
        <f>IF(N1436&lt;=2,1,0)</f>
        <v>1</v>
      </c>
      <c r="R1436" s="1">
        <f>IF(N1436&gt;=10,1,0)</f>
        <v>0</v>
      </c>
      <c r="S1436" s="1">
        <f>SUM(O1436:R1436)</f>
        <v>1</v>
      </c>
    </row>
    <row r="1437" spans="1:19" x14ac:dyDescent="0.25">
      <c r="A1437" s="1" t="s">
        <v>109</v>
      </c>
      <c r="B1437" s="1">
        <v>5.7</v>
      </c>
      <c r="C1437" s="1">
        <v>3.4421748999999995</v>
      </c>
      <c r="D1437" s="1">
        <v>-3</v>
      </c>
      <c r="E1437" s="1">
        <f>IF(AND((10&gt;D1437),(D1437&gt;C1437),(C1437&gt;2)),1,0)</f>
        <v>0</v>
      </c>
      <c r="F1437" s="1">
        <f>IF(AND((D1437&lt;C1437),(D1437&gt;2),(C1437&lt;10)),1,0)</f>
        <v>0</v>
      </c>
      <c r="G1437" s="1">
        <f>IF(D1437&gt;=10,1,0)</f>
        <v>0</v>
      </c>
      <c r="H1437" s="1">
        <f>IF(D1437&lt;=2,1,0)</f>
        <v>1</v>
      </c>
      <c r="I1437" s="1">
        <f>SUM(E1437:H1437)</f>
        <v>1</v>
      </c>
      <c r="K1437" s="1" t="s">
        <v>125</v>
      </c>
      <c r="L1437" s="1">
        <v>4.4000000000000004</v>
      </c>
      <c r="M1437" s="1">
        <v>4</v>
      </c>
      <c r="N1437" s="1">
        <v>-4</v>
      </c>
      <c r="O1437" s="1">
        <f>IF(AND((10&gt;N1437),(N1437&gt;=M1437),(M1437&gt;=2)),1,0)</f>
        <v>0</v>
      </c>
      <c r="P1437" s="1">
        <f>IF(AND((N1437&lt;M1437),(N1437&gt;2),(M1437&lt;10)),1,0)</f>
        <v>0</v>
      </c>
      <c r="Q1437" s="1">
        <f>IF(N1437&lt;=2,1,0)</f>
        <v>1</v>
      </c>
      <c r="R1437" s="1">
        <f>IF(N1437&gt;=10,1,0)</f>
        <v>0</v>
      </c>
      <c r="S1437" s="1">
        <f>SUM(O1437:R1437)</f>
        <v>1</v>
      </c>
    </row>
    <row r="1438" spans="1:19" x14ac:dyDescent="0.25">
      <c r="A1438" s="1" t="s">
        <v>104</v>
      </c>
      <c r="B1438" s="1">
        <v>5.4</v>
      </c>
      <c r="C1438" s="1">
        <v>3.1619163599999984</v>
      </c>
      <c r="D1438" s="1">
        <v>-3</v>
      </c>
      <c r="E1438" s="1">
        <f>IF(AND((10&gt;D1438),(D1438&gt;C1438),(C1438&gt;2)),1,0)</f>
        <v>0</v>
      </c>
      <c r="F1438" s="1">
        <f>IF(AND((D1438&lt;C1438),(D1438&gt;2),(C1438&lt;10)),1,0)</f>
        <v>0</v>
      </c>
      <c r="G1438" s="1">
        <f>IF(D1438&gt;=10,1,0)</f>
        <v>0</v>
      </c>
      <c r="H1438" s="1">
        <f>IF(D1438&lt;=2,1,0)</f>
        <v>1</v>
      </c>
      <c r="I1438" s="1">
        <f>SUM(E1438:H1438)</f>
        <v>1</v>
      </c>
      <c r="K1438" s="1" t="s">
        <v>112</v>
      </c>
      <c r="L1438" s="1">
        <v>4.9000000000000004</v>
      </c>
      <c r="M1438" s="1">
        <v>3</v>
      </c>
      <c r="N1438" s="1">
        <v>-4</v>
      </c>
      <c r="O1438" s="1">
        <f>IF(AND((10&gt;N1438),(N1438&gt;=M1438),(M1438&gt;=2)),1,0)</f>
        <v>0</v>
      </c>
      <c r="P1438" s="1">
        <f>IF(AND((N1438&lt;M1438),(N1438&gt;2),(M1438&lt;10)),1,0)</f>
        <v>0</v>
      </c>
      <c r="Q1438" s="1">
        <f>IF(N1438&lt;=2,1,0)</f>
        <v>1</v>
      </c>
      <c r="R1438" s="1">
        <f>IF(N1438&gt;=10,1,0)</f>
        <v>0</v>
      </c>
      <c r="S1438" s="1">
        <f>SUM(O1438:R1438)</f>
        <v>1</v>
      </c>
    </row>
    <row r="1439" spans="1:19" x14ac:dyDescent="0.25">
      <c r="A1439" s="1" t="s">
        <v>178</v>
      </c>
      <c r="B1439" s="1">
        <v>5.3</v>
      </c>
      <c r="C1439" s="1">
        <v>4.730763399999999</v>
      </c>
      <c r="D1439" s="1">
        <v>-3</v>
      </c>
      <c r="E1439" s="1">
        <f>IF(AND((10&gt;D1439),(D1439&gt;C1439),(C1439&gt;2)),1,0)</f>
        <v>0</v>
      </c>
      <c r="F1439" s="1">
        <f>IF(AND((D1439&lt;C1439),(D1439&gt;2),(C1439&lt;10)),1,0)</f>
        <v>0</v>
      </c>
      <c r="G1439" s="1">
        <f>IF(D1439&gt;=10,1,0)</f>
        <v>0</v>
      </c>
      <c r="H1439" s="1">
        <f>IF(D1439&lt;=2,1,0)</f>
        <v>1</v>
      </c>
      <c r="I1439" s="1">
        <f>SUM(E1439:H1439)</f>
        <v>1</v>
      </c>
      <c r="K1439" s="1" t="s">
        <v>66</v>
      </c>
      <c r="L1439" s="1">
        <v>4.8</v>
      </c>
      <c r="M1439" s="1">
        <v>1</v>
      </c>
      <c r="N1439" s="1">
        <v>1</v>
      </c>
      <c r="O1439" s="1">
        <f>IF(AND((10&gt;N1439),(N1439&gt;=M1439),(M1439&gt;=2)),1,0)</f>
        <v>0</v>
      </c>
      <c r="P1439" s="1">
        <f>IF(AND((N1439&lt;M1439),(N1439&gt;2),(M1439&lt;10)),1,0)</f>
        <v>0</v>
      </c>
      <c r="Q1439" s="1">
        <f>IF(N1439&lt;=2,1,0)</f>
        <v>1</v>
      </c>
      <c r="R1439" s="1">
        <f>IF(N1439&gt;=10,1,0)</f>
        <v>0</v>
      </c>
      <c r="S1439" s="1">
        <f>SUM(O1439:R1439)</f>
        <v>1</v>
      </c>
    </row>
    <row r="1440" spans="1:19" x14ac:dyDescent="0.25">
      <c r="A1440" s="1" t="s">
        <v>125</v>
      </c>
      <c r="B1440" s="1">
        <v>4.4000000000000004</v>
      </c>
      <c r="C1440" s="1">
        <v>3.6069262199999979</v>
      </c>
      <c r="D1440" s="1">
        <v>-4</v>
      </c>
      <c r="E1440" s="1">
        <f>IF(AND((10&gt;D1440),(D1440&gt;C1440),(C1440&gt;2)),1,0)</f>
        <v>0</v>
      </c>
      <c r="F1440" s="1">
        <f>IF(AND((D1440&lt;C1440),(D1440&gt;2),(C1440&lt;10)),1,0)</f>
        <v>0</v>
      </c>
      <c r="G1440" s="1">
        <f>IF(D1440&gt;=10,1,0)</f>
        <v>0</v>
      </c>
      <c r="H1440" s="1">
        <f>IF(D1440&lt;=2,1,0)</f>
        <v>1</v>
      </c>
      <c r="I1440" s="1">
        <f>SUM(E1440:H1440)</f>
        <v>1</v>
      </c>
      <c r="K1440" s="1" t="s">
        <v>135</v>
      </c>
      <c r="L1440" s="1">
        <v>4.9000000000000004</v>
      </c>
      <c r="M1440" s="1">
        <v>0</v>
      </c>
      <c r="N1440" s="1">
        <v>1</v>
      </c>
      <c r="O1440" s="1">
        <f>IF(AND((10&gt;N1440),(N1440&gt;=M1440),(M1440&gt;=2)),1,0)</f>
        <v>0</v>
      </c>
      <c r="P1440" s="1">
        <f>IF(AND((N1440&lt;M1440),(N1440&gt;2),(M1440&lt;10)),1,0)</f>
        <v>0</v>
      </c>
      <c r="Q1440" s="1">
        <f>IF(N1440&lt;=2,1,0)</f>
        <v>1</v>
      </c>
      <c r="R1440" s="1">
        <f>IF(N1440&gt;=10,1,0)</f>
        <v>0</v>
      </c>
      <c r="S1440" s="1">
        <f>SUM(O1440:R1440)</f>
        <v>1</v>
      </c>
    </row>
    <row r="1441" spans="1:24" x14ac:dyDescent="0.25">
      <c r="A1441" s="1" t="s">
        <v>112</v>
      </c>
      <c r="B1441" s="1">
        <v>4.9000000000000004</v>
      </c>
      <c r="C1441" s="1">
        <v>3.2263629000000003</v>
      </c>
      <c r="D1441" s="1">
        <v>-4</v>
      </c>
      <c r="E1441" s="1">
        <f>IF(AND((10&gt;D1441),(D1441&gt;C1441),(C1441&gt;2)),1,0)</f>
        <v>0</v>
      </c>
      <c r="F1441" s="1">
        <f>IF(AND((D1441&lt;C1441),(D1441&gt;2),(C1441&lt;10)),1,0)</f>
        <v>0</v>
      </c>
      <c r="G1441" s="1">
        <f>IF(D1441&gt;=10,1,0)</f>
        <v>0</v>
      </c>
      <c r="H1441" s="1">
        <f>IF(D1441&lt;=2,1,0)</f>
        <v>1</v>
      </c>
      <c r="I1441" s="1">
        <f>SUM(E1441:H1441)</f>
        <v>1</v>
      </c>
      <c r="K1441" s="1" t="s">
        <v>147</v>
      </c>
      <c r="L1441" s="1">
        <v>5.0999999999999996</v>
      </c>
      <c r="M1441" s="1">
        <v>1</v>
      </c>
      <c r="N1441" s="1">
        <v>1</v>
      </c>
      <c r="O1441" s="1">
        <f>IF(AND((10&gt;N1441),(N1441&gt;=M1441),(M1441&gt;=2)),1,0)</f>
        <v>0</v>
      </c>
      <c r="P1441" s="1">
        <f>IF(AND((N1441&lt;M1441),(N1441&gt;2),(M1441&lt;10)),1,0)</f>
        <v>0</v>
      </c>
      <c r="Q1441" s="1">
        <f>IF(N1441&lt;=2,1,0)</f>
        <v>1</v>
      </c>
      <c r="R1441" s="1">
        <f>IF(N1441&gt;=10,1,0)</f>
        <v>0</v>
      </c>
      <c r="S1441" s="1">
        <f>SUM(O1441:R1441)</f>
        <v>1</v>
      </c>
      <c r="U1441" s="1" t="s">
        <v>215</v>
      </c>
      <c r="V1441" s="1" t="s">
        <v>216</v>
      </c>
      <c r="W1441" s="1" t="s">
        <v>217</v>
      </c>
      <c r="X1441" s="1" t="s">
        <v>218</v>
      </c>
    </row>
    <row r="1443" spans="1:24" x14ac:dyDescent="0.25">
      <c r="D1443" s="1">
        <f>COUNT(D3:D1441)</f>
        <v>1439</v>
      </c>
      <c r="E1443" s="1">
        <f>COUNTIF(E3:E1441,1)</f>
        <v>396</v>
      </c>
      <c r="F1443" s="1">
        <f t="shared" ref="F1443:I1443" si="0">COUNTIF(F3:F1441,1)</f>
        <v>18</v>
      </c>
      <c r="G1443" s="1">
        <f t="shared" si="0"/>
        <v>54</v>
      </c>
      <c r="H1443" s="1">
        <f t="shared" si="0"/>
        <v>964</v>
      </c>
      <c r="I1443" s="1">
        <f t="shared" si="0"/>
        <v>1432</v>
      </c>
      <c r="N1443" s="1">
        <f>COUNT(N3:N1441)</f>
        <v>1439</v>
      </c>
      <c r="O1443" s="1">
        <f>COUNTIF(O3:O1441,1)</f>
        <v>423</v>
      </c>
      <c r="P1443" s="1">
        <f t="shared" ref="P1443:S1443" si="1">COUNTIF(P3:P1441,1)</f>
        <v>10</v>
      </c>
      <c r="Q1443" s="1">
        <f t="shared" si="1"/>
        <v>952</v>
      </c>
      <c r="R1443" s="1">
        <f t="shared" si="1"/>
        <v>54</v>
      </c>
      <c r="S1443" s="1">
        <f t="shared" si="1"/>
        <v>1439</v>
      </c>
      <c r="U1443" s="3">
        <f>(O1443)/(O1443+R1443)</f>
        <v>0.8867924528301887</v>
      </c>
      <c r="V1443" s="3">
        <f>(P1443)/(P1443+Q1443)</f>
        <v>1.0395010395010396E-2</v>
      </c>
      <c r="W1443" s="3">
        <f>(U1443+V1443)/2</f>
        <v>0.44859373161259952</v>
      </c>
      <c r="X1443" s="3">
        <f>(O1443+P1443)/(O1443+P1443+Q1443+R1443)</f>
        <v>0.30090340514246006</v>
      </c>
    </row>
  </sheetData>
  <sortState xmlns:xlrd2="http://schemas.microsoft.com/office/spreadsheetml/2017/richdata2" ref="K3:S1441">
    <sortCondition ref="Q1422:Q1441"/>
  </sortState>
  <mergeCells count="2">
    <mergeCell ref="E1:H1"/>
    <mergeCell ref="O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DEF - From GW 3</vt:lpstr>
      <vt:lpstr>GW4</vt:lpstr>
      <vt:lpstr>GW5</vt:lpstr>
      <vt:lpstr>GW6</vt:lpstr>
      <vt:lpstr>GW7</vt:lpstr>
      <vt:lpstr>GW8</vt:lpstr>
      <vt:lpstr>GW9</vt:lpstr>
      <vt:lpstr>GW10</vt:lpstr>
      <vt:lpstr>GW11</vt:lpstr>
      <vt:lpstr>GW12</vt:lpstr>
      <vt:lpstr>GW13</vt:lpstr>
      <vt:lpstr>GW14</vt:lpstr>
      <vt:lpstr>GW15</vt:lpstr>
      <vt:lpstr>GW16</vt:lpstr>
      <vt:lpstr>GW17</vt:lpstr>
      <vt:lpstr>GW18</vt:lpstr>
      <vt:lpstr>GW19</vt:lpstr>
      <vt:lpstr>GW20</vt:lpstr>
      <vt:lpstr>GW21</vt:lpstr>
      <vt:lpstr>GW22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Adeniyi Babalola</dc:creator>
  <cp:lastModifiedBy>Adeniyi Babalola</cp:lastModifiedBy>
  <dcterms:created xsi:type="dcterms:W3CDTF">2022-01-25T04:19:12Z</dcterms:created>
  <dcterms:modified xsi:type="dcterms:W3CDTF">2022-01-27T16:41:18Z</dcterms:modified>
</cp:coreProperties>
</file>