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eep Singh\Documents\Programs\241\Project 3\Project3-2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H65" i="1" s="1"/>
  <c r="B64" i="1"/>
  <c r="H64" i="1" s="1"/>
  <c r="B63" i="1"/>
  <c r="F63" i="1" s="1"/>
  <c r="B62" i="1"/>
  <c r="F62" i="1" s="1"/>
  <c r="B61" i="1"/>
  <c r="H61" i="1" s="1"/>
  <c r="B60" i="1"/>
  <c r="H60" i="1" s="1"/>
  <c r="B53" i="1"/>
  <c r="F53" i="1" s="1"/>
  <c r="B52" i="1"/>
  <c r="H52" i="1" s="1"/>
  <c r="B51" i="1"/>
  <c r="H51" i="1" s="1"/>
  <c r="B50" i="1"/>
  <c r="F50" i="1" s="1"/>
  <c r="B49" i="1"/>
  <c r="F49" i="1" s="1"/>
  <c r="B48" i="1"/>
  <c r="H48" i="1" s="1"/>
  <c r="D41" i="1"/>
  <c r="D37" i="1"/>
  <c r="B41" i="1"/>
  <c r="F41" i="1" s="1"/>
  <c r="B40" i="1"/>
  <c r="H40" i="1" s="1"/>
  <c r="B39" i="1"/>
  <c r="H39" i="1" s="1"/>
  <c r="B38" i="1"/>
  <c r="F38" i="1" s="1"/>
  <c r="B37" i="1"/>
  <c r="F37" i="1" s="1"/>
  <c r="B36" i="1"/>
  <c r="H36" i="1" s="1"/>
  <c r="B29" i="1"/>
  <c r="D29" i="1" s="1"/>
  <c r="B28" i="1"/>
  <c r="F28" i="1" s="1"/>
  <c r="B27" i="1"/>
  <c r="H27" i="1" s="1"/>
  <c r="B26" i="1"/>
  <c r="H26" i="1" s="1"/>
  <c r="B25" i="1"/>
  <c r="D25" i="1" s="1"/>
  <c r="B18" i="1"/>
  <c r="D18" i="1" s="1"/>
  <c r="B17" i="1"/>
  <c r="F17" i="1" s="1"/>
  <c r="B16" i="1"/>
  <c r="H16" i="1" s="1"/>
  <c r="B15" i="1"/>
  <c r="F15" i="1" s="1"/>
  <c r="B14" i="1"/>
  <c r="H14" i="1" s="1"/>
  <c r="H6" i="1"/>
  <c r="D6" i="1"/>
  <c r="B5" i="1"/>
  <c r="H5" i="1" s="1"/>
  <c r="B6" i="1"/>
  <c r="F6" i="1" s="1"/>
  <c r="B7" i="1"/>
  <c r="D7" i="1" s="1"/>
  <c r="B4" i="1"/>
  <c r="F4" i="1" s="1"/>
  <c r="B3" i="1"/>
  <c r="H3" i="1" s="1"/>
  <c r="F26" i="1" l="1"/>
  <c r="H4" i="1"/>
  <c r="D17" i="1"/>
  <c r="H41" i="1"/>
  <c r="H9" i="1"/>
  <c r="H7" i="1"/>
  <c r="H17" i="1"/>
  <c r="D63" i="1"/>
  <c r="H28" i="1"/>
  <c r="H38" i="1"/>
  <c r="D16" i="1"/>
  <c r="F29" i="1"/>
  <c r="H29" i="1"/>
  <c r="D38" i="1"/>
  <c r="F7" i="1"/>
  <c r="D26" i="1"/>
  <c r="H25" i="1"/>
  <c r="H31" i="1" s="1"/>
  <c r="H15" i="1"/>
  <c r="F25" i="1"/>
  <c r="H37" i="1"/>
  <c r="H43" i="1" s="1"/>
  <c r="D62" i="1"/>
  <c r="H62" i="1"/>
  <c r="H63" i="1"/>
  <c r="D53" i="1"/>
  <c r="F18" i="1"/>
  <c r="F39" i="1"/>
  <c r="F60" i="1"/>
  <c r="F64" i="1"/>
  <c r="D3" i="1"/>
  <c r="D5" i="1"/>
  <c r="D14" i="1"/>
  <c r="H18" i="1"/>
  <c r="D27" i="1"/>
  <c r="F36" i="1"/>
  <c r="F40" i="1"/>
  <c r="H49" i="1"/>
  <c r="F61" i="1"/>
  <c r="F65" i="1"/>
  <c r="D4" i="1"/>
  <c r="F3" i="1"/>
  <c r="F5" i="1"/>
  <c r="D15" i="1"/>
  <c r="F14" i="1"/>
  <c r="F16" i="1"/>
  <c r="D28" i="1"/>
  <c r="F27" i="1"/>
  <c r="D39" i="1"/>
  <c r="D49" i="1"/>
  <c r="H50" i="1"/>
  <c r="D60" i="1"/>
  <c r="D64" i="1"/>
  <c r="D36" i="1"/>
  <c r="D40" i="1"/>
  <c r="D50" i="1"/>
  <c r="H53" i="1"/>
  <c r="D61" i="1"/>
  <c r="D65" i="1"/>
  <c r="F51" i="1"/>
  <c r="F48" i="1"/>
  <c r="F52" i="1"/>
  <c r="D51" i="1"/>
  <c r="D48" i="1"/>
  <c r="D52" i="1"/>
  <c r="F31" i="1" l="1"/>
  <c r="D9" i="1"/>
  <c r="H20" i="1"/>
  <c r="D31" i="1"/>
  <c r="D20" i="1"/>
  <c r="H67" i="1"/>
  <c r="D67" i="1"/>
  <c r="H55" i="1"/>
  <c r="F67" i="1"/>
  <c r="D43" i="1"/>
  <c r="F9" i="1"/>
  <c r="F20" i="1"/>
  <c r="D55" i="1"/>
  <c r="F43" i="1"/>
  <c r="F55" i="1"/>
</calcChain>
</file>

<file path=xl/sharedStrings.xml><?xml version="1.0" encoding="utf-8"?>
<sst xmlns="http://schemas.openxmlformats.org/spreadsheetml/2006/main" count="97" uniqueCount="30">
  <si>
    <t>Selection Sort</t>
  </si>
  <si>
    <t>n</t>
  </si>
  <si>
    <t>n^2</t>
  </si>
  <si>
    <t>Times</t>
  </si>
  <si>
    <t>Moves</t>
  </si>
  <si>
    <t>Time-C</t>
  </si>
  <si>
    <t>Comp</t>
  </si>
  <si>
    <t>Comp-C</t>
  </si>
  <si>
    <t>Moves-C</t>
  </si>
  <si>
    <t>Average</t>
  </si>
  <si>
    <t>Mean</t>
  </si>
  <si>
    <t xml:space="preserve">Mean </t>
  </si>
  <si>
    <t>Bubble Sort</t>
  </si>
  <si>
    <t>Insertion Sort</t>
  </si>
  <si>
    <t>Merge Sort</t>
  </si>
  <si>
    <t>Heap Sort</t>
  </si>
  <si>
    <t>Quick Sort</t>
  </si>
  <si>
    <t>Column1</t>
  </si>
  <si>
    <t>Microseconds</t>
  </si>
  <si>
    <t>Constant
Factor</t>
  </si>
  <si>
    <t>Comparisons</t>
  </si>
  <si>
    <t>Selection</t>
  </si>
  <si>
    <t>Bubble</t>
  </si>
  <si>
    <t>Insertion</t>
  </si>
  <si>
    <t>Merge</t>
  </si>
  <si>
    <t>Heap</t>
  </si>
  <si>
    <t>Quick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</si>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</sst>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80</c:v>
                </c:pt>
                <c:pt idx="1">
                  <c:v>1204</c:v>
                </c:pt>
                <c:pt idx="2">
                  <c:v>21980</c:v>
                </c:pt>
                <c:pt idx="3">
                  <c:v>207155</c:v>
                </c:pt>
                <c:pt idx="4">
                  <c:v>19040350</c:v>
                </c:pt>
              </c:numCache>
            </c:numRef>
          </c:yVal>
          <c:smooth val="0"/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70</c:v>
                </c:pt>
                <c:pt idx="1">
                  <c:v>2915</c:v>
                </c:pt>
                <c:pt idx="2">
                  <c:v>41342</c:v>
                </c:pt>
                <c:pt idx="3">
                  <c:v>736173</c:v>
                </c:pt>
                <c:pt idx="4">
                  <c:v>61964332</c:v>
                </c:pt>
              </c:numCache>
            </c:numRef>
          </c:yVal>
          <c:smooth val="0"/>
        </c:ser>
        <c:ser>
          <c:idx val="2"/>
          <c:order val="2"/>
          <c:tx>
            <c:v>Insertion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Sheet1!$C$25:$C$29</c:f>
              <c:numCache>
                <c:formatCode>General</c:formatCode>
                <c:ptCount val="5"/>
                <c:pt idx="0">
                  <c:v>59</c:v>
                </c:pt>
                <c:pt idx="1">
                  <c:v>695</c:v>
                </c:pt>
                <c:pt idx="2">
                  <c:v>29998</c:v>
                </c:pt>
                <c:pt idx="3">
                  <c:v>225248</c:v>
                </c:pt>
                <c:pt idx="4">
                  <c:v>10589733</c:v>
                </c:pt>
              </c:numCache>
            </c:numRef>
          </c:yVal>
          <c:smooth val="0"/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87</c:v>
                </c:pt>
                <c:pt idx="1">
                  <c:v>354</c:v>
                </c:pt>
                <c:pt idx="2">
                  <c:v>5490</c:v>
                </c:pt>
                <c:pt idx="3">
                  <c:v>8532</c:v>
                </c:pt>
                <c:pt idx="4">
                  <c:v>57734</c:v>
                </c:pt>
                <c:pt idx="5">
                  <c:v>431460</c:v>
                </c:pt>
              </c:numCache>
            </c:numRef>
          </c:yVal>
          <c:smooth val="0"/>
        </c:ser>
        <c:ser>
          <c:idx val="4"/>
          <c:order val="4"/>
          <c:tx>
            <c:v>Heap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Sheet1!$C$48:$C$53</c:f>
              <c:numCache>
                <c:formatCode>General</c:formatCode>
                <c:ptCount val="6"/>
                <c:pt idx="0">
                  <c:v>130</c:v>
                </c:pt>
                <c:pt idx="1">
                  <c:v>230</c:v>
                </c:pt>
                <c:pt idx="2">
                  <c:v>2865</c:v>
                </c:pt>
                <c:pt idx="3">
                  <c:v>5331</c:v>
                </c:pt>
                <c:pt idx="4">
                  <c:v>21480</c:v>
                </c:pt>
                <c:pt idx="5">
                  <c:v>76711</c:v>
                </c:pt>
              </c:numCache>
            </c:numRef>
          </c:yVal>
          <c:smooth val="0"/>
        </c:ser>
        <c:ser>
          <c:idx val="5"/>
          <c:order val="5"/>
          <c:tx>
            <c:v>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Sheet1!$A$60:$A$65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Sheet1!$C$60:$C$65</c:f>
              <c:numCache>
                <c:formatCode>General</c:formatCode>
                <c:ptCount val="6"/>
                <c:pt idx="0">
                  <c:v>372</c:v>
                </c:pt>
                <c:pt idx="1">
                  <c:v>328</c:v>
                </c:pt>
                <c:pt idx="2">
                  <c:v>2863</c:v>
                </c:pt>
                <c:pt idx="3">
                  <c:v>8099</c:v>
                </c:pt>
                <c:pt idx="4">
                  <c:v>43116</c:v>
                </c:pt>
                <c:pt idx="5">
                  <c:v>421092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33728"/>
        <c:axId val="270434288"/>
      </c:scatterChart>
      <c:valAx>
        <c:axId val="270433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0434288"/>
        <c:crosses val="autoZero"/>
        <c:crossBetween val="midCat"/>
      </c:valAx>
      <c:valAx>
        <c:axId val="27043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043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 vs.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7637400588085"/>
          <c:y val="0.16217218433151551"/>
          <c:w val="0.67618573994040221"/>
          <c:h val="0.72137132900673295"/>
        </c:manualLayout>
      </c:layout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</c:numCache>
            </c:numRef>
          </c:yVal>
          <c:smooth val="0"/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90</c:v>
                </c:pt>
                <c:pt idx="1">
                  <c:v>9900</c:v>
                </c:pt>
                <c:pt idx="2">
                  <c:v>999000</c:v>
                </c:pt>
                <c:pt idx="3">
                  <c:v>99990000</c:v>
                </c:pt>
                <c:pt idx="4">
                  <c:v>9999900000</c:v>
                </c:pt>
              </c:numCache>
            </c:numRef>
          </c:yVal>
          <c:smooth val="0"/>
        </c:ser>
        <c:ser>
          <c:idx val="2"/>
          <c:order val="2"/>
          <c:tx>
            <c:v>Insertion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Sheet1!$E$25:$E$29</c:f>
              <c:numCache>
                <c:formatCode>General</c:formatCode>
                <c:ptCount val="5"/>
                <c:pt idx="0">
                  <c:v>31</c:v>
                </c:pt>
                <c:pt idx="1">
                  <c:v>2156</c:v>
                </c:pt>
                <c:pt idx="2">
                  <c:v>244505</c:v>
                </c:pt>
                <c:pt idx="3">
                  <c:v>24841313</c:v>
                </c:pt>
                <c:pt idx="4">
                  <c:v>2495239297</c:v>
                </c:pt>
              </c:numCache>
            </c:numRef>
          </c:yVal>
          <c:smooth val="0"/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13</c:v>
                </c:pt>
                <c:pt idx="1">
                  <c:v>289</c:v>
                </c:pt>
                <c:pt idx="2">
                  <c:v>4381</c:v>
                </c:pt>
                <c:pt idx="3">
                  <c:v>61337</c:v>
                </c:pt>
                <c:pt idx="4">
                  <c:v>776595</c:v>
                </c:pt>
                <c:pt idx="5">
                  <c:v>9394827</c:v>
                </c:pt>
              </c:numCache>
            </c:numRef>
          </c:yVal>
          <c:smooth val="0"/>
        </c:ser>
        <c:ser>
          <c:idx val="4"/>
          <c:order val="4"/>
          <c:tx>
            <c:v>Heap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Sheet1!$E$48:$E$53</c:f>
              <c:numCache>
                <c:formatCode>General</c:formatCode>
                <c:ptCount val="6"/>
                <c:pt idx="0">
                  <c:v>28</c:v>
                </c:pt>
                <c:pt idx="1">
                  <c:v>315</c:v>
                </c:pt>
                <c:pt idx="2">
                  <c:v>2974</c:v>
                </c:pt>
                <c:pt idx="3">
                  <c:v>25423</c:v>
                </c:pt>
                <c:pt idx="4">
                  <c:v>264174</c:v>
                </c:pt>
                <c:pt idx="5">
                  <c:v>3212415</c:v>
                </c:pt>
              </c:numCache>
            </c:numRef>
          </c:yVal>
          <c:smooth val="0"/>
        </c:ser>
        <c:ser>
          <c:idx val="5"/>
          <c:order val="5"/>
          <c:tx>
            <c:v>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Sheet1!$A$60:$A$65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Sheet1!$E$60:$E$65</c:f>
              <c:numCache>
                <c:formatCode>General</c:formatCode>
                <c:ptCount val="6"/>
                <c:pt idx="0">
                  <c:v>14</c:v>
                </c:pt>
                <c:pt idx="1">
                  <c:v>329</c:v>
                </c:pt>
                <c:pt idx="2">
                  <c:v>5372</c:v>
                </c:pt>
                <c:pt idx="3">
                  <c:v>89422</c:v>
                </c:pt>
                <c:pt idx="4">
                  <c:v>969853</c:v>
                </c:pt>
                <c:pt idx="5">
                  <c:v>12236973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39888"/>
        <c:axId val="270440448"/>
      </c:scatterChart>
      <c:valAx>
        <c:axId val="270439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0440448"/>
        <c:crosses val="autoZero"/>
        <c:crossBetween val="midCat"/>
      </c:valAx>
      <c:valAx>
        <c:axId val="27044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04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5236243536345"/>
          <c:y val="0.31245337453720246"/>
          <c:w val="0.14877599878222603"/>
          <c:h val="0.43994058141997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</a:t>
            </a:r>
            <a:r>
              <a:rPr lang="en-US" baseline="30000"/>
              <a:t> </a:t>
            </a:r>
            <a:r>
              <a:rPr lang="en-US"/>
              <a:t>vs.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8937007874015"/>
          <c:y val="0.16250000000000003"/>
          <c:w val="0.64110586176727913"/>
          <c:h val="0.72547098279381739"/>
        </c:manualLayout>
      </c:layout>
      <c:scatterChart>
        <c:scatterStyle val="lineMarker"/>
        <c:varyColors val="0"/>
        <c:ser>
          <c:idx val="0"/>
          <c:order val="0"/>
          <c:tx>
            <c:v>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18</c:v>
                </c:pt>
                <c:pt idx="1">
                  <c:v>270</c:v>
                </c:pt>
                <c:pt idx="2">
                  <c:v>2970</c:v>
                </c:pt>
                <c:pt idx="3">
                  <c:v>29952</c:v>
                </c:pt>
                <c:pt idx="4">
                  <c:v>299946</c:v>
                </c:pt>
              </c:numCache>
            </c:numRef>
          </c:yVal>
          <c:smooth val="0"/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Sheet1!$G$14:$G$18</c:f>
              <c:numCache>
                <c:formatCode>General</c:formatCode>
                <c:ptCount val="5"/>
                <c:pt idx="0">
                  <c:v>57</c:v>
                </c:pt>
                <c:pt idx="1">
                  <c:v>7446</c:v>
                </c:pt>
                <c:pt idx="2">
                  <c:v>733938</c:v>
                </c:pt>
                <c:pt idx="3">
                  <c:v>74775561</c:v>
                </c:pt>
                <c:pt idx="4">
                  <c:v>7491294387</c:v>
                </c:pt>
              </c:numCache>
            </c:numRef>
          </c:yVal>
          <c:smooth val="0"/>
        </c:ser>
        <c:ser>
          <c:idx val="2"/>
          <c:order val="2"/>
          <c:tx>
            <c:v>Insertion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Sheet1!$A$25:$A$29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Sheet1!$G$25:$G$29</c:f>
              <c:numCache>
                <c:formatCode>General</c:formatCode>
                <c:ptCount val="5"/>
                <c:pt idx="0">
                  <c:v>40</c:v>
                </c:pt>
                <c:pt idx="1">
                  <c:v>2255</c:v>
                </c:pt>
                <c:pt idx="2">
                  <c:v>245504</c:v>
                </c:pt>
                <c:pt idx="3">
                  <c:v>24851211</c:v>
                </c:pt>
                <c:pt idx="4">
                  <c:v>2495339296</c:v>
                </c:pt>
              </c:numCache>
            </c:numRef>
          </c:yVal>
          <c:smooth val="0"/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Sheet1!$G$36:$G$41</c:f>
              <c:numCache>
                <c:formatCode>General</c:formatCode>
                <c:ptCount val="6"/>
                <c:pt idx="0">
                  <c:v>27</c:v>
                </c:pt>
                <c:pt idx="1">
                  <c:v>604</c:v>
                </c:pt>
                <c:pt idx="2">
                  <c:v>9377</c:v>
                </c:pt>
                <c:pt idx="3">
                  <c:v>128188</c:v>
                </c:pt>
                <c:pt idx="4">
                  <c:v>1613674</c:v>
                </c:pt>
                <c:pt idx="5">
                  <c:v>19346753</c:v>
                </c:pt>
              </c:numCache>
            </c:numRef>
          </c:yVal>
          <c:smooth val="0"/>
        </c:ser>
        <c:ser>
          <c:idx val="4"/>
          <c:order val="4"/>
          <c:tx>
            <c:v>Heap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Sheet1!$A$48:$A$53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Sheet1!$G$48:$G$53</c:f>
              <c:numCache>
                <c:formatCode>General</c:formatCode>
                <c:ptCount val="6"/>
                <c:pt idx="0">
                  <c:v>45</c:v>
                </c:pt>
                <c:pt idx="1">
                  <c:v>444</c:v>
                </c:pt>
                <c:pt idx="2">
                  <c:v>4218</c:v>
                </c:pt>
                <c:pt idx="3">
                  <c:v>41769</c:v>
                </c:pt>
                <c:pt idx="4">
                  <c:v>417381</c:v>
                </c:pt>
                <c:pt idx="5">
                  <c:v>4180689</c:v>
                </c:pt>
              </c:numCache>
            </c:numRef>
          </c:yVal>
          <c:smooth val="0"/>
        </c:ser>
        <c:ser>
          <c:idx val="5"/>
          <c:order val="5"/>
          <c:tx>
            <c:v>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Sheet1!$A$60:$A$65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Sheet1!$G$60:$G$65</c:f>
              <c:numCache>
                <c:formatCode>General</c:formatCode>
                <c:ptCount val="6"/>
                <c:pt idx="0">
                  <c:v>84</c:v>
                </c:pt>
                <c:pt idx="1">
                  <c:v>1395</c:v>
                </c:pt>
                <c:pt idx="2">
                  <c:v>20112</c:v>
                </c:pt>
                <c:pt idx="3">
                  <c:v>309012</c:v>
                </c:pt>
                <c:pt idx="4">
                  <c:v>3315561</c:v>
                </c:pt>
                <c:pt idx="5">
                  <c:v>40774113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617200"/>
        <c:axId val="269617760"/>
      </c:scatterChart>
      <c:valAx>
        <c:axId val="269617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617760"/>
        <c:crosses val="autoZero"/>
        <c:crossBetween val="midCat"/>
      </c:valAx>
      <c:valAx>
        <c:axId val="269617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6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28575</xdr:rowOff>
    </xdr:from>
    <xdr:to>
      <xdr:col>16</xdr:col>
      <xdr:colOff>47625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16</xdr:row>
      <xdr:rowOff>57150</xdr:rowOff>
    </xdr:from>
    <xdr:to>
      <xdr:col>17</xdr:col>
      <xdr:colOff>228599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385762</xdr:colOff>
      <xdr:row>31</xdr:row>
      <xdr:rowOff>119062</xdr:rowOff>
    </xdr:from>
    <xdr:to>
      <xdr:col>16</xdr:col>
      <xdr:colOff>52387</xdr:colOff>
      <xdr:row>45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K48:N54" totalsRowShown="0" headerRowDxfId="5" dataDxfId="4">
  <autoFilter ref="K48:N54"/>
  <tableColumns count="4">
    <tableColumn id="1" name="Constant_x000a_Factor" dataDxfId="3"/>
    <tableColumn id="2" name="Microseconds" dataDxfId="2"/>
    <tableColumn id="3" name="Comparisons" dataDxfId="1"/>
    <tableColumn id="4" name="Mov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29" zoomScaleNormal="100" workbookViewId="0">
      <selection activeCell="K48" sqref="K48:N54"/>
    </sheetView>
  </sheetViews>
  <sheetFormatPr defaultRowHeight="15.75" x14ac:dyDescent="0.25"/>
  <cols>
    <col min="1" max="1" width="11.42578125" style="2" bestFit="1" customWidth="1"/>
    <col min="2" max="2" width="13.85546875" style="2" bestFit="1" customWidth="1"/>
    <col min="3" max="3" width="11.5703125" style="2" bestFit="1" customWidth="1"/>
    <col min="4" max="4" width="9.5703125" style="2" bestFit="1" customWidth="1"/>
    <col min="5" max="5" width="14.28515625" style="2" bestFit="1" customWidth="1"/>
    <col min="6" max="6" width="10.28515625" style="2" bestFit="1" customWidth="1"/>
    <col min="7" max="7" width="14.28515625" style="2" bestFit="1" customWidth="1"/>
    <col min="8" max="8" width="9.5703125" style="2" bestFit="1" customWidth="1"/>
    <col min="9" max="10" width="9.140625" style="2"/>
    <col min="11" max="11" width="14.140625" style="2" customWidth="1"/>
    <col min="12" max="12" width="16.140625" style="2" customWidth="1"/>
    <col min="13" max="13" width="17" style="2" customWidth="1"/>
    <col min="14" max="16" width="11.5703125" style="2" customWidth="1"/>
    <col min="17" max="19" width="9.140625" style="2"/>
    <col min="20" max="20" width="14.85546875" style="2" customWidth="1"/>
    <col min="21" max="22" width="9.140625" style="2"/>
    <col min="23" max="23" width="10.28515625" style="2" customWidth="1"/>
    <col min="24" max="24" width="9.140625" style="2"/>
    <col min="25" max="25" width="11.5703125" style="2" customWidth="1"/>
    <col min="26" max="16384" width="9.140625" style="2"/>
  </cols>
  <sheetData>
    <row r="1" spans="1:8" x14ac:dyDescent="0.25">
      <c r="A1" s="1" t="s">
        <v>0</v>
      </c>
    </row>
    <row r="2" spans="1:8" x14ac:dyDescent="0.25">
      <c r="A2" s="6" t="s">
        <v>1</v>
      </c>
      <c r="B2" s="6" t="s">
        <v>2</v>
      </c>
      <c r="C2" s="6" t="s">
        <v>3</v>
      </c>
      <c r="D2" s="6" t="s">
        <v>5</v>
      </c>
      <c r="E2" s="6" t="s">
        <v>6</v>
      </c>
      <c r="F2" s="6" t="s">
        <v>7</v>
      </c>
      <c r="G2" s="6" t="s">
        <v>4</v>
      </c>
      <c r="H2" s="6" t="s">
        <v>8</v>
      </c>
    </row>
    <row r="3" spans="1:8" x14ac:dyDescent="0.25">
      <c r="A3" s="2">
        <v>10</v>
      </c>
      <c r="B3" s="2">
        <f>A3*A3</f>
        <v>100</v>
      </c>
      <c r="C3" s="2">
        <v>80</v>
      </c>
      <c r="D3" s="2">
        <f>C3/B3</f>
        <v>0.8</v>
      </c>
      <c r="E3" s="2">
        <v>45</v>
      </c>
      <c r="F3" s="2">
        <f>E3/B3</f>
        <v>0.45</v>
      </c>
      <c r="G3" s="2">
        <v>18</v>
      </c>
      <c r="H3" s="2">
        <f>G3/B3</f>
        <v>0.18</v>
      </c>
    </row>
    <row r="4" spans="1:8" x14ac:dyDescent="0.25">
      <c r="A4" s="2">
        <v>100</v>
      </c>
      <c r="B4" s="2">
        <f>A4*A4</f>
        <v>10000</v>
      </c>
      <c r="C4" s="2">
        <v>1204</v>
      </c>
      <c r="D4" s="2">
        <f>C4/B4</f>
        <v>0.12039999999999999</v>
      </c>
      <c r="E4" s="2">
        <v>4950</v>
      </c>
      <c r="F4" s="2">
        <f>E4/B4</f>
        <v>0.495</v>
      </c>
      <c r="G4" s="2">
        <v>270</v>
      </c>
      <c r="H4" s="2">
        <f>G4/B4</f>
        <v>2.7E-2</v>
      </c>
    </row>
    <row r="5" spans="1:8" x14ac:dyDescent="0.25">
      <c r="A5" s="2">
        <v>1000</v>
      </c>
      <c r="B5" s="2">
        <f t="shared" ref="B5:B7" si="0">A5*A5</f>
        <v>1000000</v>
      </c>
      <c r="C5" s="2">
        <v>21980</v>
      </c>
      <c r="D5" s="2">
        <f t="shared" ref="D5:D7" si="1">C5/B5</f>
        <v>2.198E-2</v>
      </c>
      <c r="E5" s="2">
        <v>499500</v>
      </c>
      <c r="F5" s="2">
        <f t="shared" ref="F5:F7" si="2">E5/B5</f>
        <v>0.4995</v>
      </c>
      <c r="G5" s="2">
        <v>2970</v>
      </c>
      <c r="H5" s="2">
        <f t="shared" ref="H5:H7" si="3">G5/B5</f>
        <v>2.97E-3</v>
      </c>
    </row>
    <row r="6" spans="1:8" x14ac:dyDescent="0.25">
      <c r="A6" s="2">
        <v>10000</v>
      </c>
      <c r="B6" s="2">
        <f t="shared" si="0"/>
        <v>100000000</v>
      </c>
      <c r="C6" s="2">
        <v>207155</v>
      </c>
      <c r="D6" s="2">
        <f t="shared" si="1"/>
        <v>2.0715500000000001E-3</v>
      </c>
      <c r="E6" s="2">
        <v>49995000</v>
      </c>
      <c r="F6" s="2">
        <f t="shared" si="2"/>
        <v>0.49995000000000001</v>
      </c>
      <c r="G6" s="2">
        <v>29952</v>
      </c>
      <c r="H6" s="2">
        <f t="shared" si="3"/>
        <v>2.9952000000000001E-4</v>
      </c>
    </row>
    <row r="7" spans="1:8" x14ac:dyDescent="0.25">
      <c r="A7" s="2">
        <v>100000</v>
      </c>
      <c r="B7" s="2">
        <f t="shared" si="0"/>
        <v>10000000000</v>
      </c>
      <c r="C7" s="2">
        <v>19040350</v>
      </c>
      <c r="D7" s="2">
        <f t="shared" si="1"/>
        <v>1.9040350000000001E-3</v>
      </c>
      <c r="E7" s="2">
        <v>4999950000</v>
      </c>
      <c r="F7" s="2">
        <f t="shared" si="2"/>
        <v>0.49999500000000002</v>
      </c>
      <c r="G7" s="2">
        <v>299946</v>
      </c>
      <c r="H7" s="2">
        <f t="shared" si="3"/>
        <v>2.9994599999999999E-5</v>
      </c>
    </row>
    <row r="8" spans="1:8" x14ac:dyDescent="0.25">
      <c r="A8" s="3"/>
      <c r="B8" s="3"/>
      <c r="C8" s="3"/>
      <c r="D8" s="4" t="s">
        <v>10</v>
      </c>
      <c r="E8" s="4"/>
      <c r="F8" s="4" t="s">
        <v>11</v>
      </c>
      <c r="G8" s="7"/>
      <c r="H8" s="4" t="s">
        <v>10</v>
      </c>
    </row>
    <row r="9" spans="1:8" x14ac:dyDescent="0.25">
      <c r="A9" s="3"/>
      <c r="B9" s="3"/>
      <c r="C9" s="3"/>
      <c r="D9" s="3">
        <f>AVERAGE(D3,D4,D5,D6,D7)</f>
        <v>0.18927111700000002</v>
      </c>
      <c r="E9" s="3"/>
      <c r="F9" s="3">
        <f>AVERAGE(F3,F4,F5,F6,F7)</f>
        <v>0.48888900000000007</v>
      </c>
      <c r="G9" s="3"/>
      <c r="H9" s="3">
        <f>AVERAGE(H3,H4,H5,H6,H7)</f>
        <v>4.2059902919999996E-2</v>
      </c>
    </row>
    <row r="10" spans="1:8" x14ac:dyDescent="0.25">
      <c r="A10" s="5" t="s">
        <v>9</v>
      </c>
      <c r="B10" s="5"/>
      <c r="C10" s="5">
        <v>3854153</v>
      </c>
      <c r="D10" s="5"/>
      <c r="E10" s="5">
        <v>1010089899</v>
      </c>
      <c r="F10" s="5"/>
      <c r="G10" s="5">
        <v>66631</v>
      </c>
      <c r="H10" s="5"/>
    </row>
    <row r="12" spans="1:8" x14ac:dyDescent="0.25">
      <c r="A12" s="1" t="s">
        <v>12</v>
      </c>
    </row>
    <row r="13" spans="1:8" x14ac:dyDescent="0.25">
      <c r="A13" s="6" t="s">
        <v>1</v>
      </c>
      <c r="B13" s="6" t="s">
        <v>2</v>
      </c>
      <c r="C13" s="6" t="s">
        <v>3</v>
      </c>
      <c r="D13" s="6" t="s">
        <v>5</v>
      </c>
      <c r="E13" s="6" t="s">
        <v>6</v>
      </c>
      <c r="F13" s="6" t="s">
        <v>7</v>
      </c>
      <c r="G13" s="6" t="s">
        <v>4</v>
      </c>
      <c r="H13" s="6" t="s">
        <v>8</v>
      </c>
    </row>
    <row r="14" spans="1:8" x14ac:dyDescent="0.25">
      <c r="A14" s="2">
        <v>10</v>
      </c>
      <c r="B14" s="2">
        <f>A14*A14</f>
        <v>100</v>
      </c>
      <c r="C14" s="2">
        <v>70</v>
      </c>
      <c r="D14" s="2">
        <f>C14/B14</f>
        <v>0.7</v>
      </c>
      <c r="E14" s="2">
        <v>90</v>
      </c>
      <c r="F14" s="2">
        <f>E14/B14</f>
        <v>0.9</v>
      </c>
      <c r="G14" s="2">
        <v>57</v>
      </c>
      <c r="H14" s="2">
        <f>G14/B14</f>
        <v>0.56999999999999995</v>
      </c>
    </row>
    <row r="15" spans="1:8" x14ac:dyDescent="0.25">
      <c r="A15" s="2">
        <v>100</v>
      </c>
      <c r="B15" s="2">
        <f>A15*A15</f>
        <v>10000</v>
      </c>
      <c r="C15" s="2">
        <v>2915</v>
      </c>
      <c r="D15" s="2">
        <f>C15/B15</f>
        <v>0.29149999999999998</v>
      </c>
      <c r="E15" s="2">
        <v>9900</v>
      </c>
      <c r="F15" s="2">
        <f>E15/B15</f>
        <v>0.99</v>
      </c>
      <c r="G15" s="2">
        <v>7446</v>
      </c>
      <c r="H15" s="2">
        <f>G15/B15</f>
        <v>0.74460000000000004</v>
      </c>
    </row>
    <row r="16" spans="1:8" x14ac:dyDescent="0.25">
      <c r="A16" s="2">
        <v>1000</v>
      </c>
      <c r="B16" s="2">
        <f t="shared" ref="B16:B18" si="4">A16*A16</f>
        <v>1000000</v>
      </c>
      <c r="C16" s="2">
        <v>41342</v>
      </c>
      <c r="D16" s="2">
        <f t="shared" ref="D16:D18" si="5">C16/B16</f>
        <v>4.1341999999999997E-2</v>
      </c>
      <c r="E16" s="2">
        <v>999000</v>
      </c>
      <c r="F16" s="2">
        <f t="shared" ref="F16:F18" si="6">E16/B16</f>
        <v>0.999</v>
      </c>
      <c r="G16" s="2">
        <v>733938</v>
      </c>
      <c r="H16" s="2">
        <f t="shared" ref="H16:H18" si="7">G16/B16</f>
        <v>0.73393799999999998</v>
      </c>
    </row>
    <row r="17" spans="1:8" x14ac:dyDescent="0.25">
      <c r="A17" s="2">
        <v>10000</v>
      </c>
      <c r="B17" s="2">
        <f t="shared" si="4"/>
        <v>100000000</v>
      </c>
      <c r="C17" s="2">
        <v>736173</v>
      </c>
      <c r="D17" s="2">
        <f t="shared" si="5"/>
        <v>7.3617300000000004E-3</v>
      </c>
      <c r="E17" s="2">
        <v>99990000</v>
      </c>
      <c r="F17" s="2">
        <f t="shared" si="6"/>
        <v>0.99990000000000001</v>
      </c>
      <c r="G17" s="2">
        <v>74775561</v>
      </c>
      <c r="H17" s="2">
        <f t="shared" si="7"/>
        <v>0.74775561000000001</v>
      </c>
    </row>
    <row r="18" spans="1:8" x14ac:dyDescent="0.25">
      <c r="A18" s="2">
        <v>100000</v>
      </c>
      <c r="B18" s="2">
        <f t="shared" si="4"/>
        <v>10000000000</v>
      </c>
      <c r="C18" s="2">
        <v>61964332</v>
      </c>
      <c r="D18" s="2">
        <f t="shared" si="5"/>
        <v>6.1964332000000004E-3</v>
      </c>
      <c r="E18" s="2">
        <v>9999900000</v>
      </c>
      <c r="F18" s="2">
        <f t="shared" si="6"/>
        <v>0.99999000000000005</v>
      </c>
      <c r="G18" s="2">
        <v>7491294387</v>
      </c>
      <c r="H18" s="2">
        <f t="shared" si="7"/>
        <v>0.74912943870000004</v>
      </c>
    </row>
    <row r="19" spans="1:8" x14ac:dyDescent="0.25">
      <c r="A19" s="3"/>
      <c r="B19" s="3"/>
      <c r="C19" s="4"/>
      <c r="D19" s="4" t="s">
        <v>10</v>
      </c>
      <c r="E19" s="4"/>
      <c r="F19" s="4" t="s">
        <v>10</v>
      </c>
      <c r="G19" s="4"/>
      <c r="H19" s="4" t="s">
        <v>10</v>
      </c>
    </row>
    <row r="20" spans="1:8" x14ac:dyDescent="0.25">
      <c r="A20" s="3"/>
      <c r="B20" s="3"/>
      <c r="C20" s="3"/>
      <c r="D20" s="3">
        <f>AVERAGE(D14,D15,D16,D17,D18)</f>
        <v>0.20928003264</v>
      </c>
      <c r="E20" s="3"/>
      <c r="F20" s="3">
        <f>AVERAGE(F14,F15,F16,F17,F18)</f>
        <v>0.97777800000000015</v>
      </c>
      <c r="G20" s="3"/>
      <c r="H20" s="3">
        <f>AVERAGE(H14,H15,H16,H17,H18)</f>
        <v>0.70908460973999998</v>
      </c>
    </row>
    <row r="21" spans="1:8" x14ac:dyDescent="0.25">
      <c r="A21" s="5" t="s">
        <v>9</v>
      </c>
      <c r="B21" s="5"/>
      <c r="C21" s="5">
        <v>12548966</v>
      </c>
      <c r="D21" s="5"/>
      <c r="E21" s="5">
        <v>2020179798</v>
      </c>
      <c r="F21" s="5"/>
      <c r="G21" s="5">
        <v>1513362277</v>
      </c>
      <c r="H21" s="5"/>
    </row>
    <row r="23" spans="1:8" x14ac:dyDescent="0.25">
      <c r="A23" s="1" t="s">
        <v>13</v>
      </c>
    </row>
    <row r="24" spans="1:8" x14ac:dyDescent="0.25">
      <c r="A24" s="6" t="s">
        <v>1</v>
      </c>
      <c r="B24" s="6" t="s">
        <v>2</v>
      </c>
      <c r="C24" s="6" t="s">
        <v>3</v>
      </c>
      <c r="D24" s="6" t="s">
        <v>5</v>
      </c>
      <c r="E24" s="6" t="s">
        <v>6</v>
      </c>
      <c r="F24" s="6" t="s">
        <v>7</v>
      </c>
      <c r="G24" s="6" t="s">
        <v>4</v>
      </c>
      <c r="H24" s="6" t="s">
        <v>8</v>
      </c>
    </row>
    <row r="25" spans="1:8" x14ac:dyDescent="0.25">
      <c r="A25" s="2">
        <v>10</v>
      </c>
      <c r="B25" s="2">
        <f>A25*A25</f>
        <v>100</v>
      </c>
      <c r="C25" s="2">
        <v>59</v>
      </c>
      <c r="D25" s="2">
        <f>C25/B25</f>
        <v>0.59</v>
      </c>
      <c r="E25" s="2">
        <v>31</v>
      </c>
      <c r="F25" s="2">
        <f>E25/B25</f>
        <v>0.31</v>
      </c>
      <c r="G25" s="2">
        <v>40</v>
      </c>
      <c r="H25" s="2">
        <f>G25/B25</f>
        <v>0.4</v>
      </c>
    </row>
    <row r="26" spans="1:8" x14ac:dyDescent="0.25">
      <c r="A26" s="2">
        <v>100</v>
      </c>
      <c r="B26" s="2">
        <f>A26*A26</f>
        <v>10000</v>
      </c>
      <c r="C26" s="2">
        <v>695</v>
      </c>
      <c r="D26" s="2">
        <f>C26/B26</f>
        <v>6.9500000000000006E-2</v>
      </c>
      <c r="E26" s="2">
        <v>2156</v>
      </c>
      <c r="F26" s="2">
        <f>E26/B26</f>
        <v>0.21560000000000001</v>
      </c>
      <c r="G26" s="2">
        <v>2255</v>
      </c>
      <c r="H26" s="2">
        <f>G26/B26</f>
        <v>0.22550000000000001</v>
      </c>
    </row>
    <row r="27" spans="1:8" x14ac:dyDescent="0.25">
      <c r="A27" s="2">
        <v>1000</v>
      </c>
      <c r="B27" s="2">
        <f t="shared" ref="B27:B29" si="8">A27*A27</f>
        <v>1000000</v>
      </c>
      <c r="C27" s="2">
        <v>29998</v>
      </c>
      <c r="D27" s="2">
        <f t="shared" ref="D27:D29" si="9">C27/B27</f>
        <v>2.9998E-2</v>
      </c>
      <c r="E27" s="2">
        <v>244505</v>
      </c>
      <c r="F27" s="2">
        <f t="shared" ref="F27:F29" si="10">E27/B27</f>
        <v>0.244505</v>
      </c>
      <c r="G27" s="2">
        <v>245504</v>
      </c>
      <c r="H27" s="2">
        <f t="shared" ref="H27:H29" si="11">G27/B27</f>
        <v>0.245504</v>
      </c>
    </row>
    <row r="28" spans="1:8" x14ac:dyDescent="0.25">
      <c r="A28" s="2">
        <v>10000</v>
      </c>
      <c r="B28" s="2">
        <f t="shared" si="8"/>
        <v>100000000</v>
      </c>
      <c r="C28" s="2">
        <v>225248</v>
      </c>
      <c r="D28" s="2">
        <f t="shared" si="9"/>
        <v>2.2524799999999998E-3</v>
      </c>
      <c r="E28" s="2">
        <v>24841313</v>
      </c>
      <c r="F28" s="2">
        <f t="shared" si="10"/>
        <v>0.24841313000000001</v>
      </c>
      <c r="G28" s="2">
        <v>24851211</v>
      </c>
      <c r="H28" s="2">
        <f t="shared" si="11"/>
        <v>0.24851211000000001</v>
      </c>
    </row>
    <row r="29" spans="1:8" x14ac:dyDescent="0.25">
      <c r="A29" s="2">
        <v>100000</v>
      </c>
      <c r="B29" s="2">
        <f t="shared" si="8"/>
        <v>10000000000</v>
      </c>
      <c r="C29" s="2">
        <v>10589733</v>
      </c>
      <c r="D29" s="2">
        <f t="shared" si="9"/>
        <v>1.0589733E-3</v>
      </c>
      <c r="E29" s="2">
        <v>2495239297</v>
      </c>
      <c r="F29" s="2">
        <f t="shared" si="10"/>
        <v>0.24952392970000001</v>
      </c>
      <c r="G29" s="2">
        <v>2495339296</v>
      </c>
      <c r="H29" s="2">
        <f t="shared" si="11"/>
        <v>0.24953392960000001</v>
      </c>
    </row>
    <row r="30" spans="1:8" x14ac:dyDescent="0.25">
      <c r="A30" s="3"/>
      <c r="B30" s="3"/>
      <c r="C30" s="3"/>
      <c r="D30" s="3" t="s">
        <v>10</v>
      </c>
      <c r="E30" s="3"/>
      <c r="F30" s="3" t="s">
        <v>10</v>
      </c>
      <c r="G30" s="3"/>
      <c r="H30" s="3" t="s">
        <v>10</v>
      </c>
    </row>
    <row r="31" spans="1:8" x14ac:dyDescent="0.25">
      <c r="A31" s="3"/>
      <c r="B31" s="3"/>
      <c r="C31" s="3"/>
      <c r="D31" s="3">
        <f>AVERAGE(D25,D26,D27,D28,D29)</f>
        <v>0.13856189065999999</v>
      </c>
      <c r="E31" s="3"/>
      <c r="F31" s="3">
        <f>AVERAGE(F25,F26,F27,F28,F29)</f>
        <v>0.25360841194000006</v>
      </c>
      <c r="G31" s="3"/>
      <c r="H31" s="3">
        <f>AVERAGE(H25,H26,H27,H28,H29)</f>
        <v>0.27381000792000004</v>
      </c>
    </row>
    <row r="32" spans="1:8" x14ac:dyDescent="0.25">
      <c r="A32" s="5" t="s">
        <v>9</v>
      </c>
      <c r="B32" s="5"/>
      <c r="C32" s="5">
        <v>2169146</v>
      </c>
      <c r="D32" s="5"/>
      <c r="E32" s="5">
        <v>504065440</v>
      </c>
      <c r="F32" s="5"/>
      <c r="G32" s="5">
        <v>504087661</v>
      </c>
      <c r="H32" s="5"/>
    </row>
    <row r="34" spans="1:14" x14ac:dyDescent="0.25">
      <c r="A34" s="1" t="s">
        <v>14</v>
      </c>
    </row>
    <row r="35" spans="1:14" x14ac:dyDescent="0.25">
      <c r="A35" s="6" t="s">
        <v>1</v>
      </c>
      <c r="B35" s="6" t="s">
        <v>2</v>
      </c>
      <c r="C35" s="6" t="s">
        <v>3</v>
      </c>
      <c r="D35" s="6" t="s">
        <v>5</v>
      </c>
      <c r="E35" s="6" t="s">
        <v>6</v>
      </c>
      <c r="F35" s="6" t="s">
        <v>7</v>
      </c>
      <c r="G35" s="6" t="s">
        <v>4</v>
      </c>
      <c r="H35" s="6" t="s">
        <v>8</v>
      </c>
    </row>
    <row r="36" spans="1:14" x14ac:dyDescent="0.25">
      <c r="A36" s="2">
        <v>10</v>
      </c>
      <c r="B36" s="2">
        <f>A36*A36</f>
        <v>100</v>
      </c>
      <c r="C36" s="2">
        <v>87</v>
      </c>
      <c r="D36" s="2">
        <f>C36/B36</f>
        <v>0.87</v>
      </c>
      <c r="E36" s="2">
        <v>13</v>
      </c>
      <c r="F36" s="2">
        <f>E36/B36</f>
        <v>0.13</v>
      </c>
      <c r="G36" s="2">
        <v>27</v>
      </c>
      <c r="H36" s="2">
        <f>G36/B36</f>
        <v>0.27</v>
      </c>
    </row>
    <row r="37" spans="1:14" x14ac:dyDescent="0.25">
      <c r="A37" s="2">
        <v>100</v>
      </c>
      <c r="B37" s="2">
        <f>A37*A37</f>
        <v>10000</v>
      </c>
      <c r="C37" s="2">
        <v>354</v>
      </c>
      <c r="D37" s="2">
        <f>C37/B37</f>
        <v>3.5400000000000001E-2</v>
      </c>
      <c r="E37" s="2">
        <v>289</v>
      </c>
      <c r="F37" s="2">
        <f>E37/B37</f>
        <v>2.8899999999999999E-2</v>
      </c>
      <c r="G37" s="2">
        <v>604</v>
      </c>
      <c r="H37" s="2">
        <f>G37/B37</f>
        <v>6.0400000000000002E-2</v>
      </c>
    </row>
    <row r="38" spans="1:14" x14ac:dyDescent="0.25">
      <c r="A38" s="2">
        <v>1000</v>
      </c>
      <c r="B38" s="2">
        <f t="shared" ref="B38:B40" si="12">A38*A38</f>
        <v>1000000</v>
      </c>
      <c r="C38" s="2">
        <v>5490</v>
      </c>
      <c r="D38" s="2">
        <f t="shared" ref="D38:D40" si="13">C38/B38</f>
        <v>5.4900000000000001E-3</v>
      </c>
      <c r="E38" s="2">
        <v>4381</v>
      </c>
      <c r="F38" s="2">
        <f t="shared" ref="F38:F40" si="14">E38/B38</f>
        <v>4.3810000000000003E-3</v>
      </c>
      <c r="G38" s="2">
        <v>9377</v>
      </c>
      <c r="H38" s="2">
        <f t="shared" ref="H38:H40" si="15">G38/B38</f>
        <v>9.3769999999999999E-3</v>
      </c>
    </row>
    <row r="39" spans="1:14" x14ac:dyDescent="0.25">
      <c r="A39" s="2">
        <v>10000</v>
      </c>
      <c r="B39" s="2">
        <f t="shared" si="12"/>
        <v>100000000</v>
      </c>
      <c r="C39" s="2">
        <v>8532</v>
      </c>
      <c r="D39" s="2">
        <f t="shared" si="13"/>
        <v>8.5320000000000003E-5</v>
      </c>
      <c r="E39" s="2">
        <v>61337</v>
      </c>
      <c r="F39" s="2">
        <f t="shared" si="14"/>
        <v>6.1337000000000002E-4</v>
      </c>
      <c r="G39" s="2">
        <v>128188</v>
      </c>
      <c r="H39" s="2">
        <f t="shared" si="15"/>
        <v>1.28188E-3</v>
      </c>
    </row>
    <row r="40" spans="1:14" x14ac:dyDescent="0.25">
      <c r="A40" s="2">
        <v>100000</v>
      </c>
      <c r="B40" s="2">
        <f t="shared" si="12"/>
        <v>10000000000</v>
      </c>
      <c r="C40" s="2">
        <v>57734</v>
      </c>
      <c r="D40" s="2">
        <f t="shared" si="13"/>
        <v>5.7733999999999996E-6</v>
      </c>
      <c r="E40" s="2">
        <v>776595</v>
      </c>
      <c r="F40" s="2">
        <f t="shared" si="14"/>
        <v>7.7659500000000004E-5</v>
      </c>
      <c r="G40" s="2">
        <v>1613674</v>
      </c>
      <c r="H40" s="2">
        <f t="shared" si="15"/>
        <v>1.6136739999999999E-4</v>
      </c>
    </row>
    <row r="41" spans="1:14" x14ac:dyDescent="0.25">
      <c r="A41" s="2">
        <v>1000000</v>
      </c>
      <c r="B41" s="2">
        <f>A41*A41</f>
        <v>1000000000000</v>
      </c>
      <c r="C41" s="2">
        <v>431460</v>
      </c>
      <c r="D41" s="2">
        <f>C41/B41</f>
        <v>4.3145999999999997E-7</v>
      </c>
      <c r="E41" s="2">
        <v>9394827</v>
      </c>
      <c r="F41" s="2">
        <f>E41/B41</f>
        <v>9.3948270000000008E-6</v>
      </c>
      <c r="G41" s="2">
        <v>19346753</v>
      </c>
      <c r="H41" s="2">
        <f>G41/B41</f>
        <v>1.9346753000000001E-5</v>
      </c>
    </row>
    <row r="42" spans="1:14" x14ac:dyDescent="0.25">
      <c r="A42" s="4"/>
      <c r="B42" s="4"/>
      <c r="C42" s="4"/>
      <c r="D42" s="4" t="s">
        <v>10</v>
      </c>
      <c r="E42" s="4"/>
      <c r="F42" s="4" t="s">
        <v>10</v>
      </c>
      <c r="G42" s="4"/>
      <c r="H42" s="4" t="s">
        <v>10</v>
      </c>
    </row>
    <row r="43" spans="1:14" x14ac:dyDescent="0.25">
      <c r="A43" s="4"/>
      <c r="B43" s="4"/>
      <c r="C43" s="4"/>
      <c r="D43" s="4">
        <f>AVERAGE(D36,D37,D38,D39,D40,D41)</f>
        <v>0.15183025414333332</v>
      </c>
      <c r="E43" s="4"/>
      <c r="F43" s="4">
        <f>AVERAGE(F36,F37,F38,F39,F40,F41)</f>
        <v>2.7330237387833332E-2</v>
      </c>
      <c r="G43" s="4"/>
      <c r="H43" s="4">
        <f>AVERAGE(H36,H37,H38,H39,H40,H41)</f>
        <v>5.6873265692166684E-2</v>
      </c>
    </row>
    <row r="44" spans="1:14" x14ac:dyDescent="0.25">
      <c r="A44" s="5" t="s">
        <v>9</v>
      </c>
      <c r="B44" s="5"/>
      <c r="C44" s="5">
        <v>83942</v>
      </c>
      <c r="D44" s="5"/>
      <c r="E44" s="5">
        <v>1706240</v>
      </c>
      <c r="F44" s="5"/>
      <c r="G44" s="5">
        <v>3516437</v>
      </c>
      <c r="H44" s="5"/>
    </row>
    <row r="46" spans="1:14" x14ac:dyDescent="0.25">
      <c r="A46" s="1" t="s">
        <v>15</v>
      </c>
    </row>
    <row r="47" spans="1:14" x14ac:dyDescent="0.25">
      <c r="A47" s="6" t="s">
        <v>1</v>
      </c>
      <c r="B47" s="6" t="s">
        <v>2</v>
      </c>
      <c r="C47" s="6" t="s">
        <v>3</v>
      </c>
      <c r="D47" s="6" t="s">
        <v>5</v>
      </c>
      <c r="E47" s="6" t="s">
        <v>6</v>
      </c>
      <c r="F47" s="6" t="s">
        <v>7</v>
      </c>
      <c r="G47" s="6" t="s">
        <v>4</v>
      </c>
      <c r="H47" s="6" t="s">
        <v>8</v>
      </c>
    </row>
    <row r="48" spans="1:14" ht="31.5" x14ac:dyDescent="0.25">
      <c r="A48" s="2">
        <v>10</v>
      </c>
      <c r="B48" s="2">
        <f>A48*A48</f>
        <v>100</v>
      </c>
      <c r="C48" s="2">
        <v>130</v>
      </c>
      <c r="D48" s="2">
        <f>C48/B48</f>
        <v>1.3</v>
      </c>
      <c r="E48" s="2">
        <v>28</v>
      </c>
      <c r="F48" s="2">
        <f>E48/B48</f>
        <v>0.28000000000000003</v>
      </c>
      <c r="G48" s="2">
        <v>45</v>
      </c>
      <c r="H48" s="2">
        <f>G48/B48</f>
        <v>0.45</v>
      </c>
      <c r="K48" s="8" t="s">
        <v>19</v>
      </c>
      <c r="L48" s="6" t="s">
        <v>18</v>
      </c>
      <c r="M48" s="6" t="s">
        <v>20</v>
      </c>
      <c r="N48" s="6" t="s">
        <v>4</v>
      </c>
    </row>
    <row r="49" spans="1:14" x14ac:dyDescent="0.25">
      <c r="A49" s="2">
        <v>100</v>
      </c>
      <c r="B49" s="2">
        <f>A49*A49</f>
        <v>10000</v>
      </c>
      <c r="C49" s="2">
        <v>230</v>
      </c>
      <c r="D49" s="2">
        <f>C49/B49</f>
        <v>2.3E-2</v>
      </c>
      <c r="E49" s="2">
        <v>315</v>
      </c>
      <c r="F49" s="2">
        <f>E49/B49</f>
        <v>3.15E-2</v>
      </c>
      <c r="G49" s="2">
        <v>444</v>
      </c>
      <c r="H49" s="2">
        <f>G49/B49</f>
        <v>4.4400000000000002E-2</v>
      </c>
      <c r="K49" s="6" t="s">
        <v>21</v>
      </c>
      <c r="L49" s="6">
        <v>0.18926999999999999</v>
      </c>
      <c r="M49" s="6">
        <v>0.48888999999999999</v>
      </c>
      <c r="N49" s="6">
        <v>4.206E-2</v>
      </c>
    </row>
    <row r="50" spans="1:14" x14ac:dyDescent="0.25">
      <c r="A50" s="2">
        <v>1000</v>
      </c>
      <c r="B50" s="2">
        <f>A50*A50</f>
        <v>1000000</v>
      </c>
      <c r="C50" s="2">
        <v>2865</v>
      </c>
      <c r="D50" s="2">
        <f>C50/B50</f>
        <v>2.8649999999999999E-3</v>
      </c>
      <c r="E50" s="2">
        <v>2974</v>
      </c>
      <c r="F50" s="2">
        <f>E50/B50</f>
        <v>2.9740000000000001E-3</v>
      </c>
      <c r="G50" s="2">
        <v>4218</v>
      </c>
      <c r="H50" s="2">
        <f>G50/B50</f>
        <v>4.2180000000000004E-3</v>
      </c>
      <c r="K50" s="6" t="s">
        <v>22</v>
      </c>
      <c r="L50" s="6">
        <v>0.20927999999999999</v>
      </c>
      <c r="M50" s="6">
        <v>0.97777999999999998</v>
      </c>
      <c r="N50" s="6">
        <v>0.70908000000000004</v>
      </c>
    </row>
    <row r="51" spans="1:14" x14ac:dyDescent="0.25">
      <c r="A51" s="2">
        <v>10000</v>
      </c>
      <c r="B51" s="2">
        <f>A51*A51</f>
        <v>100000000</v>
      </c>
      <c r="C51" s="2">
        <v>5331</v>
      </c>
      <c r="D51" s="2">
        <f>C51/B51</f>
        <v>5.3310000000000003E-5</v>
      </c>
      <c r="E51" s="2">
        <v>25423</v>
      </c>
      <c r="F51" s="2">
        <f>E51/B51</f>
        <v>2.5422999999999998E-4</v>
      </c>
      <c r="G51" s="2">
        <v>41769</v>
      </c>
      <c r="H51" s="2">
        <f>G51/B51</f>
        <v>4.1769000000000002E-4</v>
      </c>
      <c r="K51" s="6" t="s">
        <v>23</v>
      </c>
      <c r="L51" s="6">
        <v>0.13855999999999999</v>
      </c>
      <c r="M51" s="6">
        <v>0.25361</v>
      </c>
      <c r="N51" s="6">
        <v>0.27381</v>
      </c>
    </row>
    <row r="52" spans="1:14" x14ac:dyDescent="0.25">
      <c r="A52" s="2">
        <v>100000</v>
      </c>
      <c r="B52" s="2">
        <f>A52*A52</f>
        <v>10000000000</v>
      </c>
      <c r="C52" s="2">
        <v>21480</v>
      </c>
      <c r="D52" s="2">
        <f>C52/B52</f>
        <v>2.148E-6</v>
      </c>
      <c r="E52" s="2">
        <v>264174</v>
      </c>
      <c r="F52" s="2">
        <f>E52/B52</f>
        <v>2.6417399999999999E-5</v>
      </c>
      <c r="G52" s="2">
        <v>417381</v>
      </c>
      <c r="H52" s="2">
        <f>G52/B52</f>
        <v>4.1738099999999999E-5</v>
      </c>
      <c r="K52" s="6" t="s">
        <v>24</v>
      </c>
      <c r="L52" s="6">
        <v>0.15182999999999999</v>
      </c>
      <c r="M52" s="6">
        <v>2.733E-2</v>
      </c>
      <c r="N52" s="6">
        <v>5.6869999999999997E-2</v>
      </c>
    </row>
    <row r="53" spans="1:14" x14ac:dyDescent="0.25">
      <c r="A53" s="2">
        <v>1000000</v>
      </c>
      <c r="B53" s="2">
        <f>A53*A53</f>
        <v>1000000000000</v>
      </c>
      <c r="C53" s="2">
        <v>76711</v>
      </c>
      <c r="D53" s="2">
        <f>C53/B53</f>
        <v>7.6711000000000004E-8</v>
      </c>
      <c r="E53" s="2">
        <v>3212415</v>
      </c>
      <c r="F53" s="2">
        <f>E53/B53</f>
        <v>3.2124150000000001E-6</v>
      </c>
      <c r="G53" s="2">
        <v>4180689</v>
      </c>
      <c r="H53" s="2">
        <f>G53/B53</f>
        <v>4.1806890000000004E-6</v>
      </c>
      <c r="K53" s="6" t="s">
        <v>25</v>
      </c>
      <c r="L53" s="6">
        <v>0.22098999999999999</v>
      </c>
      <c r="M53" s="6">
        <v>5.246E-2</v>
      </c>
      <c r="N53" s="6">
        <v>8.3180000000000004E-2</v>
      </c>
    </row>
    <row r="54" spans="1:14" x14ac:dyDescent="0.25">
      <c r="A54" s="4"/>
      <c r="B54" s="4"/>
      <c r="C54" s="4"/>
      <c r="D54" s="4" t="s">
        <v>10</v>
      </c>
      <c r="E54" s="4"/>
      <c r="F54" s="4" t="s">
        <v>10</v>
      </c>
      <c r="G54" s="4"/>
      <c r="H54" s="4" t="s">
        <v>10</v>
      </c>
      <c r="K54" s="6" t="s">
        <v>26</v>
      </c>
      <c r="L54" s="6">
        <v>0.62595999999999996</v>
      </c>
      <c r="M54" s="6">
        <v>2.988E-2</v>
      </c>
      <c r="N54" s="6">
        <v>0.16718</v>
      </c>
    </row>
    <row r="55" spans="1:14" x14ac:dyDescent="0.25">
      <c r="A55" s="4"/>
      <c r="B55" s="4"/>
      <c r="C55" s="4"/>
      <c r="D55" s="4">
        <f>AVERAGE(D48,D49,D50,D51,D52,D53)</f>
        <v>0.22098675578516666</v>
      </c>
      <c r="E55" s="4"/>
      <c r="F55" s="4">
        <f>AVERAGE(F48,F49,F50,F51,F52,F53)</f>
        <v>5.2459643302499998E-2</v>
      </c>
      <c r="G55" s="4"/>
      <c r="H55" s="4">
        <f>AVERAGE(H48,H49,H50,H51,H52,H53)</f>
        <v>8.3180268131500007E-2</v>
      </c>
    </row>
    <row r="56" spans="1:14" x14ac:dyDescent="0.25">
      <c r="A56" s="5" t="s">
        <v>9</v>
      </c>
      <c r="B56" s="5"/>
      <c r="C56" s="5">
        <v>17791</v>
      </c>
      <c r="D56" s="5"/>
      <c r="E56" s="5">
        <v>584221</v>
      </c>
      <c r="F56" s="5"/>
      <c r="G56" s="5">
        <v>774091</v>
      </c>
      <c r="H56" s="5"/>
    </row>
    <row r="58" spans="1:14" x14ac:dyDescent="0.25">
      <c r="A58" s="1" t="s">
        <v>16</v>
      </c>
    </row>
    <row r="59" spans="1:14" x14ac:dyDescent="0.25">
      <c r="A59" s="6" t="s">
        <v>1</v>
      </c>
      <c r="B59" s="6" t="s">
        <v>2</v>
      </c>
      <c r="C59" s="6" t="s">
        <v>3</v>
      </c>
      <c r="D59" s="6" t="s">
        <v>5</v>
      </c>
      <c r="E59" s="6" t="s">
        <v>6</v>
      </c>
      <c r="F59" s="6" t="s">
        <v>7</v>
      </c>
      <c r="G59" s="6" t="s">
        <v>4</v>
      </c>
      <c r="H59" s="6" t="s">
        <v>8</v>
      </c>
    </row>
    <row r="60" spans="1:14" x14ac:dyDescent="0.25">
      <c r="A60" s="2">
        <v>10</v>
      </c>
      <c r="B60" s="2">
        <f>A60*A60</f>
        <v>100</v>
      </c>
      <c r="C60" s="2">
        <v>372</v>
      </c>
      <c r="D60" s="2">
        <f>C60/B60</f>
        <v>3.72</v>
      </c>
      <c r="E60" s="2">
        <v>14</v>
      </c>
      <c r="F60" s="2">
        <f>E60/B60</f>
        <v>0.14000000000000001</v>
      </c>
      <c r="G60" s="2">
        <v>84</v>
      </c>
      <c r="H60" s="2">
        <f>G60/B60</f>
        <v>0.84</v>
      </c>
    </row>
    <row r="61" spans="1:14" x14ac:dyDescent="0.25">
      <c r="A61" s="2">
        <v>100</v>
      </c>
      <c r="B61" s="2">
        <f>A61*A61</f>
        <v>10000</v>
      </c>
      <c r="C61" s="2">
        <v>328</v>
      </c>
      <c r="D61" s="2">
        <f>C61/B61</f>
        <v>3.2800000000000003E-2</v>
      </c>
      <c r="E61" s="2">
        <v>329</v>
      </c>
      <c r="F61" s="2">
        <f>E61/B61</f>
        <v>3.2899999999999999E-2</v>
      </c>
      <c r="G61" s="2">
        <v>1395</v>
      </c>
      <c r="H61" s="2">
        <f>G61/B61</f>
        <v>0.13950000000000001</v>
      </c>
    </row>
    <row r="62" spans="1:14" x14ac:dyDescent="0.25">
      <c r="A62" s="2">
        <v>1000</v>
      </c>
      <c r="B62" s="2">
        <f t="shared" ref="B62:B64" si="16">A62*A62</f>
        <v>1000000</v>
      </c>
      <c r="C62" s="2">
        <v>2863</v>
      </c>
      <c r="D62" s="2">
        <f t="shared" ref="D62:D64" si="17">C62/B62</f>
        <v>2.8630000000000001E-3</v>
      </c>
      <c r="E62" s="2">
        <v>5372</v>
      </c>
      <c r="F62" s="2">
        <f t="shared" ref="F62:F64" si="18">E62/B62</f>
        <v>5.372E-3</v>
      </c>
      <c r="G62" s="2">
        <v>20112</v>
      </c>
      <c r="H62" s="2">
        <f t="shared" ref="H62:H64" si="19">G62/B62</f>
        <v>2.0112000000000001E-2</v>
      </c>
    </row>
    <row r="63" spans="1:14" x14ac:dyDescent="0.25">
      <c r="A63" s="2">
        <v>10000</v>
      </c>
      <c r="B63" s="2">
        <f t="shared" si="16"/>
        <v>100000000</v>
      </c>
      <c r="C63" s="2">
        <v>8099</v>
      </c>
      <c r="D63" s="2">
        <f t="shared" si="17"/>
        <v>8.0989999999999995E-5</v>
      </c>
      <c r="E63" s="2">
        <v>89422</v>
      </c>
      <c r="F63" s="2">
        <f t="shared" si="18"/>
        <v>8.9422000000000004E-4</v>
      </c>
      <c r="G63" s="2">
        <v>309012</v>
      </c>
      <c r="H63" s="2">
        <f t="shared" si="19"/>
        <v>3.09012E-3</v>
      </c>
    </row>
    <row r="64" spans="1:14" x14ac:dyDescent="0.25">
      <c r="A64" s="2">
        <v>100000</v>
      </c>
      <c r="B64" s="2">
        <f t="shared" si="16"/>
        <v>10000000000</v>
      </c>
      <c r="C64" s="2">
        <v>43116</v>
      </c>
      <c r="D64" s="2">
        <f t="shared" si="17"/>
        <v>4.3116000000000004E-6</v>
      </c>
      <c r="E64" s="2">
        <v>969853</v>
      </c>
      <c r="F64" s="2">
        <f t="shared" si="18"/>
        <v>9.6985300000000001E-5</v>
      </c>
      <c r="G64" s="2">
        <v>3315561</v>
      </c>
      <c r="H64" s="2">
        <f t="shared" si="19"/>
        <v>3.3155609999999997E-4</v>
      </c>
    </row>
    <row r="65" spans="1:8" x14ac:dyDescent="0.25">
      <c r="A65" s="2">
        <v>1000000</v>
      </c>
      <c r="B65" s="2">
        <f>A65*A65</f>
        <v>1000000000000</v>
      </c>
      <c r="C65" s="2">
        <v>421092</v>
      </c>
      <c r="D65" s="2">
        <f>C65/B65</f>
        <v>4.2109200000000002E-7</v>
      </c>
      <c r="E65" s="2">
        <v>12236973</v>
      </c>
      <c r="F65" s="2">
        <f>E65/B65</f>
        <v>1.2236972999999999E-5</v>
      </c>
      <c r="G65" s="2">
        <v>40774113</v>
      </c>
      <c r="H65" s="2">
        <f>G65/B65</f>
        <v>4.0774113000000002E-5</v>
      </c>
    </row>
    <row r="66" spans="1:8" x14ac:dyDescent="0.25">
      <c r="A66" s="3"/>
      <c r="B66" s="3"/>
      <c r="C66" s="3"/>
      <c r="D66" s="4" t="s">
        <v>10</v>
      </c>
      <c r="E66" s="3"/>
      <c r="F66" s="4" t="s">
        <v>10</v>
      </c>
      <c r="G66" s="3"/>
      <c r="H66" s="4" t="s">
        <v>10</v>
      </c>
    </row>
    <row r="67" spans="1:8" x14ac:dyDescent="0.25">
      <c r="A67" s="3"/>
      <c r="B67" s="3"/>
      <c r="C67" s="3"/>
      <c r="D67" s="4">
        <f>AVERAGE(D60,D61,D62,D63,D64,D65)</f>
        <v>0.62595812044866672</v>
      </c>
      <c r="E67" s="3"/>
      <c r="F67" s="4">
        <f>AVERAGE(F60,F61,F62,F63,F64,F65)</f>
        <v>2.9879240378833331E-2</v>
      </c>
      <c r="G67" s="3"/>
      <c r="H67" s="4">
        <f>AVERAGE(H60,H61,H62,H63,H64,H65)</f>
        <v>0.1671790750355</v>
      </c>
    </row>
    <row r="68" spans="1:8" x14ac:dyDescent="0.25">
      <c r="A68" s="5" t="s">
        <v>9</v>
      </c>
      <c r="B68" s="5"/>
      <c r="C68" s="5">
        <v>79311</v>
      </c>
      <c r="D68" s="5"/>
      <c r="E68" s="5">
        <v>2216993</v>
      </c>
      <c r="F68" s="5"/>
      <c r="G68" s="5">
        <v>7403379</v>
      </c>
      <c r="H68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Hardeep Singh</dc:creator>
  <cp:lastModifiedBy>Hardeep Singh</cp:lastModifiedBy>
  <dcterms:created xsi:type="dcterms:W3CDTF">2014-11-14T18:00:30Z</dcterms:created>
  <dcterms:modified xsi:type="dcterms:W3CDTF">2014-11-17T20:22:09Z</dcterms:modified>
</cp:coreProperties>
</file>