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 - Indian Institute of Technology Bombay\Minibioreactor\LCMS\Media comparison\All data\Modelling\Acidic oxy\DFBA Inputs\"/>
    </mc:Choice>
  </mc:AlternateContent>
  <xr:revisionPtr revIDLastSave="26" documentId="8_{BC575788-FAEF-496C-9F64-A75EF087D5B0}" xr6:coauthVersionLast="36" xr6:coauthVersionMax="36" xr10:uidLastSave="{E097C2A9-CB10-46C2-B7BD-75C4B7B5A097}"/>
  <bookViews>
    <workbookView xWindow="2790" yWindow="0" windowWidth="23070" windowHeight="10110" xr2:uid="{95C83303-AFC5-4539-BD73-183690F020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2" i="1"/>
  <c r="F3" i="1"/>
  <c r="H2" i="1" l="1"/>
  <c r="H3" i="1"/>
  <c r="H4" i="1"/>
  <c r="H5" i="1"/>
  <c r="H6" i="1"/>
  <c r="G4" i="1"/>
  <c r="G5" i="1"/>
  <c r="G6" i="1"/>
  <c r="B3" i="1" l="1"/>
  <c r="B4" i="1"/>
  <c r="B5" i="1"/>
  <c r="B6" i="1"/>
  <c r="B2" i="1"/>
  <c r="F4" i="1"/>
  <c r="F5" i="1"/>
  <c r="F6" i="1"/>
  <c r="E4" i="1"/>
  <c r="E5" i="1"/>
  <c r="E6" i="1"/>
  <c r="E3" i="1"/>
</calcChain>
</file>

<file path=xl/sharedStrings.xml><?xml version="1.0" encoding="utf-8"?>
<sst xmlns="http://schemas.openxmlformats.org/spreadsheetml/2006/main" count="8" uniqueCount="8">
  <si>
    <t>Air</t>
  </si>
  <si>
    <t>Total O2</t>
  </si>
  <si>
    <t>Additional O2</t>
  </si>
  <si>
    <t>C*</t>
  </si>
  <si>
    <t>Air:O2</t>
  </si>
  <si>
    <t>time (h)</t>
  </si>
  <si>
    <t>kept this ratio constant from 15 to the end of process</t>
  </si>
  <si>
    <t>DO(%)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</si>
</sst>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5A0C-BAB9-4470-81DB-648714EFC4EF}">
  <dimension ref="A1:H7"/>
  <sheetViews>
    <sheetView tabSelected="1" workbookViewId="0">
      <selection activeCell="G3" sqref="G3"/>
    </sheetView>
  </sheetViews>
  <sheetFormatPr defaultRowHeight="15" x14ac:dyDescent="0.25"/>
  <sheetData>
    <row r="1" spans="1:8" x14ac:dyDescent="0.25">
      <c r="A1" t="s">
        <v>5</v>
      </c>
      <c r="B1" t="s">
        <v>4</v>
      </c>
      <c r="C1" t="s">
        <v>0</v>
      </c>
      <c r="D1" t="s">
        <v>2</v>
      </c>
      <c r="E1" t="s">
        <v>1</v>
      </c>
      <c r="F1" t="s">
        <v>3</v>
      </c>
      <c r="G1" t="s">
        <v>7</v>
      </c>
    </row>
    <row r="2" spans="1:8" x14ac:dyDescent="0.25">
      <c r="A2">
        <v>0</v>
      </c>
      <c r="B2" s="1" t="str">
        <f>CONCATENATE(C2,":",D2)</f>
        <v>100:0</v>
      </c>
      <c r="C2">
        <v>100</v>
      </c>
      <c r="D2">
        <v>0</v>
      </c>
      <c r="E2">
        <v>21</v>
      </c>
      <c r="F2">
        <v>7.5</v>
      </c>
      <c r="G2">
        <f>F2*100/$F$2</f>
        <v>100</v>
      </c>
      <c r="H2">
        <f>100*(1-0.79*(C2/100))/0.21</f>
        <v>99.999999999999986</v>
      </c>
    </row>
    <row r="3" spans="1:8" x14ac:dyDescent="0.25">
      <c r="A3">
        <v>6</v>
      </c>
      <c r="B3" s="1" t="str">
        <f t="shared" ref="B3:B6" si="0">CONCATENATE(C3,":",D3)</f>
        <v>95:5</v>
      </c>
      <c r="C3">
        <v>95</v>
      </c>
      <c r="D3">
        <v>5</v>
      </c>
      <c r="E3">
        <f>($E$2*C3/100)+D3</f>
        <v>24.95</v>
      </c>
      <c r="F3">
        <f>($F$2/$E$2)*E3</f>
        <v>8.9107142857142865</v>
      </c>
      <c r="G3">
        <f>F3*100/$F$2</f>
        <v>118.80952380952382</v>
      </c>
      <c r="H3">
        <f t="shared" ref="H3:H6" si="1">100*(1-0.79*(C3/100))/0.21</f>
        <v>118.80952380952384</v>
      </c>
    </row>
    <row r="4" spans="1:8" x14ac:dyDescent="0.25">
      <c r="A4">
        <v>9</v>
      </c>
      <c r="B4" s="1" t="str">
        <f t="shared" si="0"/>
        <v>90:10</v>
      </c>
      <c r="C4">
        <v>90</v>
      </c>
      <c r="D4">
        <v>10</v>
      </c>
      <c r="E4">
        <f t="shared" ref="E4:E6" si="2">($E$2*C4/100)+D4</f>
        <v>28.9</v>
      </c>
      <c r="F4">
        <f t="shared" ref="F4:F6" si="3">($F$2/$E$2)*E4</f>
        <v>10.321428571428571</v>
      </c>
      <c r="G4">
        <f>F4*100/$F$2</f>
        <v>137.61904761904762</v>
      </c>
      <c r="H4">
        <f t="shared" si="1"/>
        <v>137.61904761904759</v>
      </c>
    </row>
    <row r="5" spans="1:8" x14ac:dyDescent="0.25">
      <c r="A5">
        <v>12</v>
      </c>
      <c r="B5" s="1" t="str">
        <f t="shared" si="0"/>
        <v>85:15</v>
      </c>
      <c r="C5">
        <v>85</v>
      </c>
      <c r="D5">
        <v>15</v>
      </c>
      <c r="E5">
        <f t="shared" si="2"/>
        <v>32.85</v>
      </c>
      <c r="F5">
        <f t="shared" si="3"/>
        <v>11.732142857142858</v>
      </c>
      <c r="G5">
        <f>F5*100/$F$2</f>
        <v>156.42857142857144</v>
      </c>
      <c r="H5">
        <f t="shared" si="1"/>
        <v>156.42857142857144</v>
      </c>
    </row>
    <row r="6" spans="1:8" x14ac:dyDescent="0.25">
      <c r="A6">
        <v>15</v>
      </c>
      <c r="B6" s="1" t="str">
        <f t="shared" si="0"/>
        <v>80:20</v>
      </c>
      <c r="C6">
        <v>80</v>
      </c>
      <c r="D6">
        <v>20</v>
      </c>
      <c r="E6">
        <f t="shared" si="2"/>
        <v>36.799999999999997</v>
      </c>
      <c r="F6">
        <f t="shared" si="3"/>
        <v>13.142857142857142</v>
      </c>
      <c r="G6">
        <f>F6*100/$F$2</f>
        <v>175.23809523809524</v>
      </c>
      <c r="H6">
        <f t="shared" si="1"/>
        <v>175.23809523809518</v>
      </c>
    </row>
    <row r="7" spans="1:8" x14ac:dyDescent="0.25">
      <c r="A7" t="s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53EFEDB843A4469C3C973759B1D54E" ma:contentTypeVersion="18" ma:contentTypeDescription="Create a new document." ma:contentTypeScope="" ma:versionID="9f0a65301f4d26e397f6bd97943da147">
  <xsd:schema xmlns:xsd="http://www.w3.org/2001/XMLSchema" xmlns:xs="http://www.w3.org/2001/XMLSchema" xmlns:p="http://schemas.microsoft.com/office/2006/metadata/properties" xmlns:ns3="5043a6ae-19c9-4c10-8520-9d237b233f8a" xmlns:ns4="5212e118-7cef-4cf3-8bd6-b4086b1c9119" targetNamespace="http://schemas.microsoft.com/office/2006/metadata/properties" ma:root="true" ma:fieldsID="0fc6b6d956daa49ad05ffe139d41c345" ns3:_="" ns4:_="">
    <xsd:import namespace="5043a6ae-19c9-4c10-8520-9d237b233f8a"/>
    <xsd:import namespace="5212e118-7cef-4cf3-8bd6-b4086b1c911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43a6ae-19c9-4c10-8520-9d237b233f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12e118-7cef-4cf3-8bd6-b4086b1c911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043a6ae-19c9-4c10-8520-9d237b233f8a" xsi:nil="true"/>
  </documentManagement>
</p:properties>
</file>

<file path=customXml/itemProps1.xml><?xml version="1.0" encoding="utf-8"?>
<ds:datastoreItem xmlns:ds="http://schemas.openxmlformats.org/officeDocument/2006/customXml" ds:itemID="{0150D691-2A20-4F09-BB14-A1CF9F1AFB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43a6ae-19c9-4c10-8520-9d237b233f8a"/>
    <ds:schemaRef ds:uri="5212e118-7cef-4cf3-8bd6-b4086b1c91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6C2E32-FC9F-4CCD-A1EC-B8EC34520D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2D3C4B-EAC6-4A33-984E-AAB36457095F}">
  <ds:schemaRefs>
    <ds:schemaRef ds:uri="5043a6ae-19c9-4c10-8520-9d237b233f8a"/>
    <ds:schemaRef ds:uri="http://purl.org/dc/elements/1.1/"/>
    <ds:schemaRef ds:uri="http://purl.org/dc/dcmitype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5212e118-7cef-4cf3-8bd6-b4086b1c9119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 Institute Of Technology Bombay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Harshad Jayshree Dodia</dc:creator>
  <cp:lastModifiedBy>Hardik Harshad Jayshree Dodia</cp:lastModifiedBy>
  <dcterms:created xsi:type="dcterms:W3CDTF">2024-06-03T11:59:11Z</dcterms:created>
  <dcterms:modified xsi:type="dcterms:W3CDTF">2024-06-03T12:39:35Z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0x010100C253EFEDB843A4469C3C973759B1D54E</vt:lpwstr>
  </property>
</Properties>
</file>