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2" i="1"/>
  <c r="I31"/>
  <c r="E31"/>
  <c r="E32"/>
  <c r="K3"/>
  <c r="K2"/>
  <c r="L29"/>
  <c r="K29"/>
  <c r="I30"/>
  <c r="J26" s="1"/>
  <c r="H29"/>
  <c r="G29"/>
  <c r="E30"/>
  <c r="J28"/>
  <c r="L28" s="1"/>
  <c r="J25"/>
  <c r="L25" s="1"/>
  <c r="J24"/>
  <c r="L24" s="1"/>
  <c r="J21"/>
  <c r="L21" s="1"/>
  <c r="J20"/>
  <c r="L20" s="1"/>
  <c r="J17"/>
  <c r="L17" s="1"/>
  <c r="J16"/>
  <c r="L16" s="1"/>
  <c r="J13"/>
  <c r="L13" s="1"/>
  <c r="J10"/>
  <c r="L10" s="1"/>
  <c r="J9"/>
  <c r="L9" s="1"/>
  <c r="J8"/>
  <c r="L8" s="1"/>
  <c r="J5"/>
  <c r="L5" s="1"/>
  <c r="J4"/>
  <c r="L4" s="1"/>
  <c r="I29"/>
  <c r="E29"/>
  <c r="L26" l="1"/>
  <c r="K26"/>
  <c r="K10"/>
  <c r="J3"/>
  <c r="J7"/>
  <c r="J11"/>
  <c r="J15"/>
  <c r="J19"/>
  <c r="J23"/>
  <c r="J27"/>
  <c r="J2"/>
  <c r="J6"/>
  <c r="J12"/>
  <c r="J14"/>
  <c r="J18"/>
  <c r="J22"/>
  <c r="K28"/>
  <c r="K24"/>
  <c r="K20"/>
  <c r="K16"/>
  <c r="K8"/>
  <c r="K4"/>
  <c r="K25"/>
  <c r="K21"/>
  <c r="K17"/>
  <c r="K13"/>
  <c r="K9"/>
  <c r="K5"/>
  <c r="F25"/>
  <c r="F2"/>
  <c r="F10"/>
  <c r="F9"/>
  <c r="F8"/>
  <c r="F12"/>
  <c r="F3"/>
  <c r="F7"/>
  <c r="F11"/>
  <c r="F16"/>
  <c r="F20"/>
  <c r="F24"/>
  <c r="F28"/>
  <c r="F6"/>
  <c r="F15"/>
  <c r="F19"/>
  <c r="F23"/>
  <c r="F27"/>
  <c r="F5"/>
  <c r="F13"/>
  <c r="F14"/>
  <c r="F18"/>
  <c r="F22"/>
  <c r="F26"/>
  <c r="F4"/>
  <c r="F17"/>
  <c r="F21"/>
  <c r="L14" l="1"/>
  <c r="K14"/>
  <c r="L27"/>
  <c r="K27"/>
  <c r="L11"/>
  <c r="K11"/>
  <c r="L18"/>
  <c r="K18"/>
  <c r="L2"/>
  <c r="L15"/>
  <c r="K15"/>
  <c r="L22"/>
  <c r="K22"/>
  <c r="L6"/>
  <c r="K6"/>
  <c r="L19"/>
  <c r="K19"/>
  <c r="L3"/>
  <c r="L12"/>
  <c r="K12"/>
  <c r="L23"/>
  <c r="K23"/>
  <c r="L7"/>
  <c r="K7"/>
  <c r="G23"/>
  <c r="H23"/>
  <c r="G8"/>
  <c r="H8"/>
  <c r="G17"/>
  <c r="H17"/>
  <c r="G27"/>
  <c r="H27"/>
  <c r="G10"/>
  <c r="H10"/>
  <c r="G4"/>
  <c r="H4"/>
  <c r="G14"/>
  <c r="H14"/>
  <c r="G28"/>
  <c r="H28"/>
  <c r="G11"/>
  <c r="H11"/>
  <c r="G25"/>
  <c r="H25"/>
  <c r="G18"/>
  <c r="H18"/>
  <c r="G6"/>
  <c r="H6"/>
  <c r="G16"/>
  <c r="H16"/>
  <c r="G12"/>
  <c r="H12"/>
  <c r="G2"/>
  <c r="H2"/>
  <c r="G21"/>
  <c r="H21"/>
  <c r="G22"/>
  <c r="H22"/>
  <c r="G5"/>
  <c r="H5"/>
  <c r="G15"/>
  <c r="H15"/>
  <c r="G20"/>
  <c r="H20"/>
  <c r="G3"/>
  <c r="H3"/>
  <c r="G26"/>
  <c r="H26"/>
  <c r="G13"/>
  <c r="H13"/>
  <c r="G19"/>
  <c r="H19"/>
  <c r="G24"/>
  <c r="H24"/>
  <c r="G7"/>
  <c r="H7"/>
  <c r="G9"/>
  <c r="H9"/>
</calcChain>
</file>

<file path=xl/sharedStrings.xml><?xml version="1.0" encoding="utf-8"?>
<sst xmlns="http://schemas.openxmlformats.org/spreadsheetml/2006/main" count="11" uniqueCount="10">
  <si>
    <t>Mean</t>
  </si>
  <si>
    <t>DISTANCE</t>
  </si>
  <si>
    <t>SPEED</t>
  </si>
  <si>
    <t>Std. Dev</t>
  </si>
  <si>
    <t>(X-Mu)/Stdev</t>
  </si>
  <si>
    <t>F^3</t>
  </si>
  <si>
    <t>(F^4)-3</t>
  </si>
  <si>
    <t>J^3</t>
  </si>
  <si>
    <t>(J^4)-3</t>
  </si>
  <si>
    <t>Skewness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</si>
</sst>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1:L32"/>
  <sheetViews>
    <sheetView tabSelected="1" topLeftCell="A10" workbookViewId="0">
      <selection activeCell="I33" sqref="I33"/>
    </sheetView>
  </sheetViews>
  <sheetFormatPr defaultRowHeight="15"/>
  <cols>
    <col min="5" max="5" width="9.140625" style="1"/>
    <col min="6" max="6" width="13.140625" style="1" bestFit="1" customWidth="1"/>
    <col min="9" max="9" width="9.140625" style="1"/>
    <col min="10" max="10" width="13.140625" bestFit="1" customWidth="1"/>
  </cols>
  <sheetData>
    <row r="1" spans="5:12">
      <c r="E1" s="1" t="s">
        <v>2</v>
      </c>
      <c r="F1" s="1" t="s">
        <v>4</v>
      </c>
      <c r="G1" t="s">
        <v>5</v>
      </c>
      <c r="H1" t="s">
        <v>6</v>
      </c>
      <c r="I1" s="1" t="s">
        <v>1</v>
      </c>
      <c r="J1" s="1" t="s">
        <v>4</v>
      </c>
      <c r="K1" s="1" t="s">
        <v>7</v>
      </c>
      <c r="L1" s="1" t="s">
        <v>8</v>
      </c>
    </row>
    <row r="2" spans="5:12">
      <c r="E2" s="1">
        <v>4</v>
      </c>
      <c r="F2" s="1">
        <f>(E2-E29)/E30</f>
        <v>-2.3401818860045447</v>
      </c>
      <c r="G2">
        <f t="shared" ref="G2:G28" si="0">F2^3</f>
        <v>-12.815892037264755</v>
      </c>
      <c r="H2">
        <f>(F2^4)-3</f>
        <v>26.99151839859686</v>
      </c>
      <c r="I2" s="1">
        <v>2</v>
      </c>
      <c r="J2">
        <f>(I2-I29)/I30</f>
        <v>-1.5328632518947172</v>
      </c>
      <c r="K2">
        <f>J2^3</f>
        <v>-3.6017224123449583</v>
      </c>
      <c r="L2">
        <f>(J2^4)-3</f>
        <v>2.5209479294091786</v>
      </c>
    </row>
    <row r="3" spans="5:12">
      <c r="E3" s="1">
        <v>4</v>
      </c>
      <c r="F3" s="1">
        <f>(E3-E29)/E30</f>
        <v>-2.3401818860045447</v>
      </c>
      <c r="G3">
        <f t="shared" si="0"/>
        <v>-12.815892037264755</v>
      </c>
      <c r="H3">
        <f t="shared" ref="H3:H28" si="1">(F3^4)-3</f>
        <v>26.99151839859686</v>
      </c>
      <c r="I3" s="1">
        <v>10</v>
      </c>
      <c r="J3">
        <f>(I3-I29)/I30</f>
        <v>-1.0550876928625976</v>
      </c>
      <c r="K3">
        <f>J3^R23</f>
        <v>1</v>
      </c>
      <c r="L3">
        <f t="shared" ref="L3:L28" si="2">(J3^4)-3</f>
        <v>-1.7607634076667085</v>
      </c>
    </row>
    <row r="4" spans="5:12">
      <c r="E4" s="1">
        <v>7</v>
      </c>
      <c r="F4" s="1">
        <f>(E4-E29)/E30</f>
        <v>-1.3924082221727039</v>
      </c>
      <c r="G4">
        <f t="shared" si="0"/>
        <v>-2.699601976203128</v>
      </c>
      <c r="H4">
        <f t="shared" si="1"/>
        <v>0.75894798825891518</v>
      </c>
      <c r="I4" s="1">
        <v>4</v>
      </c>
      <c r="J4">
        <f>(I4-I29)/I30</f>
        <v>-1.4134193621366873</v>
      </c>
      <c r="K4">
        <f t="shared" ref="K4:K28" si="3">J4^3</f>
        <v>-2.8236645988894482</v>
      </c>
      <c r="L4">
        <f t="shared" si="2"/>
        <v>0.99102221625026932</v>
      </c>
    </row>
    <row r="5" spans="5:12">
      <c r="E5" s="1">
        <v>7</v>
      </c>
      <c r="F5" s="1">
        <f>(E5-E29)/E30</f>
        <v>-1.3924082221727039</v>
      </c>
      <c r="G5">
        <f t="shared" si="0"/>
        <v>-2.699601976203128</v>
      </c>
      <c r="H5">
        <f t="shared" si="1"/>
        <v>0.75894798825891518</v>
      </c>
      <c r="I5" s="1">
        <v>22</v>
      </c>
      <c r="J5">
        <f>(I5-I29)/I30</f>
        <v>-0.33842435431441814</v>
      </c>
      <c r="K5">
        <f t="shared" si="3"/>
        <v>-3.8760094476961778E-2</v>
      </c>
      <c r="L5">
        <f t="shared" si="2"/>
        <v>-2.9868826400534685</v>
      </c>
    </row>
    <row r="6" spans="5:12">
      <c r="E6" s="1">
        <v>8</v>
      </c>
      <c r="F6" s="1">
        <f>(E6-E29)/E30</f>
        <v>-1.0764836675620904</v>
      </c>
      <c r="G6">
        <f t="shared" si="0"/>
        <v>-1.2474476673392012</v>
      </c>
      <c r="H6">
        <f t="shared" si="1"/>
        <v>-1.6571429599709222</v>
      </c>
      <c r="I6" s="1">
        <v>16</v>
      </c>
      <c r="J6">
        <f>(I6-I29)/I30</f>
        <v>-0.69675602358850786</v>
      </c>
      <c r="K6">
        <f t="shared" si="3"/>
        <v>-0.33825341964171296</v>
      </c>
      <c r="L6">
        <f t="shared" si="2"/>
        <v>-2.7643198923652252</v>
      </c>
    </row>
    <row r="7" spans="5:12">
      <c r="E7" s="1">
        <v>9</v>
      </c>
      <c r="F7" s="1">
        <f>(E7-E29)/E30</f>
        <v>-0.76055911295147682</v>
      </c>
      <c r="G7">
        <f t="shared" si="0"/>
        <v>-0.43994554384172874</v>
      </c>
      <c r="H7">
        <f t="shared" si="1"/>
        <v>-2.6653954074287798</v>
      </c>
      <c r="I7" s="1">
        <v>10</v>
      </c>
      <c r="J7">
        <f>(I7-I29)/I30</f>
        <v>-1.0550876928625976</v>
      </c>
      <c r="K7">
        <f t="shared" si="3"/>
        <v>-1.1745342123848233</v>
      </c>
      <c r="L7">
        <f t="shared" si="2"/>
        <v>-1.7607634076667085</v>
      </c>
    </row>
    <row r="8" spans="5:12">
      <c r="E8" s="1">
        <v>10</v>
      </c>
      <c r="F8" s="1">
        <f>(E8-E29)/E30</f>
        <v>-0.4446345583408633</v>
      </c>
      <c r="G8">
        <f t="shared" si="0"/>
        <v>-8.7904203483598814E-2</v>
      </c>
      <c r="H8">
        <f t="shared" si="1"/>
        <v>-2.9609147533077649</v>
      </c>
      <c r="I8" s="1">
        <v>18</v>
      </c>
      <c r="J8">
        <f>(I8-I29)/I30</f>
        <v>-0.57731213383047797</v>
      </c>
      <c r="K8">
        <f t="shared" si="3"/>
        <v>-0.19241195688960319</v>
      </c>
      <c r="L8">
        <f t="shared" si="2"/>
        <v>-2.8889182425935651</v>
      </c>
    </row>
    <row r="9" spans="5:12">
      <c r="E9" s="1">
        <v>10</v>
      </c>
      <c r="F9" s="1">
        <f>(E9-E29)/E30</f>
        <v>-0.4446345583408633</v>
      </c>
      <c r="G9">
        <f t="shared" si="0"/>
        <v>-8.7904203483598814E-2</v>
      </c>
      <c r="H9">
        <f t="shared" si="1"/>
        <v>-2.9609147533077649</v>
      </c>
      <c r="I9" s="1">
        <v>26</v>
      </c>
      <c r="J9">
        <f>(I9-I29)/I30</f>
        <v>-9.9536574798358327E-2</v>
      </c>
      <c r="K9">
        <f t="shared" si="3"/>
        <v>-9.8616157329945646E-4</v>
      </c>
      <c r="L9">
        <f t="shared" si="2"/>
        <v>-2.9999018408547959</v>
      </c>
    </row>
    <row r="10" spans="5:12">
      <c r="E10" s="1">
        <v>10</v>
      </c>
      <c r="F10" s="1">
        <f>(E10-E29)/E30</f>
        <v>-0.4446345583408633</v>
      </c>
      <c r="G10">
        <f t="shared" si="0"/>
        <v>-8.7904203483598814E-2</v>
      </c>
      <c r="H10">
        <f t="shared" si="1"/>
        <v>-2.9609147533077649</v>
      </c>
      <c r="I10" s="1">
        <v>34</v>
      </c>
      <c r="J10">
        <f>(I10-I29)/I30</f>
        <v>0.37823898423376129</v>
      </c>
      <c r="K10">
        <f t="shared" si="3"/>
        <v>5.4112657850087627E-2</v>
      </c>
      <c r="L10">
        <f t="shared" si="2"/>
        <v>-2.9795324832605936</v>
      </c>
    </row>
    <row r="11" spans="5:12">
      <c r="E11" s="1">
        <v>11</v>
      </c>
      <c r="F11" s="1">
        <f>(E11-E29)/E30</f>
        <v>-0.12871000373024971</v>
      </c>
      <c r="G11">
        <f t="shared" si="0"/>
        <v>-2.1322440376999111E-3</v>
      </c>
      <c r="H11">
        <f t="shared" si="1"/>
        <v>-2.9997255588619538</v>
      </c>
      <c r="I11" s="1">
        <v>17</v>
      </c>
      <c r="J11">
        <f>(I11-I29)/I30</f>
        <v>-0.63703407870949291</v>
      </c>
      <c r="K11">
        <f t="shared" si="3"/>
        <v>-0.25851633947101227</v>
      </c>
      <c r="L11">
        <f t="shared" si="2"/>
        <v>-2.835316281853733</v>
      </c>
    </row>
    <row r="12" spans="5:12">
      <c r="E12" s="1">
        <v>11</v>
      </c>
      <c r="F12" s="1">
        <f>(E12-E29)/E30</f>
        <v>-0.12871000373024971</v>
      </c>
      <c r="G12">
        <f t="shared" si="0"/>
        <v>-2.1322440376999111E-3</v>
      </c>
      <c r="H12">
        <f t="shared" si="1"/>
        <v>-2.9997255588619538</v>
      </c>
      <c r="I12" s="1">
        <v>28</v>
      </c>
      <c r="J12">
        <f>(I12-I29)/I30</f>
        <v>1.9907314959671581E-2</v>
      </c>
      <c r="K12">
        <f t="shared" si="3"/>
        <v>7.88929258639555E-6</v>
      </c>
      <c r="L12">
        <f t="shared" si="2"/>
        <v>-2.9999998429453676</v>
      </c>
    </row>
    <row r="13" spans="5:12">
      <c r="E13" s="1">
        <v>12</v>
      </c>
      <c r="F13" s="1">
        <f>(E13-E29)/E30</f>
        <v>0.18721455088036387</v>
      </c>
      <c r="G13">
        <f t="shared" si="0"/>
        <v>6.5617367230795844E-3</v>
      </c>
      <c r="H13">
        <f t="shared" si="1"/>
        <v>-2.9987715474063936</v>
      </c>
      <c r="I13" s="1">
        <v>14</v>
      </c>
      <c r="J13">
        <f>(I13-I29)/I30</f>
        <v>-0.81619991334653774</v>
      </c>
      <c r="K13">
        <f t="shared" si="3"/>
        <v>-0.54373793434697359</v>
      </c>
      <c r="L13">
        <f t="shared" si="2"/>
        <v>-2.5562011451027749</v>
      </c>
    </row>
    <row r="14" spans="5:12">
      <c r="E14" s="1">
        <v>12</v>
      </c>
      <c r="F14" s="1">
        <f>(E14-E29)/E30</f>
        <v>0.18721455088036387</v>
      </c>
      <c r="G14">
        <f t="shared" si="0"/>
        <v>6.5617367230795844E-3</v>
      </c>
      <c r="H14">
        <f t="shared" si="1"/>
        <v>-2.9987715474063936</v>
      </c>
      <c r="I14" s="1">
        <v>20</v>
      </c>
      <c r="J14">
        <f>(I14-I29)/I30</f>
        <v>-0.45786824407244803</v>
      </c>
      <c r="K14">
        <f t="shared" si="3"/>
        <v>-9.598902289867571E-2</v>
      </c>
      <c r="L14">
        <f t="shared" si="2"/>
        <v>-2.9560496746351532</v>
      </c>
    </row>
    <row r="15" spans="5:12">
      <c r="E15" s="1">
        <v>12</v>
      </c>
      <c r="F15" s="1">
        <f>(E15-E29)/E30</f>
        <v>0.18721455088036387</v>
      </c>
      <c r="G15">
        <f t="shared" si="0"/>
        <v>6.5617367230795844E-3</v>
      </c>
      <c r="H15">
        <f t="shared" si="1"/>
        <v>-2.9987715474063936</v>
      </c>
      <c r="I15" s="1">
        <v>24</v>
      </c>
      <c r="J15">
        <f>(I15-I29)/I30</f>
        <v>-0.21898046455638823</v>
      </c>
      <c r="K15">
        <f t="shared" si="3"/>
        <v>-1.0500648432492599E-2</v>
      </c>
      <c r="L15">
        <f t="shared" si="2"/>
        <v>-2.9977005631281095</v>
      </c>
    </row>
    <row r="16" spans="5:12">
      <c r="E16" s="1">
        <v>12</v>
      </c>
      <c r="F16" s="1">
        <f>(E16-E29)/E30</f>
        <v>0.18721455088036387</v>
      </c>
      <c r="G16">
        <f t="shared" si="0"/>
        <v>6.5617367230795844E-3</v>
      </c>
      <c r="H16">
        <f t="shared" si="1"/>
        <v>-2.9987715474063936</v>
      </c>
      <c r="I16" s="1">
        <v>28</v>
      </c>
      <c r="J16">
        <f>(I16-I29)/I30</f>
        <v>1.9907314959671581E-2</v>
      </c>
      <c r="K16">
        <f t="shared" si="3"/>
        <v>7.88929258639555E-6</v>
      </c>
      <c r="L16">
        <f t="shared" si="2"/>
        <v>-2.9999998429453676</v>
      </c>
    </row>
    <row r="17" spans="4:12">
      <c r="E17" s="1">
        <v>13</v>
      </c>
      <c r="F17" s="1">
        <f>(E17-E29)/E30</f>
        <v>0.5031391054909774</v>
      </c>
      <c r="G17">
        <f t="shared" si="0"/>
        <v>0.12736914102585128</v>
      </c>
      <c r="H17">
        <f t="shared" si="1"/>
        <v>-2.9359156043170991</v>
      </c>
      <c r="I17" s="1">
        <v>26</v>
      </c>
      <c r="J17">
        <f>(I17-I29)/I30</f>
        <v>-9.9536574798358327E-2</v>
      </c>
      <c r="K17">
        <f t="shared" si="3"/>
        <v>-9.8616157329945646E-4</v>
      </c>
      <c r="L17">
        <f t="shared" si="2"/>
        <v>-2.9999018408547959</v>
      </c>
    </row>
    <row r="18" spans="4:12">
      <c r="E18" s="1">
        <v>13</v>
      </c>
      <c r="F18" s="1">
        <f>(E18-E29)/E30</f>
        <v>0.5031391054909774</v>
      </c>
      <c r="G18">
        <f t="shared" si="0"/>
        <v>0.12736914102585128</v>
      </c>
      <c r="H18">
        <f t="shared" si="1"/>
        <v>-2.9359156043170991</v>
      </c>
      <c r="I18" s="1">
        <v>34</v>
      </c>
      <c r="J18">
        <f>(I18-I29)/I30</f>
        <v>0.37823898423376129</v>
      </c>
      <c r="K18">
        <f t="shared" si="3"/>
        <v>5.4112657850087627E-2</v>
      </c>
      <c r="L18">
        <f t="shared" si="2"/>
        <v>-2.9795324832605936</v>
      </c>
    </row>
    <row r="19" spans="4:12">
      <c r="E19" s="1">
        <v>13</v>
      </c>
      <c r="F19" s="1">
        <f>(E19-E29)/E30</f>
        <v>0.5031391054909774</v>
      </c>
      <c r="G19">
        <f t="shared" si="0"/>
        <v>0.12736914102585128</v>
      </c>
      <c r="H19">
        <f t="shared" si="1"/>
        <v>-2.9359156043170991</v>
      </c>
      <c r="I19" s="1">
        <v>34</v>
      </c>
      <c r="J19">
        <f>(I19-I29)/I30</f>
        <v>0.37823898423376129</v>
      </c>
      <c r="K19">
        <f t="shared" si="3"/>
        <v>5.4112657850087627E-2</v>
      </c>
      <c r="L19">
        <f t="shared" si="2"/>
        <v>-2.9795324832605936</v>
      </c>
    </row>
    <row r="20" spans="4:12">
      <c r="E20" s="1">
        <v>13</v>
      </c>
      <c r="F20" s="1">
        <f>(E20-E29)/E30</f>
        <v>0.5031391054909774</v>
      </c>
      <c r="G20">
        <f t="shared" si="0"/>
        <v>0.12736914102585128</v>
      </c>
      <c r="H20">
        <f t="shared" si="1"/>
        <v>-2.9359156043170991</v>
      </c>
      <c r="I20" s="1">
        <v>46</v>
      </c>
      <c r="J20">
        <f>(I20-I29)/I30</f>
        <v>1.0949023227819408</v>
      </c>
      <c r="K20">
        <f t="shared" si="3"/>
        <v>1.3125810540615734</v>
      </c>
      <c r="L20">
        <f t="shared" si="2"/>
        <v>-1.562851955068415</v>
      </c>
    </row>
    <row r="21" spans="4:12">
      <c r="E21" s="1">
        <v>14</v>
      </c>
      <c r="F21" s="1">
        <f>(E21-E29)/E30</f>
        <v>0.81906366010159104</v>
      </c>
      <c r="G21">
        <f t="shared" si="0"/>
        <v>0.5494813710977271</v>
      </c>
      <c r="H21">
        <f t="shared" si="1"/>
        <v>-2.5499397770310552</v>
      </c>
      <c r="I21" s="1">
        <v>26</v>
      </c>
      <c r="J21">
        <f>(I21-I29)/I30</f>
        <v>-9.9536574798358327E-2</v>
      </c>
      <c r="K21">
        <f t="shared" si="3"/>
        <v>-9.8616157329945646E-4</v>
      </c>
      <c r="L21">
        <f t="shared" si="2"/>
        <v>-2.9999018408547959</v>
      </c>
    </row>
    <row r="22" spans="4:12">
      <c r="E22" s="1">
        <v>14</v>
      </c>
      <c r="F22" s="1">
        <f>(E22-E29)/E30</f>
        <v>0.81906366010159104</v>
      </c>
      <c r="G22">
        <f t="shared" si="0"/>
        <v>0.5494813710977271</v>
      </c>
      <c r="H22">
        <f t="shared" si="1"/>
        <v>-2.5499397770310552</v>
      </c>
      <c r="I22" s="1">
        <v>36</v>
      </c>
      <c r="J22">
        <f>(I22-I29)/I30</f>
        <v>0.49768287399179123</v>
      </c>
      <c r="K22">
        <f t="shared" si="3"/>
        <v>0.12327019666243175</v>
      </c>
      <c r="L22">
        <f t="shared" si="2"/>
        <v>-2.9386505342475076</v>
      </c>
    </row>
    <row r="23" spans="4:12">
      <c r="E23" s="1">
        <v>14</v>
      </c>
      <c r="F23" s="1">
        <f>(E23-E29)/E30</f>
        <v>0.81906366010159104</v>
      </c>
      <c r="G23">
        <f t="shared" si="0"/>
        <v>0.5494813710977271</v>
      </c>
      <c r="H23">
        <f t="shared" si="1"/>
        <v>-2.5499397770310552</v>
      </c>
      <c r="I23" s="1">
        <v>60</v>
      </c>
      <c r="J23">
        <f>(I23-I29)/I30</f>
        <v>1.93100955108815</v>
      </c>
      <c r="K23">
        <f t="shared" si="3"/>
        <v>7.2003443327034615</v>
      </c>
      <c r="L23">
        <f t="shared" si="2"/>
        <v>10.903933677573816</v>
      </c>
    </row>
    <row r="24" spans="4:12">
      <c r="E24" s="1">
        <v>14</v>
      </c>
      <c r="F24" s="1">
        <f>(E24-E29)/E30</f>
        <v>0.81906366010159104</v>
      </c>
      <c r="G24">
        <f t="shared" si="0"/>
        <v>0.5494813710977271</v>
      </c>
      <c r="H24">
        <f t="shared" si="1"/>
        <v>-2.5499397770310552</v>
      </c>
      <c r="I24" s="1">
        <v>80</v>
      </c>
      <c r="J24">
        <f>(I24-I29)/I30</f>
        <v>3.1254484486684491</v>
      </c>
      <c r="K24">
        <f t="shared" si="3"/>
        <v>30.530718155044358</v>
      </c>
      <c r="L24">
        <f t="shared" si="2"/>
        <v>92.422185694417038</v>
      </c>
    </row>
    <row r="25" spans="4:12">
      <c r="E25" s="1">
        <v>15</v>
      </c>
      <c r="F25" s="1">
        <f>(E25-E29)/E30</f>
        <v>1.1349882147122046</v>
      </c>
      <c r="G25">
        <f t="shared" si="0"/>
        <v>1.4620898291658182</v>
      </c>
      <c r="H25">
        <f t="shared" si="1"/>
        <v>-1.3405452750462159</v>
      </c>
      <c r="I25" s="1">
        <v>20</v>
      </c>
      <c r="J25">
        <f>(I25-I29)/I30</f>
        <v>-0.45786824407244803</v>
      </c>
      <c r="K25">
        <f t="shared" si="3"/>
        <v>-9.598902289867571E-2</v>
      </c>
      <c r="L25">
        <f t="shared" si="2"/>
        <v>-2.9560496746351532</v>
      </c>
    </row>
    <row r="26" spans="4:12">
      <c r="E26" s="1">
        <v>15</v>
      </c>
      <c r="F26" s="1">
        <f>(E26-E29)/E30</f>
        <v>1.1349882147122046</v>
      </c>
      <c r="G26">
        <f t="shared" si="0"/>
        <v>1.4620898291658182</v>
      </c>
      <c r="H26">
        <f t="shared" si="1"/>
        <v>-1.3405452750462159</v>
      </c>
      <c r="I26" s="1">
        <v>26</v>
      </c>
      <c r="J26">
        <f>(I26-I29)/I30</f>
        <v>-9.9536574798358327E-2</v>
      </c>
      <c r="K26">
        <f t="shared" si="3"/>
        <v>-9.8616157329945646E-4</v>
      </c>
      <c r="L26">
        <f t="shared" si="2"/>
        <v>-2.9999018408547959</v>
      </c>
    </row>
    <row r="27" spans="4:12">
      <c r="E27" s="1">
        <v>15</v>
      </c>
      <c r="F27" s="1">
        <f>(E27-E29)/E30</f>
        <v>1.1349882147122046</v>
      </c>
      <c r="G27">
        <f t="shared" si="0"/>
        <v>1.4620898291658182</v>
      </c>
      <c r="H27">
        <f t="shared" si="1"/>
        <v>-1.3405452750462159</v>
      </c>
      <c r="I27" s="1">
        <v>54</v>
      </c>
      <c r="J27">
        <f>(I27-I29)/I30</f>
        <v>1.5726778818140603</v>
      </c>
      <c r="K27">
        <f t="shared" si="3"/>
        <v>3.8897289275039166</v>
      </c>
      <c r="L27">
        <f t="shared" si="2"/>
        <v>3.1172906505377362</v>
      </c>
    </row>
    <row r="28" spans="4:12">
      <c r="E28" s="1">
        <v>16</v>
      </c>
      <c r="F28" s="1">
        <f>(E28-E29)/E30</f>
        <v>1.4509127693228181</v>
      </c>
      <c r="G28">
        <f t="shared" si="0"/>
        <v>3.0543859174572368</v>
      </c>
      <c r="H28">
        <f t="shared" si="1"/>
        <v>1.4316475300784965</v>
      </c>
      <c r="I28" s="1">
        <v>32</v>
      </c>
      <c r="J28">
        <f>(I28-I29)/I30</f>
        <v>0.2587950944757314</v>
      </c>
      <c r="K28">
        <f t="shared" si="3"/>
        <v>1.7332775812311199E-2</v>
      </c>
      <c r="L28">
        <f t="shared" si="2"/>
        <v>-2.9955143626461265</v>
      </c>
    </row>
    <row r="29" spans="4:12">
      <c r="D29" t="s">
        <v>0</v>
      </c>
      <c r="E29" s="1">
        <f>AVERAGE(E2:E28)</f>
        <v>11.407407407407407</v>
      </c>
      <c r="G29">
        <f>AVERAGE(G2:G28)</f>
        <v>-0.84489088652968747</v>
      </c>
      <c r="H29">
        <f>AVERAGE(H2:H28)</f>
        <v>-8.6035919042101797E-3</v>
      </c>
      <c r="I29" s="1">
        <f>AVERAGE(I2:I28)</f>
        <v>27.666666666666668</v>
      </c>
      <c r="K29">
        <f>AVERAGE(K2:K28)</f>
        <v>1.2984557364798133</v>
      </c>
      <c r="L29">
        <f>AVERAGE(L2:L28)</f>
        <v>1.8169331069419885</v>
      </c>
    </row>
    <row r="30" spans="4:12">
      <c r="D30" t="s">
        <v>3</v>
      </c>
      <c r="E30" s="1">
        <f>STDEVP(E2:E28)</f>
        <v>3.1653126843291108</v>
      </c>
      <c r="I30" s="1">
        <f>STDEVP(I2:I28)</f>
        <v>16.744263804968266</v>
      </c>
    </row>
    <row r="31" spans="4:12">
      <c r="D31" t="s">
        <v>9</v>
      </c>
      <c r="E31" s="1">
        <f>SKEW(E2:E28)</f>
        <v>-0.89542491215639275</v>
      </c>
      <c r="I31" s="1">
        <f>SKEW(I2:I28)</f>
        <v>1.2907626620591299</v>
      </c>
    </row>
    <row r="32" spans="4:12">
      <c r="E32" s="1">
        <f>KURT(E2:E28)</f>
        <v>0.24956097515622622</v>
      </c>
      <c r="I32" s="1">
        <f>KURT(I2:I28)</f>
        <v>2.4645455030896128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2019-03-31T15:00:39Z</dcterms:modified>
</cp:coreProperties>
</file>