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ardik\Documents\Data Science\"/>
    </mc:Choice>
  </mc:AlternateContent>
  <xr:revisionPtr revIDLastSave="0" documentId="13_ncr:1_{DAEE1E4E-9F37-43AE-B65E-4BCA07DF3157}" xr6:coauthVersionLast="47" xr6:coauthVersionMax="47" xr10:uidLastSave="{00000000-0000-0000-0000-000000000000}"/>
  <bookViews>
    <workbookView xWindow="-108" yWindow="-108" windowWidth="23256" windowHeight="13176" firstSheet="1" activeTab="2" xr2:uid="{DA0521BE-D6B4-47F1-8C91-D1916D9908F7}"/>
  </bookViews>
  <sheets>
    <sheet name="New Customer Demographics" sheetId="1" r:id="rId1"/>
    <sheet name="New Customer Location Analysis" sheetId="2" r:id="rId2"/>
    <sheet name="Potential Revenue from New Cust" sheetId="3" r:id="rId3"/>
  </sheets>
  <calcPr calcId="191029"/>
  <pivotCaches>
    <pivotCache cacheId="0" r:id="rId4"/>
    <pivotCache cacheId="1" r:id="rId5"/>
    <pivotCache cacheId="2" r:id="rId6"/>
    <pivotCache cacheId="3" r:id="rId7"/>
    <pivotCache cacheId="4" r:id="rId8"/>
    <pivotCache cacheId="5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_AddressExternalData_1_26bb3d61-2f62-441a-8ee4-ec0ebf7b6fca" name="Customer_Address" connection="Excel Task1"/>
          <x15:modelTable id="Customer_DemographicExternalData_2_233dc4a3-1275-4e57-a7d1-09430a3f8fd7" name="Customer_Demographic" connection="Excel Task1"/>
          <x15:modelTable id="New_Customer_ListExternalData_3_df058477-a161-43a6-91af-9b7a75c66c25" name="New_Customer_List" connection="Excel Task1"/>
          <x15:modelTable id="TransactionsExternalData_4_9ac60c65-8f6d-4e22-ac2c-56ddd53bce12" name="Transactions" connection="Excel Task1"/>
        </x15:modelTables>
        <x15:modelRelationships>
          <x15:modelRelationship fromTable="Customer_Address" fromColumn="customer_id" toTable="Customer_Demographic" toColumn="customer_id"/>
          <x15:modelRelationship fromTable="Transactions" fromColumn="customer_id" toTable="Customer_Demographic" toColumn="custome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5" i="3"/>
  <c r="H11" i="1"/>
  <c r="H4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45923F-CC0F-42EF-9B2C-FA86C5D7EF9D}" name="Excel Task1" type="100" refreshedVersion="0">
    <extLst>
      <ext xmlns:x15="http://schemas.microsoft.com/office/spreadsheetml/2010/11/main" uri="{DE250136-89BD-433C-8126-D09CA5730AF9}">
        <x15:connection id="0b18f6bf-e802-4377-aa50-480a82cbfead"/>
      </ext>
    </extLst>
  </connection>
  <connection id="2" xr16:uid="{E0521882-8A01-49AC-8A61-6FA6B00C346E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<sst xmlns="http://schemas.openxmlformats.org/spreadsheetml/2006/main" count="41" uniqueCount="34">
  <si>
    <t>Affluent Customer</t>
  </si>
  <si>
    <t>High Net Worth</t>
  </si>
  <si>
    <t>Mass Customer</t>
  </si>
  <si>
    <t>Grand Total</t>
  </si>
  <si>
    <t>Argiculture</t>
  </si>
  <si>
    <t>Entertainment</t>
  </si>
  <si>
    <t>Financial Services</t>
  </si>
  <si>
    <t>Health</t>
  </si>
  <si>
    <t>IT</t>
  </si>
  <si>
    <t>Manufacturing</t>
  </si>
  <si>
    <t>Not Specified</t>
  </si>
  <si>
    <t>Property</t>
  </si>
  <si>
    <t>Retail</t>
  </si>
  <si>
    <t>Telecommunications</t>
  </si>
  <si>
    <t>Number of new customers</t>
  </si>
  <si>
    <t>wealth segment</t>
  </si>
  <si>
    <t>Sum of past_3_years_bike_related_purchases</t>
  </si>
  <si>
    <t xml:space="preserve">Average past_3_years_bike_related_purchases </t>
  </si>
  <si>
    <t>NSW</t>
  </si>
  <si>
    <t>QLD</t>
  </si>
  <si>
    <t>VIC</t>
  </si>
  <si>
    <t>State</t>
  </si>
  <si>
    <t>Average of property_valuation</t>
  </si>
  <si>
    <t>Wealth segment</t>
  </si>
  <si>
    <t>The average past_3_years_bike_related_purchases for new customers.</t>
  </si>
  <si>
    <t>The distribution of new customers by wealth_segment.</t>
  </si>
  <si>
    <t>The distribution of new customers by  job_industry_category.</t>
  </si>
  <si>
    <t>Chart showing the distribution of new customers by state.</t>
  </si>
  <si>
    <t>The correlation between property_valuation and customer wealth_segment.</t>
  </si>
  <si>
    <t>Average of past_3_years_bike_related_purchases</t>
  </si>
  <si>
    <t>Potential Revenue Based on value</t>
  </si>
  <si>
    <t>Total Potential Revenue for new customers</t>
  </si>
  <si>
    <t>Value</t>
  </si>
  <si>
    <t>Job industry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</si>
</sst>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  <xf numFmtId="0" fontId="0" fillId="4" borderId="0" xfId="0" applyFill="1"/>
    <xf numFmtId="0" fontId="2" fillId="3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9" Type="http://schemas.openxmlformats.org/officeDocument/2006/relationships/customXml" Target="../customXml/item24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pivotCacheDefinition" Target="pivotCache/pivotCacheDefinition4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38" Type="http://schemas.openxmlformats.org/officeDocument/2006/relationships/customXml" Target="../customXml/item2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37" Type="http://schemas.openxmlformats.org/officeDocument/2006/relationships/customXml" Target="../customXml/item22.xml"/><Relationship Id="rId40" Type="http://schemas.openxmlformats.org/officeDocument/2006/relationships/customXml" Target="../customXml/item25.xml"/><Relationship Id="rId5" Type="http://schemas.openxmlformats.org/officeDocument/2006/relationships/pivotCacheDefinition" Target="pivotCache/pivotCacheDefinition2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36" Type="http://schemas.openxmlformats.org/officeDocument/2006/relationships/customXml" Target="../customXml/item21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[Task4.xlsx]New Customer Demographics!PivotTable15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</a:t>
            </a:r>
            <a:r>
              <a:rPr lang="en-US" baseline="0"/>
              <a:t> customers </a:t>
            </a:r>
          </a:p>
          <a:p>
            <a:pPr>
              <a:defRPr/>
            </a:pPr>
            <a:r>
              <a:rPr lang="en-US" baseline="0"/>
              <a:t>across various industries</a:t>
            </a:r>
            <a:endParaRPr lang="en-US"/>
          </a:p>
        </c:rich>
      </c:tx>
      <c:layout>
        <c:manualLayout>
          <c:xMode val="edge"/>
          <c:yMode val="edge"/>
          <c:x val="0.33694444444444444"/>
          <c:y val="7.69968329604555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247594050743664E-2"/>
          <c:y val="0.29913705436266957"/>
          <c:w val="0.77378937007874016"/>
          <c:h val="0.37064725765367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'New Customer Demographics'!$C$15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'New Customer Demographics'!$B$16:$B$25</c:f>
              <c:strCache>
                <c:ptCount val="10"/>
                <c:pt idx="0">
                  <c:v>Argiculture</c:v>
                </c:pt>
                <c:pt idx="1">
                  <c:v>Entertainment</c:v>
                </c:pt>
                <c:pt idx="2">
                  <c:v>Financial Services</c:v>
                </c:pt>
                <c:pt idx="3">
                  <c:v>Health</c:v>
                </c:pt>
                <c:pt idx="4">
                  <c:v>IT</c:v>
                </c:pt>
                <c:pt idx="5">
                  <c:v>Manufacturing</c:v>
                </c:pt>
                <c:pt idx="6">
                  <c:v>Not Specified</c:v>
                </c:pt>
                <c:pt idx="7">
                  <c:v>Property</c:v>
                </c:pt>
                <c:pt idx="8">
                  <c:v>Retail</c:v>
                </c:pt>
                <c:pt idx="9">
                  <c:v>Telecommunications</c:v>
                </c:pt>
              </c:strCache>
            </c:strRef>
          </c:cat>
          <c:val>
            <c:numRef>
              <c:f>'New Customer Demographics'!$C$16:$C$25</c:f>
              <c:numCache>
                <c:formatCode>General</c:formatCode>
                <c:ptCount val="10"/>
                <c:pt idx="0">
                  <c:v>26</c:v>
                </c:pt>
                <c:pt idx="1">
                  <c:v>37</c:v>
                </c:pt>
                <c:pt idx="2">
                  <c:v>203</c:v>
                </c:pt>
                <c:pt idx="3">
                  <c:v>152</c:v>
                </c:pt>
                <c:pt idx="4">
                  <c:v>51</c:v>
                </c:pt>
                <c:pt idx="5">
                  <c:v>199</c:v>
                </c:pt>
                <c:pt idx="6">
                  <c:v>165</c:v>
                </c:pt>
                <c:pt idx="7">
                  <c:v>64</c:v>
                </c:pt>
                <c:pt idx="8">
                  <c:v>78</c:v>
                </c:pt>
                <c:pt idx="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1-433A-BB77-B0E25B0DB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226015"/>
        <c:axId val="39241855"/>
      </c:barChart>
      <c:catAx>
        <c:axId val="3922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41855"/>
        <c:crosses val="autoZero"/>
        <c:auto val="1"/>
        <c:lblAlgn val="ctr"/>
        <c:lblOffset val="100"/>
        <c:noMultiLvlLbl val="0"/>
      </c:catAx>
      <c:valAx>
        <c:axId val="3924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26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[Task4.xlsx]New Customer Location Analysis!PivotTable17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</a:t>
            </a:r>
            <a:r>
              <a:rPr lang="en-US" baseline="0"/>
              <a:t> </a:t>
            </a:r>
          </a:p>
          <a:p>
            <a:pPr>
              <a:defRPr/>
            </a:pPr>
            <a:r>
              <a:rPr lang="en-IN" sz="1400" b="0" i="0" u="none" strike="noStrike" baseline="0"/>
              <a:t>new customers by state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3.0555555555555454E-2"/>
              <c:y val="1.851851851851851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5.2777777777777778E-2"/>
              <c:y val="-4.6296296296296294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2.5000000000000001E-2"/>
              <c:y val="-1.851851851851851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576377952755905E-2"/>
          <c:y val="0.38668744531933508"/>
          <c:w val="0.71180577427821523"/>
          <c:h val="0.51810440361621468"/>
        </c:manualLayout>
      </c:layout>
      <c:pie3DChart>
        <c:varyColors val="1"/>
        <c:ser>
          <c:idx val="0"/>
          <c:order val="0"/>
          <c:tx>
            <c:strRef>
              <c:f>'New Customer Location Analysis'!$C$7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3749-417A-906C-8AE1B47D772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3749-417A-906C-8AE1B47D772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749-417A-906C-8AE1B47D7721}"/>
              </c:ext>
            </c:extLst>
          </c:dPt>
          <c:dLbls>
            <c:dLbl>
              <c:idx val="0"/>
              <c:layout>
                <c:manualLayout>
                  <c:x val="3.0555555555555454E-2"/>
                  <c:y val="1.851851851851851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749-417A-906C-8AE1B47D7721}"/>
                </c:ext>
              </c:extLst>
            </c:dLbl>
            <c:dLbl>
              <c:idx val="1"/>
              <c:layout>
                <c:manualLayout>
                  <c:x val="-2.5000000000000001E-2"/>
                  <c:y val="-1.851851851851851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749-417A-906C-8AE1B47D7721}"/>
                </c:ext>
              </c:extLst>
            </c:dLbl>
            <c:dLbl>
              <c:idx val="2"/>
              <c:layout>
                <c:manualLayout>
                  <c:x val="-5.2777777777777778E-2"/>
                  <c:y val="-4.629629629629629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749-417A-906C-8AE1B47D7721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'New Customer Location Analysis'!$B$8:$B$11</c:f>
              <c:strCache>
                <c:ptCount val="3"/>
                <c:pt idx="0">
                  <c:v>NSW</c:v>
                </c:pt>
                <c:pt idx="1">
                  <c:v>QLD</c:v>
                </c:pt>
                <c:pt idx="2">
                  <c:v>VIC</c:v>
                </c:pt>
              </c:strCache>
            </c:strRef>
          </c:cat>
          <c:val>
            <c:numRef>
              <c:f>'New Customer Location Analysis'!$C$8:$C$11</c:f>
              <c:numCache>
                <c:formatCode>General</c:formatCode>
                <c:ptCount val="3"/>
                <c:pt idx="0">
                  <c:v>506</c:v>
                </c:pt>
                <c:pt idx="1">
                  <c:v>228</c:v>
                </c:pt>
                <c:pt idx="2">
                  <c:v>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49-417A-906C-8AE1B47D7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[Task4.xlsx]New Customer Location Analysis!PivotTable18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'New Customer Location Analysis'!$J$7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'New Customer Location Analysis'!$I$8:$I$11</c:f>
              <c:strCache>
                <c:ptCount val="3"/>
                <c:pt idx="0">
                  <c:v>Affluent Customer</c:v>
                </c:pt>
                <c:pt idx="1">
                  <c:v>High Net Worth</c:v>
                </c:pt>
                <c:pt idx="2">
                  <c:v>Mass Customer</c:v>
                </c:pt>
              </c:strCache>
            </c:strRef>
          </c:cat>
          <c:val>
            <c:numRef>
              <c:f>'New Customer Location Analysis'!$J$8:$J$11</c:f>
              <c:numCache>
                <c:formatCode>General</c:formatCode>
                <c:ptCount val="3"/>
                <c:pt idx="0">
                  <c:v>7.1576763485477182</c:v>
                </c:pt>
                <c:pt idx="1">
                  <c:v>7.5737051792828689</c:v>
                </c:pt>
                <c:pt idx="2">
                  <c:v>7.4232283464566926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8C-48F0-B216-0AF036864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03882143"/>
        <c:axId val="703882623"/>
        <c:axId val="0"/>
      </c:bar3DChart>
      <c:catAx>
        <c:axId val="703882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882623"/>
        <c:crosses val="autoZero"/>
        <c:auto val="1"/>
        <c:lblAlgn val="ctr"/>
        <c:lblOffset val="100"/>
        <c:noMultiLvlLbl val="0"/>
      </c:catAx>
      <c:valAx>
        <c:axId val="70388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882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716280</xdr:colOff>
      <xdr:row>12</xdr:row>
      <xdr:rowOff>45720</xdr:rowOff>
    </xdr:from>
    <xdr:to>
      <xdr:col>7</xdr:col>
      <xdr:colOff>1257300</xdr:colOff>
      <xdr:row>27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521C86-30F7-66A1-58B4-89FF7F1DB7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12</xdr:row>
      <xdr:rowOff>156210</xdr:rowOff>
    </xdr:from>
    <xdr:to>
      <xdr:col>6</xdr:col>
      <xdr:colOff>289560</xdr:colOff>
      <xdr:row>27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6F6DA0-99B7-9B82-D628-C1F1B8829D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487680</xdr:colOff>
      <xdr:row>12</xdr:row>
      <xdr:rowOff>87630</xdr:rowOff>
    </xdr:from>
    <xdr:to>
      <xdr:col>12</xdr:col>
      <xdr:colOff>266700</xdr:colOff>
      <xdr:row>27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4317E7-EFEB-04C8-931D-3190B850CF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rdik" refreshedDate="45798.792220717594" createdVersion="5" refreshedVersion="8" minRefreshableVersion="3" recordCount="0" supportSubquery="1" supportAdvancedDrill="1" xr:uid="{324FF348-A4AF-41B6-8211-87D628423216}">
  <cacheSource type="external" connectionId="2"/>
  <cacheFields count="2">
    <cacheField name="[Measures].[Count of name 2]" caption="Count of name 2" numFmtId="0" hierarchy="47" level="32767"/>
    <cacheField name="[Measures].[Sum of past_3_years_bike_related_purchases]" caption="Sum of past_3_years_bike_related_purchases" numFmtId="0" hierarchy="48" level="32767"/>
  </cacheFields>
  <cacheHierarchies count="66">
    <cacheHierarchy uniqueName="[Customer_Address].[customer_id]" caption="customer_id" attribute="1" defaultMemberUniqueName="[Customer_Address].[customer_id].[All]" allUniqueName="[Customer_Address].[customer_id].[All]" dimensionUniqueName="[Customer_Address]" displayFolder="" count="0" memberValueDatatype="5" unbalanced="0"/>
    <cacheHierarchy uniqueName="[Customer_Address].[address]" caption="address" attribute="1" defaultMemberUniqueName="[Customer_Address].[address].[All]" allUniqueName="[Customer_Address].[address].[All]" dimensionUniqueName="[Customer_Address]" displayFolder="" count="0" memberValueDatatype="130" unbalanced="0"/>
    <cacheHierarchy uniqueName="[Customer_Address].[postcode]" caption="postcode" attribute="1" defaultMemberUniqueName="[Customer_Address].[postcode].[All]" allUniqueName="[Customer_Address].[postcode].[All]" dimensionUniqueName="[Customer_Address]" displayFolder="" count="0" memberValueDatatype="5" unbalanced="0"/>
    <cacheHierarchy uniqueName="[Customer_Address].[state]" caption="state" attribute="1" defaultMemberUniqueName="[Customer_Address].[state].[All]" allUniqueName="[Customer_Address].[state].[All]" dimensionUniqueName="[Customer_Address]" displayFolder="" count="0" memberValueDatatype="130" unbalanced="0"/>
    <cacheHierarchy uniqueName="[Customer_Address].[country]" caption="country" attribute="1" defaultMemberUniqueName="[Customer_Address].[country].[All]" allUniqueName="[Customer_Address].[country].[All]" dimensionUniqueName="[Customer_Address]" displayFolder="" count="0" memberValueDatatype="130" unbalanced="0"/>
    <cacheHierarchy uniqueName="[Customer_Address].[property_valuation]" caption="property_valuation" attribute="1" defaultMemberUniqueName="[Customer_Address].[property_valuation].[All]" allUniqueName="[Customer_Address].[property_valuation].[All]" dimensionUniqueName="[Customer_Address]" displayFolder="" count="0" memberValueDatatype="5" unbalanced="0"/>
    <cacheHierarchy uniqueName="[Customer_Demographic].[customer_id]" caption="customer_id" attribute="1" defaultMemberUniqueName="[Customer_Demographic].[customer_id].[All]" allUniqueName="[Customer_Demographic].[customer_id].[All]" dimensionUniqueName="[Customer_Demographic]" displayFolder="" count="0" memberValueDatatype="5" unbalanced="0"/>
    <cacheHierarchy uniqueName="[Customer_Demographic].[name]" caption="name" attribute="1" defaultMemberUniqueName="[Customer_Demographic].[name].[All]" allUniqueName="[Customer_Demographic].[name].[All]" dimensionUniqueName="[Customer_Demographic]" displayFolder="" count="0" memberValueDatatype="130" unbalanced="0"/>
    <cacheHierarchy uniqueName="[Customer_Demographic].[gender]" caption="gender" attribute="1" defaultMemberUniqueName="[Customer_Demographic].[gender].[All]" allUniqueName="[Customer_Demographic].[gender].[All]" dimensionUniqueName="[Customer_Demographic]" displayFolder="" count="0" memberValueDatatype="130" unbalanced="0"/>
    <cacheHierarchy uniqueName="[Customer_Demographic].[past_3_years_bike_related_purchases]" caption="past_3_years_bike_related_purchases" attribute="1" defaultMemberUniqueName="[Customer_Demographic].[past_3_years_bike_related_purchases].[All]" allUniqueName="[Customer_Demographic].[past_3_years_bike_related_purchases].[All]" dimensionUniqueName="[Customer_Demographic]" displayFolder="" count="0" memberValueDatatype="5" unbalanced="0"/>
    <cacheHierarchy uniqueName="[Customer_Demographic].[DOB]" caption="DOB" attribute="1" time="1" defaultMemberUniqueName="[Customer_Demographic].[DOB].[All]" allUniqueName="[Customer_Demographic].[DOB].[All]" dimensionUniqueName="[Customer_Demographic]" displayFolder="" count="0" memberValueDatatype="7" unbalanced="0"/>
    <cacheHierarchy uniqueName="[Customer_Demographic].[job_title]" caption="job_title" attribute="1" defaultMemberUniqueName="[Customer_Demographic].[job_title].[All]" allUniqueName="[Customer_Demographic].[job_title].[All]" dimensionUniqueName="[Customer_Demographic]" displayFolder="" count="0" memberValueDatatype="130" unbalanced="0"/>
    <cacheHierarchy uniqueName="[Customer_Demographic].[job_industry_category]" caption="job_industry_category" attribute="1" defaultMemberUniqueName="[Customer_Demographic].[job_industry_category].[All]" allUniqueName="[Customer_Demographic].[job_industry_category].[All]" dimensionUniqueName="[Customer_Demographic]" displayFolder="" count="0" memberValueDatatype="130" unbalanced="0"/>
    <cacheHierarchy uniqueName="[Customer_Demographic].[wealth_segment]" caption="wealth_segment" attribute="1" defaultMemberUniqueName="[Customer_Demographic].[wealth_segment].[All]" allUniqueName="[Customer_Demographic].[wealth_segment].[All]" dimensionUniqueName="[Customer_Demographic]" displayFolder="" count="0" memberValueDatatype="130" unbalanced="0"/>
    <cacheHierarchy uniqueName="[Customer_Demographic].[deceased_indicator]" caption="deceased_indicator" attribute="1" defaultMemberUniqueName="[Customer_Demographic].[deceased_indicator].[All]" allUniqueName="[Customer_Demographic].[deceased_indicator].[All]" dimensionUniqueName="[Customer_Demographic]" displayFolder="" count="0" memberValueDatatype="130" unbalanced="0"/>
    <cacheHierarchy uniqueName="[Customer_Demographic].[owns_car]" caption="owns_car" attribute="1" defaultMemberUniqueName="[Customer_Demographic].[owns_car].[All]" allUniqueName="[Customer_Demographic].[owns_car].[All]" dimensionUniqueName="[Customer_Demographic]" displayFolder="" count="0" memberValueDatatype="130" unbalanced="0"/>
    <cacheHierarchy uniqueName="[Customer_Demographic].[tenure]" caption="tenure" attribute="1" defaultMemberUniqueName="[Customer_Demographic].[tenure].[All]" allUniqueName="[Customer_Demographic].[tenure].[All]" dimensionUniqueName="[Customer_Demographic]" displayFolder="" count="0" memberValueDatatype="5" unbalanced="0"/>
    <cacheHierarchy uniqueName="[New_Customer_List].[name]" caption="name" attribute="1" defaultMemberUniqueName="[New_Customer_List].[name].[All]" allUniqueName="[New_Customer_List].[name].[All]" dimensionUniqueName="[New_Customer_List]" displayFolder="" count="0" memberValueDatatype="130" unbalanced="0"/>
    <cacheHierarchy uniqueName="[New_Customer_List].[gender]" caption="gender" attribute="1" defaultMemberUniqueName="[New_Customer_List].[gender].[All]" allUniqueName="[New_Customer_List].[gender].[All]" dimensionUniqueName="[New_Customer_List]" displayFolder="" count="0" memberValueDatatype="130" unbalanced="0"/>
    <cacheHierarchy uniqueName="[New_Customer_List].[past_3_years_bike_related_purchases]" caption="past_3_years_bike_related_purchases" attribute="1" defaultMemberUniqueName="[New_Customer_List].[past_3_years_bike_related_purchases].[All]" allUniqueName="[New_Customer_List].[past_3_years_bike_related_purchases].[All]" dimensionUniqueName="[New_Customer_List]" displayFolder="" count="0" memberValueDatatype="5" unbalanced="0"/>
    <cacheHierarchy uniqueName="[New_Customer_List].[DOB]" caption="DOB" attribute="1" time="1" defaultMemberUniqueName="[New_Customer_List].[DOB].[All]" allUniqueName="[New_Customer_List].[DOB].[All]" dimensionUniqueName="[New_Customer_List]" displayFolder="" count="0" memberValueDatatype="7" unbalanced="0"/>
    <cacheHierarchy uniqueName="[New_Customer_List].[job_title]" caption="job_title" attribute="1" defaultMemberUniqueName="[New_Customer_List].[job_title].[All]" allUniqueName="[New_Customer_List].[job_title].[All]" dimensionUniqueName="[New_Customer_List]" displayFolder="" count="0" memberValueDatatype="130" unbalanced="0"/>
    <cacheHierarchy uniqueName="[New_Customer_List].[job_industry_category]" caption="job_industry_category" attribute="1" defaultMemberUniqueName="[New_Customer_List].[job_industry_category].[All]" allUniqueName="[New_Customer_List].[job_industry_category].[All]" dimensionUniqueName="[New_Customer_List]" displayFolder="" count="0" memberValueDatatype="130" unbalanced="0"/>
    <cacheHierarchy uniqueName="[New_Customer_List].[wealth_segment]" caption="wealth_segment" attribute="1" defaultMemberUniqueName="[New_Customer_List].[wealth_segment].[All]" allUniqueName="[New_Customer_List].[wealth_segment].[All]" dimensionUniqueName="[New_Customer_List]" displayFolder="" count="0" memberValueDatatype="130" unbalanced="0"/>
    <cacheHierarchy uniqueName="[New_Customer_List].[deceased_indicator]" caption="deceased_indicator" attribute="1" defaultMemberUniqueName="[New_Customer_List].[deceased_indicator].[All]" allUniqueName="[New_Customer_List].[deceased_indicator].[All]" dimensionUniqueName="[New_Customer_List]" displayFolder="" count="0" memberValueDatatype="130" unbalanced="0"/>
    <cacheHierarchy uniqueName="[New_Customer_List].[owns_car]" caption="owns_car" attribute="1" defaultMemberUniqueName="[New_Customer_List].[owns_car].[All]" allUniqueName="[New_Customer_List].[owns_car].[All]" dimensionUniqueName="[New_Customer_List]" displayFolder="" count="0" memberValueDatatype="130" unbalanced="0"/>
    <cacheHierarchy uniqueName="[New_Customer_List].[tenure]" caption="tenure" attribute="1" defaultMemberUniqueName="[New_Customer_List].[tenure].[All]" allUniqueName="[New_Customer_List].[tenure].[All]" dimensionUniqueName="[New_Customer_List]" displayFolder="" count="0" memberValueDatatype="5" unbalanced="0"/>
    <cacheHierarchy uniqueName="[New_Customer_List].[address]" caption="address" attribute="1" defaultMemberUniqueName="[New_Customer_List].[address].[All]" allUniqueName="[New_Customer_List].[address].[All]" dimensionUniqueName="[New_Customer_List]" displayFolder="" count="0" memberValueDatatype="130" unbalanced="0"/>
    <cacheHierarchy uniqueName="[New_Customer_List].[postcode]" caption="postcode" attribute="1" defaultMemberUniqueName="[New_Customer_List].[postcode].[All]" allUniqueName="[New_Customer_List].[postcode].[All]" dimensionUniqueName="[New_Customer_List]" displayFolder="" count="0" memberValueDatatype="5" unbalanced="0"/>
    <cacheHierarchy uniqueName="[New_Customer_List].[state]" caption="state" attribute="1" defaultMemberUniqueName="[New_Customer_List].[state].[All]" allUniqueName="[New_Customer_List].[state].[All]" dimensionUniqueName="[New_Customer_List]" displayFolder="" count="0" memberValueDatatype="130" unbalanced="0"/>
    <cacheHierarchy uniqueName="[New_Customer_List].[country]" caption="country" attribute="1" defaultMemberUniqueName="[New_Customer_List].[country].[All]" allUniqueName="[New_Customer_List].[country].[All]" dimensionUniqueName="[New_Customer_List]" displayFolder="" count="0" memberValueDatatype="130" unbalanced="0"/>
    <cacheHierarchy uniqueName="[New_Customer_List].[property_valuation]" caption="property_valuation" attribute="1" defaultMemberUniqueName="[New_Customer_List].[property_valuation].[All]" allUniqueName="[New_Customer_List].[property_valuation].[All]" dimensionUniqueName="[New_Customer_List]" displayFolder="" count="0" memberValueDatatype="5" unbalanced="0"/>
    <cacheHierarchy uniqueName="[New_Customer_List].[Rank]" caption="Rank" attribute="1" defaultMemberUniqueName="[New_Customer_List].[Rank].[All]" allUniqueName="[New_Customer_List].[Rank].[All]" dimensionUniqueName="[New_Customer_List]" displayFolder="" count="0" memberValueDatatype="5" unbalanced="0"/>
    <cacheHierarchy uniqueName="[New_Customer_List].[Value]" caption="Value" attribute="1" defaultMemberUniqueName="[New_Customer_List].[Value].[All]" allUniqueName="[New_Customer_List].[Value].[All]" dimensionUniqueName="[New_Customer_List]" displayFolder="" count="0" memberValueDatatype="5" unbalanced="0"/>
    <cacheHierarchy uniqueName="[Transactions].[transaction_id]" caption="transaction_id" attribute="1" defaultMemberUniqueName="[Transactions].[transaction_id].[All]" allUniqueName="[Transactions].[transaction_id].[All]" dimensionUniqueName="[Transactions]" displayFolder="" count="0" memberValueDatatype="5" unbalanced="0"/>
    <cacheHierarchy uniqueName="[Transactions].[product_id]" caption="product_id" attribute="1" defaultMemberUniqueName="[Transactions].[product_id].[All]" allUniqueName="[Transactions].[product_id].[All]" dimensionUniqueName="[Transactions]" displayFolder="" count="0" memberValueDatatype="5" unbalanced="0"/>
    <cacheHierarchy uniqueName="[Transactions].[customer_id]" caption="customer_id" attribute="1" defaultMemberUniqueName="[Transactions].[customer_id].[All]" allUniqueName="[Transactions].[customer_id].[All]" dimensionUniqueName="[Transactions]" displayFolder="" count="0" memberValueDatatype="5" unbalanced="0"/>
    <cacheHierarchy uniqueName="[Transactions].[transaction_date]" caption="transaction_date" attribute="1" time="1" defaultMemberUniqueName="[Transactions].[transaction_date].[All]" allUniqueName="[Transactions].[transaction_date].[All]" dimensionUniqueName="[Transactions]" displayFolder="" count="0" memberValueDatatype="7" unbalanced="0"/>
    <cacheHierarchy uniqueName="[Transactions].[online_order]" caption="online_order" attribute="1" defaultMemberUniqueName="[Transactions].[online_order].[All]" allUniqueName="[Transactions].[online_order].[All]" dimensionUniqueName="[Transactions]" displayFolder="" count="0" memberValueDatatype="11" unbalanced="0"/>
    <cacheHierarchy uniqueName="[Transactions].[order_status]" caption="order_status" attribute="1" defaultMemberUniqueName="[Transactions].[order_status].[All]" allUniqueName="[Transactions].[order_status].[All]" dimensionUniqueName="[Transactions]" displayFolder="" count="0" memberValueDatatype="130" unbalanced="0"/>
    <cacheHierarchy uniqueName="[Transactions].[brand]" caption="brand" attribute="1" defaultMemberUniqueName="[Transactions].[brand].[All]" allUniqueName="[Transactions].[brand].[All]" dimensionUniqueName="[Transactions]" displayFolder="" count="0" memberValueDatatype="130" unbalanced="0"/>
    <cacheHierarchy uniqueName="[Transactions].[product_line]" caption="product_line" attribute="1" defaultMemberUniqueName="[Transactions].[product_line].[All]" allUniqueName="[Transactions].[product_line].[All]" dimensionUniqueName="[Transactions]" displayFolder="" count="0" memberValueDatatype="130" unbalanced="0"/>
    <cacheHierarchy uniqueName="[Transactions].[product_class]" caption="product_class" attribute="1" defaultMemberUniqueName="[Transactions].[product_class].[All]" allUniqueName="[Transactions].[product_class].[All]" dimensionUniqueName="[Transactions]" displayFolder="" count="0" memberValueDatatype="130" unbalanced="0"/>
    <cacheHierarchy uniqueName="[Transactions].[product_size]" caption="product_size" attribute="1" defaultMemberUniqueName="[Transactions].[product_size].[All]" allUniqueName="[Transactions].[product_size].[All]" dimensionUniqueName="[Transactions]" displayFolder="" count="0" memberValueDatatype="130" unbalanced="0"/>
    <cacheHierarchy uniqueName="[Transactions].[list_price]" caption="list_price" attribute="1" defaultMemberUniqueName="[Transactions].[list_price].[All]" allUniqueName="[Transactions].[list_price].[All]" dimensionUniqueName="[Transactions]" displayFolder="" count="0" memberValueDatatype="5" unbalanced="0"/>
    <cacheHierarchy uniqueName="[Transactions].[standard_cost]" caption="standard_cost" attribute="1" defaultMemberUniqueName="[Transactions].[standard_cost].[All]" allUniqueName="[Transactions].[standard_cost].[All]" dimensionUniqueName="[Transactions]" displayFolder="" count="0" memberValueDatatype="5" unbalanced="0"/>
    <cacheHierarchy uniqueName="[Transactions].[product_first_sold_date]" caption="product_first_sold_date" attribute="1" time="1" defaultMemberUniqueName="[Transactions].[product_first_sold_date].[All]" allUniqueName="[Transactions].[product_first_sold_date].[All]" dimensionUniqueName="[Transactions]" displayFolder="" count="0" memberValueDatatype="7" unbalanced="0"/>
    <cacheHierarchy uniqueName="[Measures].[Count of name 2]" caption="Count of name 2" measure="1" displayFolder="" measureGroup="New_Customer_List" count="0" oneField="1">
      <fieldsUsage count="1">
        <fieldUsage x="0"/>
      </fieldsUsage>
    </cacheHierarchy>
    <cacheHierarchy uniqueName="[Measures].[Sum of past_3_years_bike_related_purchases]" caption="Sum of past_3_years_bike_related_purchases" measure="1" displayFolder="" measureGroup="New_Customer_List" count="0" oneField="1">
      <fieldsUsage count="1">
        <fieldUsage x="1"/>
      </fieldsUsage>
    </cacheHierarchy>
    <cacheHierarchy uniqueName="[Measures].[__XL_Count Customer_AddressExternalData_1]" caption="__XL_Count Customer_AddressExternalData_1" measure="1" displayFolder="" measureGroup="Customer_Address" count="0" hidden="1"/>
    <cacheHierarchy uniqueName="[Measures].[__XL_Count Customer_DemographicExternalData_2]" caption="__XL_Count Customer_DemographicExternalData_2" measure="1" displayFolder="" measureGroup="Customer_Demographic" count="0" hidden="1"/>
    <cacheHierarchy uniqueName="[Measures].[__XL_Count New_Customer_ListExternalData_3]" caption="__XL_Count New_Customer_ListExternalData_3" measure="1" displayFolder="" measureGroup="New_Customer_List" count="0" hidden="1"/>
    <cacheHierarchy uniqueName="[Measures].[__XL_Count TransactionsExternalData_4]" caption="__XL_Count TransactionsExternalData_4" measure="1" displayFolder="" measureGroup="Transactions" count="0" hidden="1"/>
    <cacheHierarchy uniqueName="[Measures].[__No measures defined]" caption="__No measures defined" measure="1" displayFolder="" count="0" hidden="1"/>
    <cacheHierarchy uniqueName="[Measures].[Count of wealth_segment]" caption="Count of wealth_segment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name]" caption="Count of name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perty_valuation]" caption="Sum of property_valuation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property_valuation]" caption="Average of property_valuation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Max of property_valuation]" caption="Max of property_valuation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property_valuation]" caption="Count of property_valuation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Value]" caption="Sum of Value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past_3_years_bike_related_purchases 2]" caption="Sum of past_3_years_bike_related_purchases 2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past_3_years_bike_related_purchases]" caption="Average of past_3_years_bike_related_purchases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Max of past_3_years_bike_related_purchases]" caption="Max of past_3_years_bike_related_purchases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Var of past_3_years_bike_related_purchases]" caption="Var of past_3_years_bike_related_purchases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tdDev of past_3_years_bike_related_purchases]" caption="StdDev of past_3_years_bike_related_purchases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5">
    <dimension name="Customer_Address" uniqueName="[Customer_Address]" caption="Customer_Address"/>
    <dimension name="Customer_Demographic" uniqueName="[Customer_Demographic]" caption="Customer_Demographic"/>
    <dimension measure="1" name="Measures" uniqueName="[Measures]" caption="Measures"/>
    <dimension name="New_Customer_List" uniqueName="[New_Customer_List]" caption="New_Customer_List"/>
    <dimension name="Transactions" uniqueName="[Transactions]" caption="Transactions"/>
  </dimensions>
  <measureGroups count="4">
    <measureGroup name="Customer_Address" caption="Customer_Address"/>
    <measureGroup name="Customer_Demographic" caption="Customer_Demographic"/>
    <measureGroup name="New_Customer_List" caption="New_Customer_List"/>
    <measureGroup name="Transactions" caption="Transactions"/>
  </measureGroups>
  <maps count="6">
    <map measureGroup="0" dimension="0"/>
    <map measureGroup="0" dimension="1"/>
    <map measureGroup="1" dimension="1"/>
    <map measureGroup="2" dimension="3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rdik" refreshedDate="45798.790570023149" createdVersion="5" refreshedVersion="8" minRefreshableVersion="3" recordCount="0" supportSubquery="1" supportAdvancedDrill="1" xr:uid="{EA468448-28A8-4F96-B6F5-F1EE8F217A57}">
  <cacheSource type="external" connectionId="2"/>
  <cacheFields count="2">
    <cacheField name="[Measures].[Count of name]" caption="Count of name" numFmtId="0" hierarchy="55" level="32767"/>
    <cacheField name="[New_Customer_List].[job_industry_category].[job_industry_category]" caption="job_industry_category" numFmtId="0" hierarchy="22" level="1">
      <sharedItems count="10">
        <s v="Argiculture"/>
        <s v="Entertainment"/>
        <s v="Financial Services"/>
        <s v="Health"/>
        <s v="IT"/>
        <s v="Manufacturing"/>
        <s v="Not Specified"/>
        <s v="Property"/>
        <s v="Retail"/>
        <s v="Telecommunications"/>
      </sharedItems>
    </cacheField>
  </cacheFields>
  <cacheHierarchies count="66">
    <cacheHierarchy uniqueName="[Customer_Address].[customer_id]" caption="customer_id" attribute="1" defaultMemberUniqueName="[Customer_Address].[customer_id].[All]" allUniqueName="[Customer_Address].[customer_id].[All]" dimensionUniqueName="[Customer_Address]" displayFolder="" count="0" memberValueDatatype="5" unbalanced="0"/>
    <cacheHierarchy uniqueName="[Customer_Address].[address]" caption="address" attribute="1" defaultMemberUniqueName="[Customer_Address].[address].[All]" allUniqueName="[Customer_Address].[address].[All]" dimensionUniqueName="[Customer_Address]" displayFolder="" count="0" memberValueDatatype="130" unbalanced="0"/>
    <cacheHierarchy uniqueName="[Customer_Address].[postcode]" caption="postcode" attribute="1" defaultMemberUniqueName="[Customer_Address].[postcode].[All]" allUniqueName="[Customer_Address].[postcode].[All]" dimensionUniqueName="[Customer_Address]" displayFolder="" count="0" memberValueDatatype="5" unbalanced="0"/>
    <cacheHierarchy uniqueName="[Customer_Address].[state]" caption="state" attribute="1" defaultMemberUniqueName="[Customer_Address].[state].[All]" allUniqueName="[Customer_Address].[state].[All]" dimensionUniqueName="[Customer_Address]" displayFolder="" count="0" memberValueDatatype="130" unbalanced="0"/>
    <cacheHierarchy uniqueName="[Customer_Address].[country]" caption="country" attribute="1" defaultMemberUniqueName="[Customer_Address].[country].[All]" allUniqueName="[Customer_Address].[country].[All]" dimensionUniqueName="[Customer_Address]" displayFolder="" count="0" memberValueDatatype="130" unbalanced="0"/>
    <cacheHierarchy uniqueName="[Customer_Address].[property_valuation]" caption="property_valuation" attribute="1" defaultMemberUniqueName="[Customer_Address].[property_valuation].[All]" allUniqueName="[Customer_Address].[property_valuation].[All]" dimensionUniqueName="[Customer_Address]" displayFolder="" count="0" memberValueDatatype="5" unbalanced="0"/>
    <cacheHierarchy uniqueName="[Customer_Demographic].[customer_id]" caption="customer_id" attribute="1" defaultMemberUniqueName="[Customer_Demographic].[customer_id].[All]" allUniqueName="[Customer_Demographic].[customer_id].[All]" dimensionUniqueName="[Customer_Demographic]" displayFolder="" count="0" memberValueDatatype="5" unbalanced="0"/>
    <cacheHierarchy uniqueName="[Customer_Demographic].[name]" caption="name" attribute="1" defaultMemberUniqueName="[Customer_Demographic].[name].[All]" allUniqueName="[Customer_Demographic].[name].[All]" dimensionUniqueName="[Customer_Demographic]" displayFolder="" count="0" memberValueDatatype="130" unbalanced="0"/>
    <cacheHierarchy uniqueName="[Customer_Demographic].[gender]" caption="gender" attribute="1" defaultMemberUniqueName="[Customer_Demographic].[gender].[All]" allUniqueName="[Customer_Demographic].[gender].[All]" dimensionUniqueName="[Customer_Demographic]" displayFolder="" count="0" memberValueDatatype="130" unbalanced="0"/>
    <cacheHierarchy uniqueName="[Customer_Demographic].[past_3_years_bike_related_purchases]" caption="past_3_years_bike_related_purchases" attribute="1" defaultMemberUniqueName="[Customer_Demographic].[past_3_years_bike_related_purchases].[All]" allUniqueName="[Customer_Demographic].[past_3_years_bike_related_purchases].[All]" dimensionUniqueName="[Customer_Demographic]" displayFolder="" count="0" memberValueDatatype="5" unbalanced="0"/>
    <cacheHierarchy uniqueName="[Customer_Demographic].[DOB]" caption="DOB" attribute="1" time="1" defaultMemberUniqueName="[Customer_Demographic].[DOB].[All]" allUniqueName="[Customer_Demographic].[DOB].[All]" dimensionUniqueName="[Customer_Demographic]" displayFolder="" count="0" memberValueDatatype="7" unbalanced="0"/>
    <cacheHierarchy uniqueName="[Customer_Demographic].[job_title]" caption="job_title" attribute="1" defaultMemberUniqueName="[Customer_Demographic].[job_title].[All]" allUniqueName="[Customer_Demographic].[job_title].[All]" dimensionUniqueName="[Customer_Demographic]" displayFolder="" count="0" memberValueDatatype="130" unbalanced="0"/>
    <cacheHierarchy uniqueName="[Customer_Demographic].[job_industry_category]" caption="job_industry_category" attribute="1" defaultMemberUniqueName="[Customer_Demographic].[job_industry_category].[All]" allUniqueName="[Customer_Demographic].[job_industry_category].[All]" dimensionUniqueName="[Customer_Demographic]" displayFolder="" count="0" memberValueDatatype="130" unbalanced="0"/>
    <cacheHierarchy uniqueName="[Customer_Demographic].[wealth_segment]" caption="wealth_segment" attribute="1" defaultMemberUniqueName="[Customer_Demographic].[wealth_segment].[All]" allUniqueName="[Customer_Demographic].[wealth_segment].[All]" dimensionUniqueName="[Customer_Demographic]" displayFolder="" count="0" memberValueDatatype="130" unbalanced="0"/>
    <cacheHierarchy uniqueName="[Customer_Demographic].[deceased_indicator]" caption="deceased_indicator" attribute="1" defaultMemberUniqueName="[Customer_Demographic].[deceased_indicator].[All]" allUniqueName="[Customer_Demographic].[deceased_indicator].[All]" dimensionUniqueName="[Customer_Demographic]" displayFolder="" count="0" memberValueDatatype="130" unbalanced="0"/>
    <cacheHierarchy uniqueName="[Customer_Demographic].[owns_car]" caption="owns_car" attribute="1" defaultMemberUniqueName="[Customer_Demographic].[owns_car].[All]" allUniqueName="[Customer_Demographic].[owns_car].[All]" dimensionUniqueName="[Customer_Demographic]" displayFolder="" count="0" memberValueDatatype="130" unbalanced="0"/>
    <cacheHierarchy uniqueName="[Customer_Demographic].[tenure]" caption="tenure" attribute="1" defaultMemberUniqueName="[Customer_Demographic].[tenure].[All]" allUniqueName="[Customer_Demographic].[tenure].[All]" dimensionUniqueName="[Customer_Demographic]" displayFolder="" count="0" memberValueDatatype="5" unbalanced="0"/>
    <cacheHierarchy uniqueName="[New_Customer_List].[name]" caption="name" attribute="1" defaultMemberUniqueName="[New_Customer_List].[name].[All]" allUniqueName="[New_Customer_List].[name].[All]" dimensionUniqueName="[New_Customer_List]" displayFolder="" count="0" memberValueDatatype="130" unbalanced="0"/>
    <cacheHierarchy uniqueName="[New_Customer_List].[gender]" caption="gender" attribute="1" defaultMemberUniqueName="[New_Customer_List].[gender].[All]" allUniqueName="[New_Customer_List].[gender].[All]" dimensionUniqueName="[New_Customer_List]" displayFolder="" count="0" memberValueDatatype="130" unbalanced="0"/>
    <cacheHierarchy uniqueName="[New_Customer_List].[past_3_years_bike_related_purchases]" caption="past_3_years_bike_related_purchases" attribute="1" defaultMemberUniqueName="[New_Customer_List].[past_3_years_bike_related_purchases].[All]" allUniqueName="[New_Customer_List].[past_3_years_bike_related_purchases].[All]" dimensionUniqueName="[New_Customer_List]" displayFolder="" count="0" memberValueDatatype="5" unbalanced="0"/>
    <cacheHierarchy uniqueName="[New_Customer_List].[DOB]" caption="DOB" attribute="1" time="1" defaultMemberUniqueName="[New_Customer_List].[DOB].[All]" allUniqueName="[New_Customer_List].[DOB].[All]" dimensionUniqueName="[New_Customer_List]" displayFolder="" count="0" memberValueDatatype="7" unbalanced="0"/>
    <cacheHierarchy uniqueName="[New_Customer_List].[job_title]" caption="job_title" attribute="1" defaultMemberUniqueName="[New_Customer_List].[job_title].[All]" allUniqueName="[New_Customer_List].[job_title].[All]" dimensionUniqueName="[New_Customer_List]" displayFolder="" count="0" memberValueDatatype="130" unbalanced="0"/>
    <cacheHierarchy uniqueName="[New_Customer_List].[job_industry_category]" caption="job_industry_category" attribute="1" defaultMemberUniqueName="[New_Customer_List].[job_industry_category].[All]" allUniqueName="[New_Customer_List].[job_industry_category].[All]" dimensionUniqueName="[New_Customer_List]" displayFolder="" count="2" memberValueDatatype="130" unbalanced="0">
      <fieldsUsage count="2">
        <fieldUsage x="-1"/>
        <fieldUsage x="1"/>
      </fieldsUsage>
    </cacheHierarchy>
    <cacheHierarchy uniqueName="[New_Customer_List].[wealth_segment]" caption="wealth_segment" attribute="1" defaultMemberUniqueName="[New_Customer_List].[wealth_segment].[All]" allUniqueName="[New_Customer_List].[wealth_segment].[All]" dimensionUniqueName="[New_Customer_List]" displayFolder="" count="0" memberValueDatatype="130" unbalanced="0"/>
    <cacheHierarchy uniqueName="[New_Customer_List].[deceased_indicator]" caption="deceased_indicator" attribute="1" defaultMemberUniqueName="[New_Customer_List].[deceased_indicator].[All]" allUniqueName="[New_Customer_List].[deceased_indicator].[All]" dimensionUniqueName="[New_Customer_List]" displayFolder="" count="0" memberValueDatatype="130" unbalanced="0"/>
    <cacheHierarchy uniqueName="[New_Customer_List].[owns_car]" caption="owns_car" attribute="1" defaultMemberUniqueName="[New_Customer_List].[owns_car].[All]" allUniqueName="[New_Customer_List].[owns_car].[All]" dimensionUniqueName="[New_Customer_List]" displayFolder="" count="0" memberValueDatatype="130" unbalanced="0"/>
    <cacheHierarchy uniqueName="[New_Customer_List].[tenure]" caption="tenure" attribute="1" defaultMemberUniqueName="[New_Customer_List].[tenure].[All]" allUniqueName="[New_Customer_List].[tenure].[All]" dimensionUniqueName="[New_Customer_List]" displayFolder="" count="0" memberValueDatatype="5" unbalanced="0"/>
    <cacheHierarchy uniqueName="[New_Customer_List].[address]" caption="address" attribute="1" defaultMemberUniqueName="[New_Customer_List].[address].[All]" allUniqueName="[New_Customer_List].[address].[All]" dimensionUniqueName="[New_Customer_List]" displayFolder="" count="0" memberValueDatatype="130" unbalanced="0"/>
    <cacheHierarchy uniqueName="[New_Customer_List].[postcode]" caption="postcode" attribute="1" defaultMemberUniqueName="[New_Customer_List].[postcode].[All]" allUniqueName="[New_Customer_List].[postcode].[All]" dimensionUniqueName="[New_Customer_List]" displayFolder="" count="0" memberValueDatatype="5" unbalanced="0"/>
    <cacheHierarchy uniqueName="[New_Customer_List].[state]" caption="state" attribute="1" defaultMemberUniqueName="[New_Customer_List].[state].[All]" allUniqueName="[New_Customer_List].[state].[All]" dimensionUniqueName="[New_Customer_List]" displayFolder="" count="0" memberValueDatatype="130" unbalanced="0"/>
    <cacheHierarchy uniqueName="[New_Customer_List].[country]" caption="country" attribute="1" defaultMemberUniqueName="[New_Customer_List].[country].[All]" allUniqueName="[New_Customer_List].[country].[All]" dimensionUniqueName="[New_Customer_List]" displayFolder="" count="0" memberValueDatatype="130" unbalanced="0"/>
    <cacheHierarchy uniqueName="[New_Customer_List].[property_valuation]" caption="property_valuation" attribute="1" defaultMemberUniqueName="[New_Customer_List].[property_valuation].[All]" allUniqueName="[New_Customer_List].[property_valuation].[All]" dimensionUniqueName="[New_Customer_List]" displayFolder="" count="0" memberValueDatatype="5" unbalanced="0"/>
    <cacheHierarchy uniqueName="[New_Customer_List].[Rank]" caption="Rank" attribute="1" defaultMemberUniqueName="[New_Customer_List].[Rank].[All]" allUniqueName="[New_Customer_List].[Rank].[All]" dimensionUniqueName="[New_Customer_List]" displayFolder="" count="0" memberValueDatatype="5" unbalanced="0"/>
    <cacheHierarchy uniqueName="[New_Customer_List].[Value]" caption="Value" attribute="1" defaultMemberUniqueName="[New_Customer_List].[Value].[All]" allUniqueName="[New_Customer_List].[Value].[All]" dimensionUniqueName="[New_Customer_List]" displayFolder="" count="0" memberValueDatatype="5" unbalanced="0"/>
    <cacheHierarchy uniqueName="[Transactions].[transaction_id]" caption="transaction_id" attribute="1" defaultMemberUniqueName="[Transactions].[transaction_id].[All]" allUniqueName="[Transactions].[transaction_id].[All]" dimensionUniqueName="[Transactions]" displayFolder="" count="0" memberValueDatatype="5" unbalanced="0"/>
    <cacheHierarchy uniqueName="[Transactions].[product_id]" caption="product_id" attribute="1" defaultMemberUniqueName="[Transactions].[product_id].[All]" allUniqueName="[Transactions].[product_id].[All]" dimensionUniqueName="[Transactions]" displayFolder="" count="0" memberValueDatatype="5" unbalanced="0"/>
    <cacheHierarchy uniqueName="[Transactions].[customer_id]" caption="customer_id" attribute="1" defaultMemberUniqueName="[Transactions].[customer_id].[All]" allUniqueName="[Transactions].[customer_id].[All]" dimensionUniqueName="[Transactions]" displayFolder="" count="0" memberValueDatatype="5" unbalanced="0"/>
    <cacheHierarchy uniqueName="[Transactions].[transaction_date]" caption="transaction_date" attribute="1" time="1" defaultMemberUniqueName="[Transactions].[transaction_date].[All]" allUniqueName="[Transactions].[transaction_date].[All]" dimensionUniqueName="[Transactions]" displayFolder="" count="0" memberValueDatatype="7" unbalanced="0"/>
    <cacheHierarchy uniqueName="[Transactions].[online_order]" caption="online_order" attribute="1" defaultMemberUniqueName="[Transactions].[online_order].[All]" allUniqueName="[Transactions].[online_order].[All]" dimensionUniqueName="[Transactions]" displayFolder="" count="0" memberValueDatatype="11" unbalanced="0"/>
    <cacheHierarchy uniqueName="[Transactions].[order_status]" caption="order_status" attribute="1" defaultMemberUniqueName="[Transactions].[order_status].[All]" allUniqueName="[Transactions].[order_status].[All]" dimensionUniqueName="[Transactions]" displayFolder="" count="0" memberValueDatatype="130" unbalanced="0"/>
    <cacheHierarchy uniqueName="[Transactions].[brand]" caption="brand" attribute="1" defaultMemberUniqueName="[Transactions].[brand].[All]" allUniqueName="[Transactions].[brand].[All]" dimensionUniqueName="[Transactions]" displayFolder="" count="0" memberValueDatatype="130" unbalanced="0"/>
    <cacheHierarchy uniqueName="[Transactions].[product_line]" caption="product_line" attribute="1" defaultMemberUniqueName="[Transactions].[product_line].[All]" allUniqueName="[Transactions].[product_line].[All]" dimensionUniqueName="[Transactions]" displayFolder="" count="0" memberValueDatatype="130" unbalanced="0"/>
    <cacheHierarchy uniqueName="[Transactions].[product_class]" caption="product_class" attribute="1" defaultMemberUniqueName="[Transactions].[product_class].[All]" allUniqueName="[Transactions].[product_class].[All]" dimensionUniqueName="[Transactions]" displayFolder="" count="0" memberValueDatatype="130" unbalanced="0"/>
    <cacheHierarchy uniqueName="[Transactions].[product_size]" caption="product_size" attribute="1" defaultMemberUniqueName="[Transactions].[product_size].[All]" allUniqueName="[Transactions].[product_size].[All]" dimensionUniqueName="[Transactions]" displayFolder="" count="0" memberValueDatatype="130" unbalanced="0"/>
    <cacheHierarchy uniqueName="[Transactions].[list_price]" caption="list_price" attribute="1" defaultMemberUniqueName="[Transactions].[list_price].[All]" allUniqueName="[Transactions].[list_price].[All]" dimensionUniqueName="[Transactions]" displayFolder="" count="0" memberValueDatatype="5" unbalanced="0"/>
    <cacheHierarchy uniqueName="[Transactions].[standard_cost]" caption="standard_cost" attribute="1" defaultMemberUniqueName="[Transactions].[standard_cost].[All]" allUniqueName="[Transactions].[standard_cost].[All]" dimensionUniqueName="[Transactions]" displayFolder="" count="0" memberValueDatatype="5" unbalanced="0"/>
    <cacheHierarchy uniqueName="[Transactions].[product_first_sold_date]" caption="product_first_sold_date" attribute="1" time="1" defaultMemberUniqueName="[Transactions].[product_first_sold_date].[All]" allUniqueName="[Transactions].[product_first_sold_date].[All]" dimensionUniqueName="[Transactions]" displayFolder="" count="0" memberValueDatatype="7" unbalanced="0"/>
    <cacheHierarchy uniqueName="[Measures].[Count of name 2]" caption="Count of name 2" measure="1" displayFolder="" measureGroup="New_Customer_List" count="0"/>
    <cacheHierarchy uniqueName="[Measures].[Sum of past_3_years_bike_related_purchases]" caption="Sum of past_3_years_bike_related_purchases" measure="1" displayFolder="" measureGroup="New_Customer_List" count="0"/>
    <cacheHierarchy uniqueName="[Measures].[__XL_Count Customer_AddressExternalData_1]" caption="__XL_Count Customer_AddressExternalData_1" measure="1" displayFolder="" measureGroup="Customer_Address" count="0" hidden="1"/>
    <cacheHierarchy uniqueName="[Measures].[__XL_Count Customer_DemographicExternalData_2]" caption="__XL_Count Customer_DemographicExternalData_2" measure="1" displayFolder="" measureGroup="Customer_Demographic" count="0" hidden="1"/>
    <cacheHierarchy uniqueName="[Measures].[__XL_Count New_Customer_ListExternalData_3]" caption="__XL_Count New_Customer_ListExternalData_3" measure="1" displayFolder="" measureGroup="New_Customer_List" count="0" hidden="1"/>
    <cacheHierarchy uniqueName="[Measures].[__XL_Count TransactionsExternalData_4]" caption="__XL_Count TransactionsExternalData_4" measure="1" displayFolder="" measureGroup="Transactions" count="0" hidden="1"/>
    <cacheHierarchy uniqueName="[Measures].[__No measures defined]" caption="__No measures defined" measure="1" displayFolder="" count="0" hidden="1"/>
    <cacheHierarchy uniqueName="[Measures].[Count of wealth_segment]" caption="Count of wealth_segment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name]" caption="Count of name" measure="1" displayFolder="" measureGroup="New_Customer_Lis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perty_valuation]" caption="Sum of property_valuation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property_valuation]" caption="Average of property_valuation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Max of property_valuation]" caption="Max of property_valuation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property_valuation]" caption="Count of property_valuation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Value]" caption="Sum of Value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past_3_years_bike_related_purchases 2]" caption="Sum of past_3_years_bike_related_purchases 2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past_3_years_bike_related_purchases]" caption="Average of past_3_years_bike_related_purchases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Max of past_3_years_bike_related_purchases]" caption="Max of past_3_years_bike_related_purchases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Var of past_3_years_bike_related_purchases]" caption="Var of past_3_years_bike_related_purchases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tdDev of past_3_years_bike_related_purchases]" caption="StdDev of past_3_years_bike_related_purchases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5">
    <dimension name="Customer_Address" uniqueName="[Customer_Address]" caption="Customer_Address"/>
    <dimension name="Customer_Demographic" uniqueName="[Customer_Demographic]" caption="Customer_Demographic"/>
    <dimension measure="1" name="Measures" uniqueName="[Measures]" caption="Measures"/>
    <dimension name="New_Customer_List" uniqueName="[New_Customer_List]" caption="New_Customer_List"/>
    <dimension name="Transactions" uniqueName="[Transactions]" caption="Transactions"/>
  </dimensions>
  <measureGroups count="4">
    <measureGroup name="Customer_Address" caption="Customer_Address"/>
    <measureGroup name="Customer_Demographic" caption="Customer_Demographic"/>
    <measureGroup name="New_Customer_List" caption="New_Customer_List"/>
    <measureGroup name="Transactions" caption="Transactions"/>
  </measureGroups>
  <maps count="6">
    <map measureGroup="0" dimension="0"/>
    <map measureGroup="0" dimension="1"/>
    <map measureGroup="1" dimension="1"/>
    <map measureGroup="2" dimension="3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rdik" refreshedDate="45798.790571296297" createdVersion="5" refreshedVersion="8" minRefreshableVersion="3" recordCount="0" supportSubquery="1" supportAdvancedDrill="1" xr:uid="{44D643CD-54C8-4C5A-BEB3-7D7A35BE0D38}">
  <cacheSource type="external" connectionId="2"/>
  <cacheFields count="2">
    <cacheField name="[New_Customer_List].[wealth_segment].[wealth_segment]" caption="wealth_segment" numFmtId="0" hierarchy="23" level="1">
      <sharedItems count="3">
        <s v="Affluent Customer"/>
        <s v="High Net Worth"/>
        <s v="Mass Customer"/>
      </sharedItems>
    </cacheField>
    <cacheField name="[Measures].[Count of name]" caption="Count of name" numFmtId="0" hierarchy="55" level="32767"/>
  </cacheFields>
  <cacheHierarchies count="66">
    <cacheHierarchy uniqueName="[Customer_Address].[customer_id]" caption="customer_id" attribute="1" defaultMemberUniqueName="[Customer_Address].[customer_id].[All]" allUniqueName="[Customer_Address].[customer_id].[All]" dimensionUniqueName="[Customer_Address]" displayFolder="" count="0" memberValueDatatype="5" unbalanced="0"/>
    <cacheHierarchy uniqueName="[Customer_Address].[address]" caption="address" attribute="1" defaultMemberUniqueName="[Customer_Address].[address].[All]" allUniqueName="[Customer_Address].[address].[All]" dimensionUniqueName="[Customer_Address]" displayFolder="" count="0" memberValueDatatype="130" unbalanced="0"/>
    <cacheHierarchy uniqueName="[Customer_Address].[postcode]" caption="postcode" attribute="1" defaultMemberUniqueName="[Customer_Address].[postcode].[All]" allUniqueName="[Customer_Address].[postcode].[All]" dimensionUniqueName="[Customer_Address]" displayFolder="" count="0" memberValueDatatype="5" unbalanced="0"/>
    <cacheHierarchy uniqueName="[Customer_Address].[state]" caption="state" attribute="1" defaultMemberUniqueName="[Customer_Address].[state].[All]" allUniqueName="[Customer_Address].[state].[All]" dimensionUniqueName="[Customer_Address]" displayFolder="" count="0" memberValueDatatype="130" unbalanced="0"/>
    <cacheHierarchy uniqueName="[Customer_Address].[country]" caption="country" attribute="1" defaultMemberUniqueName="[Customer_Address].[country].[All]" allUniqueName="[Customer_Address].[country].[All]" dimensionUniqueName="[Customer_Address]" displayFolder="" count="0" memberValueDatatype="130" unbalanced="0"/>
    <cacheHierarchy uniqueName="[Customer_Address].[property_valuation]" caption="property_valuation" attribute="1" defaultMemberUniqueName="[Customer_Address].[property_valuation].[All]" allUniqueName="[Customer_Address].[property_valuation].[All]" dimensionUniqueName="[Customer_Address]" displayFolder="" count="0" memberValueDatatype="5" unbalanced="0"/>
    <cacheHierarchy uniqueName="[Customer_Demographic].[customer_id]" caption="customer_id" attribute="1" defaultMemberUniqueName="[Customer_Demographic].[customer_id].[All]" allUniqueName="[Customer_Demographic].[customer_id].[All]" dimensionUniqueName="[Customer_Demographic]" displayFolder="" count="0" memberValueDatatype="5" unbalanced="0"/>
    <cacheHierarchy uniqueName="[Customer_Demographic].[name]" caption="name" attribute="1" defaultMemberUniqueName="[Customer_Demographic].[name].[All]" allUniqueName="[Customer_Demographic].[name].[All]" dimensionUniqueName="[Customer_Demographic]" displayFolder="" count="0" memberValueDatatype="130" unbalanced="0"/>
    <cacheHierarchy uniqueName="[Customer_Demographic].[gender]" caption="gender" attribute="1" defaultMemberUniqueName="[Customer_Demographic].[gender].[All]" allUniqueName="[Customer_Demographic].[gender].[All]" dimensionUniqueName="[Customer_Demographic]" displayFolder="" count="0" memberValueDatatype="130" unbalanced="0"/>
    <cacheHierarchy uniqueName="[Customer_Demographic].[past_3_years_bike_related_purchases]" caption="past_3_years_bike_related_purchases" attribute="1" defaultMemberUniqueName="[Customer_Demographic].[past_3_years_bike_related_purchases].[All]" allUniqueName="[Customer_Demographic].[past_3_years_bike_related_purchases].[All]" dimensionUniqueName="[Customer_Demographic]" displayFolder="" count="0" memberValueDatatype="5" unbalanced="0"/>
    <cacheHierarchy uniqueName="[Customer_Demographic].[DOB]" caption="DOB" attribute="1" time="1" defaultMemberUniqueName="[Customer_Demographic].[DOB].[All]" allUniqueName="[Customer_Demographic].[DOB].[All]" dimensionUniqueName="[Customer_Demographic]" displayFolder="" count="0" memberValueDatatype="7" unbalanced="0"/>
    <cacheHierarchy uniqueName="[Customer_Demographic].[job_title]" caption="job_title" attribute="1" defaultMemberUniqueName="[Customer_Demographic].[job_title].[All]" allUniqueName="[Customer_Demographic].[job_title].[All]" dimensionUniqueName="[Customer_Demographic]" displayFolder="" count="0" memberValueDatatype="130" unbalanced="0"/>
    <cacheHierarchy uniqueName="[Customer_Demographic].[job_industry_category]" caption="job_industry_category" attribute="1" defaultMemberUniqueName="[Customer_Demographic].[job_industry_category].[All]" allUniqueName="[Customer_Demographic].[job_industry_category].[All]" dimensionUniqueName="[Customer_Demographic]" displayFolder="" count="0" memberValueDatatype="130" unbalanced="0"/>
    <cacheHierarchy uniqueName="[Customer_Demographic].[wealth_segment]" caption="wealth_segment" attribute="1" defaultMemberUniqueName="[Customer_Demographic].[wealth_segment].[All]" allUniqueName="[Customer_Demographic].[wealth_segment].[All]" dimensionUniqueName="[Customer_Demographic]" displayFolder="" count="0" memberValueDatatype="130" unbalanced="0"/>
    <cacheHierarchy uniqueName="[Customer_Demographic].[deceased_indicator]" caption="deceased_indicator" attribute="1" defaultMemberUniqueName="[Customer_Demographic].[deceased_indicator].[All]" allUniqueName="[Customer_Demographic].[deceased_indicator].[All]" dimensionUniqueName="[Customer_Demographic]" displayFolder="" count="0" memberValueDatatype="130" unbalanced="0"/>
    <cacheHierarchy uniqueName="[Customer_Demographic].[owns_car]" caption="owns_car" attribute="1" defaultMemberUniqueName="[Customer_Demographic].[owns_car].[All]" allUniqueName="[Customer_Demographic].[owns_car].[All]" dimensionUniqueName="[Customer_Demographic]" displayFolder="" count="0" memberValueDatatype="130" unbalanced="0"/>
    <cacheHierarchy uniqueName="[Customer_Demographic].[tenure]" caption="tenure" attribute="1" defaultMemberUniqueName="[Customer_Demographic].[tenure].[All]" allUniqueName="[Customer_Demographic].[tenure].[All]" dimensionUniqueName="[Customer_Demographic]" displayFolder="" count="0" memberValueDatatype="5" unbalanced="0"/>
    <cacheHierarchy uniqueName="[New_Customer_List].[name]" caption="name" attribute="1" defaultMemberUniqueName="[New_Customer_List].[name].[All]" allUniqueName="[New_Customer_List].[name].[All]" dimensionUniqueName="[New_Customer_List]" displayFolder="" count="0" memberValueDatatype="130" unbalanced="0"/>
    <cacheHierarchy uniqueName="[New_Customer_List].[gender]" caption="gender" attribute="1" defaultMemberUniqueName="[New_Customer_List].[gender].[All]" allUniqueName="[New_Customer_List].[gender].[All]" dimensionUniqueName="[New_Customer_List]" displayFolder="" count="0" memberValueDatatype="130" unbalanced="0"/>
    <cacheHierarchy uniqueName="[New_Customer_List].[past_3_years_bike_related_purchases]" caption="past_3_years_bike_related_purchases" attribute="1" defaultMemberUniqueName="[New_Customer_List].[past_3_years_bike_related_purchases].[All]" allUniqueName="[New_Customer_List].[past_3_years_bike_related_purchases].[All]" dimensionUniqueName="[New_Customer_List]" displayFolder="" count="0" memberValueDatatype="5" unbalanced="0"/>
    <cacheHierarchy uniqueName="[New_Customer_List].[DOB]" caption="DOB" attribute="1" time="1" defaultMemberUniqueName="[New_Customer_List].[DOB].[All]" allUniqueName="[New_Customer_List].[DOB].[All]" dimensionUniqueName="[New_Customer_List]" displayFolder="" count="0" memberValueDatatype="7" unbalanced="0"/>
    <cacheHierarchy uniqueName="[New_Customer_List].[job_title]" caption="job_title" attribute="1" defaultMemberUniqueName="[New_Customer_List].[job_title].[All]" allUniqueName="[New_Customer_List].[job_title].[All]" dimensionUniqueName="[New_Customer_List]" displayFolder="" count="0" memberValueDatatype="130" unbalanced="0"/>
    <cacheHierarchy uniqueName="[New_Customer_List].[job_industry_category]" caption="job_industry_category" attribute="1" defaultMemberUniqueName="[New_Customer_List].[job_industry_category].[All]" allUniqueName="[New_Customer_List].[job_industry_category].[All]" dimensionUniqueName="[New_Customer_List]" displayFolder="" count="0" memberValueDatatype="130" unbalanced="0"/>
    <cacheHierarchy uniqueName="[New_Customer_List].[wealth_segment]" caption="wealth_segment" attribute="1" defaultMemberUniqueName="[New_Customer_List].[wealth_segment].[All]" allUniqueName="[New_Customer_List].[wealth_segment].[All]" dimensionUniqueName="[New_Customer_List]" displayFolder="" count="2" memberValueDatatype="130" unbalanced="0">
      <fieldsUsage count="2">
        <fieldUsage x="-1"/>
        <fieldUsage x="0"/>
      </fieldsUsage>
    </cacheHierarchy>
    <cacheHierarchy uniqueName="[New_Customer_List].[deceased_indicator]" caption="deceased_indicator" attribute="1" defaultMemberUniqueName="[New_Customer_List].[deceased_indicator].[All]" allUniqueName="[New_Customer_List].[deceased_indicator].[All]" dimensionUniqueName="[New_Customer_List]" displayFolder="" count="0" memberValueDatatype="130" unbalanced="0"/>
    <cacheHierarchy uniqueName="[New_Customer_List].[owns_car]" caption="owns_car" attribute="1" defaultMemberUniqueName="[New_Customer_List].[owns_car].[All]" allUniqueName="[New_Customer_List].[owns_car].[All]" dimensionUniqueName="[New_Customer_List]" displayFolder="" count="0" memberValueDatatype="130" unbalanced="0"/>
    <cacheHierarchy uniqueName="[New_Customer_List].[tenure]" caption="tenure" attribute="1" defaultMemberUniqueName="[New_Customer_List].[tenure].[All]" allUniqueName="[New_Customer_List].[tenure].[All]" dimensionUniqueName="[New_Customer_List]" displayFolder="" count="0" memberValueDatatype="5" unbalanced="0"/>
    <cacheHierarchy uniqueName="[New_Customer_List].[address]" caption="address" attribute="1" defaultMemberUniqueName="[New_Customer_List].[address].[All]" allUniqueName="[New_Customer_List].[address].[All]" dimensionUniqueName="[New_Customer_List]" displayFolder="" count="0" memberValueDatatype="130" unbalanced="0"/>
    <cacheHierarchy uniqueName="[New_Customer_List].[postcode]" caption="postcode" attribute="1" defaultMemberUniqueName="[New_Customer_List].[postcode].[All]" allUniqueName="[New_Customer_List].[postcode].[All]" dimensionUniqueName="[New_Customer_List]" displayFolder="" count="0" memberValueDatatype="5" unbalanced="0"/>
    <cacheHierarchy uniqueName="[New_Customer_List].[state]" caption="state" attribute="1" defaultMemberUniqueName="[New_Customer_List].[state].[All]" allUniqueName="[New_Customer_List].[state].[All]" dimensionUniqueName="[New_Customer_List]" displayFolder="" count="0" memberValueDatatype="130" unbalanced="0"/>
    <cacheHierarchy uniqueName="[New_Customer_List].[country]" caption="country" attribute="1" defaultMemberUniqueName="[New_Customer_List].[country].[All]" allUniqueName="[New_Customer_List].[country].[All]" dimensionUniqueName="[New_Customer_List]" displayFolder="" count="0" memberValueDatatype="130" unbalanced="0"/>
    <cacheHierarchy uniqueName="[New_Customer_List].[property_valuation]" caption="property_valuation" attribute="1" defaultMemberUniqueName="[New_Customer_List].[property_valuation].[All]" allUniqueName="[New_Customer_List].[property_valuation].[All]" dimensionUniqueName="[New_Customer_List]" displayFolder="" count="0" memberValueDatatype="5" unbalanced="0"/>
    <cacheHierarchy uniqueName="[New_Customer_List].[Rank]" caption="Rank" attribute="1" defaultMemberUniqueName="[New_Customer_List].[Rank].[All]" allUniqueName="[New_Customer_List].[Rank].[All]" dimensionUniqueName="[New_Customer_List]" displayFolder="" count="0" memberValueDatatype="5" unbalanced="0"/>
    <cacheHierarchy uniqueName="[New_Customer_List].[Value]" caption="Value" attribute="1" defaultMemberUniqueName="[New_Customer_List].[Value].[All]" allUniqueName="[New_Customer_List].[Value].[All]" dimensionUniqueName="[New_Customer_List]" displayFolder="" count="0" memberValueDatatype="5" unbalanced="0"/>
    <cacheHierarchy uniqueName="[Transactions].[transaction_id]" caption="transaction_id" attribute="1" defaultMemberUniqueName="[Transactions].[transaction_id].[All]" allUniqueName="[Transactions].[transaction_id].[All]" dimensionUniqueName="[Transactions]" displayFolder="" count="0" memberValueDatatype="5" unbalanced="0"/>
    <cacheHierarchy uniqueName="[Transactions].[product_id]" caption="product_id" attribute="1" defaultMemberUniqueName="[Transactions].[product_id].[All]" allUniqueName="[Transactions].[product_id].[All]" dimensionUniqueName="[Transactions]" displayFolder="" count="0" memberValueDatatype="5" unbalanced="0"/>
    <cacheHierarchy uniqueName="[Transactions].[customer_id]" caption="customer_id" attribute="1" defaultMemberUniqueName="[Transactions].[customer_id].[All]" allUniqueName="[Transactions].[customer_id].[All]" dimensionUniqueName="[Transactions]" displayFolder="" count="0" memberValueDatatype="5" unbalanced="0"/>
    <cacheHierarchy uniqueName="[Transactions].[transaction_date]" caption="transaction_date" attribute="1" time="1" defaultMemberUniqueName="[Transactions].[transaction_date].[All]" allUniqueName="[Transactions].[transaction_date].[All]" dimensionUniqueName="[Transactions]" displayFolder="" count="0" memberValueDatatype="7" unbalanced="0"/>
    <cacheHierarchy uniqueName="[Transactions].[online_order]" caption="online_order" attribute="1" defaultMemberUniqueName="[Transactions].[online_order].[All]" allUniqueName="[Transactions].[online_order].[All]" dimensionUniqueName="[Transactions]" displayFolder="" count="0" memberValueDatatype="11" unbalanced="0"/>
    <cacheHierarchy uniqueName="[Transactions].[order_status]" caption="order_status" attribute="1" defaultMemberUniqueName="[Transactions].[order_status].[All]" allUniqueName="[Transactions].[order_status].[All]" dimensionUniqueName="[Transactions]" displayFolder="" count="0" memberValueDatatype="130" unbalanced="0"/>
    <cacheHierarchy uniqueName="[Transactions].[brand]" caption="brand" attribute="1" defaultMemberUniqueName="[Transactions].[brand].[All]" allUniqueName="[Transactions].[brand].[All]" dimensionUniqueName="[Transactions]" displayFolder="" count="0" memberValueDatatype="130" unbalanced="0"/>
    <cacheHierarchy uniqueName="[Transactions].[product_line]" caption="product_line" attribute="1" defaultMemberUniqueName="[Transactions].[product_line].[All]" allUniqueName="[Transactions].[product_line].[All]" dimensionUniqueName="[Transactions]" displayFolder="" count="0" memberValueDatatype="130" unbalanced="0"/>
    <cacheHierarchy uniqueName="[Transactions].[product_class]" caption="product_class" attribute="1" defaultMemberUniqueName="[Transactions].[product_class].[All]" allUniqueName="[Transactions].[product_class].[All]" dimensionUniqueName="[Transactions]" displayFolder="" count="0" memberValueDatatype="130" unbalanced="0"/>
    <cacheHierarchy uniqueName="[Transactions].[product_size]" caption="product_size" attribute="1" defaultMemberUniqueName="[Transactions].[product_size].[All]" allUniqueName="[Transactions].[product_size].[All]" dimensionUniqueName="[Transactions]" displayFolder="" count="0" memberValueDatatype="130" unbalanced="0"/>
    <cacheHierarchy uniqueName="[Transactions].[list_price]" caption="list_price" attribute="1" defaultMemberUniqueName="[Transactions].[list_price].[All]" allUniqueName="[Transactions].[list_price].[All]" dimensionUniqueName="[Transactions]" displayFolder="" count="0" memberValueDatatype="5" unbalanced="0"/>
    <cacheHierarchy uniqueName="[Transactions].[standard_cost]" caption="standard_cost" attribute="1" defaultMemberUniqueName="[Transactions].[standard_cost].[All]" allUniqueName="[Transactions].[standard_cost].[All]" dimensionUniqueName="[Transactions]" displayFolder="" count="0" memberValueDatatype="5" unbalanced="0"/>
    <cacheHierarchy uniqueName="[Transactions].[product_first_sold_date]" caption="product_first_sold_date" attribute="1" time="1" defaultMemberUniqueName="[Transactions].[product_first_sold_date].[All]" allUniqueName="[Transactions].[product_first_sold_date].[All]" dimensionUniqueName="[Transactions]" displayFolder="" count="0" memberValueDatatype="7" unbalanced="0"/>
    <cacheHierarchy uniqueName="[Measures].[Count of name 2]" caption="Count of name 2" measure="1" displayFolder="" measureGroup="New_Customer_List" count="0"/>
    <cacheHierarchy uniqueName="[Measures].[Sum of past_3_years_bike_related_purchases]" caption="Sum of past_3_years_bike_related_purchases" measure="1" displayFolder="" measureGroup="New_Customer_List" count="0"/>
    <cacheHierarchy uniqueName="[Measures].[__XL_Count Customer_AddressExternalData_1]" caption="__XL_Count Customer_AddressExternalData_1" measure="1" displayFolder="" measureGroup="Customer_Address" count="0" hidden="1"/>
    <cacheHierarchy uniqueName="[Measures].[__XL_Count Customer_DemographicExternalData_2]" caption="__XL_Count Customer_DemographicExternalData_2" measure="1" displayFolder="" measureGroup="Customer_Demographic" count="0" hidden="1"/>
    <cacheHierarchy uniqueName="[Measures].[__XL_Count New_Customer_ListExternalData_3]" caption="__XL_Count New_Customer_ListExternalData_3" measure="1" displayFolder="" measureGroup="New_Customer_List" count="0" hidden="1"/>
    <cacheHierarchy uniqueName="[Measures].[__XL_Count TransactionsExternalData_4]" caption="__XL_Count TransactionsExternalData_4" measure="1" displayFolder="" measureGroup="Transactions" count="0" hidden="1"/>
    <cacheHierarchy uniqueName="[Measures].[__No measures defined]" caption="__No measures defined" measure="1" displayFolder="" count="0" hidden="1"/>
    <cacheHierarchy uniqueName="[Measures].[Count of wealth_segment]" caption="Count of wealth_segment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name]" caption="Count of name" measure="1" displayFolder="" measureGroup="New_Customer_Lis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perty_valuation]" caption="Sum of property_valuation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property_valuation]" caption="Average of property_valuation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Max of property_valuation]" caption="Max of property_valuation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property_valuation]" caption="Count of property_valuation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Value]" caption="Sum of Value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past_3_years_bike_related_purchases 2]" caption="Sum of past_3_years_bike_related_purchases 2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past_3_years_bike_related_purchases]" caption="Average of past_3_years_bike_related_purchases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Max of past_3_years_bike_related_purchases]" caption="Max of past_3_years_bike_related_purchases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Var of past_3_years_bike_related_purchases]" caption="Var of past_3_years_bike_related_purchases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tdDev of past_3_years_bike_related_purchases]" caption="StdDev of past_3_years_bike_related_purchases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5">
    <dimension name="Customer_Address" uniqueName="[Customer_Address]" caption="Customer_Address"/>
    <dimension name="Customer_Demographic" uniqueName="[Customer_Demographic]" caption="Customer_Demographic"/>
    <dimension measure="1" name="Measures" uniqueName="[Measures]" caption="Measures"/>
    <dimension name="New_Customer_List" uniqueName="[New_Customer_List]" caption="New_Customer_List"/>
    <dimension name="Transactions" uniqueName="[Transactions]" caption="Transactions"/>
  </dimensions>
  <measureGroups count="4">
    <measureGroup name="Customer_Address" caption="Customer_Address"/>
    <measureGroup name="Customer_Demographic" caption="Customer_Demographic"/>
    <measureGroup name="New_Customer_List" caption="New_Customer_List"/>
    <measureGroup name="Transactions" caption="Transactions"/>
  </measureGroups>
  <maps count="6">
    <map measureGroup="0" dimension="0"/>
    <map measureGroup="0" dimension="1"/>
    <map measureGroup="1" dimension="1"/>
    <map measureGroup="2" dimension="3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rdik" refreshedDate="45798.79994513889" createdVersion="5" refreshedVersion="8" minRefreshableVersion="3" recordCount="0" supportSubquery="1" supportAdvancedDrill="1" xr:uid="{642A4B8B-B6B2-421F-A922-B5E90E350E4C}">
  <cacheSource type="external" connectionId="2"/>
  <cacheFields count="2">
    <cacheField name="[New_Customer_List].[wealth_segment].[wealth_segment]" caption="wealth_segment" numFmtId="0" hierarchy="23" level="1">
      <sharedItems count="3">
        <s v="Affluent Customer"/>
        <s v="High Net Worth"/>
        <s v="Mass Customer"/>
      </sharedItems>
    </cacheField>
    <cacheField name="[Measures].[Average of property_valuation]" caption="Average of property_valuation" numFmtId="0" hierarchy="57" level="32767"/>
  </cacheFields>
  <cacheHierarchies count="66">
    <cacheHierarchy uniqueName="[Customer_Address].[customer_id]" caption="customer_id" attribute="1" defaultMemberUniqueName="[Customer_Address].[customer_id].[All]" allUniqueName="[Customer_Address].[customer_id].[All]" dimensionUniqueName="[Customer_Address]" displayFolder="" count="0" memberValueDatatype="5" unbalanced="0"/>
    <cacheHierarchy uniqueName="[Customer_Address].[address]" caption="address" attribute="1" defaultMemberUniqueName="[Customer_Address].[address].[All]" allUniqueName="[Customer_Address].[address].[All]" dimensionUniqueName="[Customer_Address]" displayFolder="" count="0" memberValueDatatype="130" unbalanced="0"/>
    <cacheHierarchy uniqueName="[Customer_Address].[postcode]" caption="postcode" attribute="1" defaultMemberUniqueName="[Customer_Address].[postcode].[All]" allUniqueName="[Customer_Address].[postcode].[All]" dimensionUniqueName="[Customer_Address]" displayFolder="" count="0" memberValueDatatype="5" unbalanced="0"/>
    <cacheHierarchy uniqueName="[Customer_Address].[state]" caption="state" attribute="1" defaultMemberUniqueName="[Customer_Address].[state].[All]" allUniqueName="[Customer_Address].[state].[All]" dimensionUniqueName="[Customer_Address]" displayFolder="" count="0" memberValueDatatype="130" unbalanced="0"/>
    <cacheHierarchy uniqueName="[Customer_Address].[country]" caption="country" attribute="1" defaultMemberUniqueName="[Customer_Address].[country].[All]" allUniqueName="[Customer_Address].[country].[All]" dimensionUniqueName="[Customer_Address]" displayFolder="" count="0" memberValueDatatype="130" unbalanced="0"/>
    <cacheHierarchy uniqueName="[Customer_Address].[property_valuation]" caption="property_valuation" attribute="1" defaultMemberUniqueName="[Customer_Address].[property_valuation].[All]" allUniqueName="[Customer_Address].[property_valuation].[All]" dimensionUniqueName="[Customer_Address]" displayFolder="" count="0" memberValueDatatype="5" unbalanced="0"/>
    <cacheHierarchy uniqueName="[Customer_Demographic].[customer_id]" caption="customer_id" attribute="1" defaultMemberUniqueName="[Customer_Demographic].[customer_id].[All]" allUniqueName="[Customer_Demographic].[customer_id].[All]" dimensionUniqueName="[Customer_Demographic]" displayFolder="" count="0" memberValueDatatype="5" unbalanced="0"/>
    <cacheHierarchy uniqueName="[Customer_Demographic].[name]" caption="name" attribute="1" defaultMemberUniqueName="[Customer_Demographic].[name].[All]" allUniqueName="[Customer_Demographic].[name].[All]" dimensionUniqueName="[Customer_Demographic]" displayFolder="" count="0" memberValueDatatype="130" unbalanced="0"/>
    <cacheHierarchy uniqueName="[Customer_Demographic].[gender]" caption="gender" attribute="1" defaultMemberUniqueName="[Customer_Demographic].[gender].[All]" allUniqueName="[Customer_Demographic].[gender].[All]" dimensionUniqueName="[Customer_Demographic]" displayFolder="" count="0" memberValueDatatype="130" unbalanced="0"/>
    <cacheHierarchy uniqueName="[Customer_Demographic].[past_3_years_bike_related_purchases]" caption="past_3_years_bike_related_purchases" attribute="1" defaultMemberUniqueName="[Customer_Demographic].[past_3_years_bike_related_purchases].[All]" allUniqueName="[Customer_Demographic].[past_3_years_bike_related_purchases].[All]" dimensionUniqueName="[Customer_Demographic]" displayFolder="" count="0" memberValueDatatype="5" unbalanced="0"/>
    <cacheHierarchy uniqueName="[Customer_Demographic].[DOB]" caption="DOB" attribute="1" time="1" defaultMemberUniqueName="[Customer_Demographic].[DOB].[All]" allUniqueName="[Customer_Demographic].[DOB].[All]" dimensionUniqueName="[Customer_Demographic]" displayFolder="" count="0" memberValueDatatype="7" unbalanced="0"/>
    <cacheHierarchy uniqueName="[Customer_Demographic].[job_title]" caption="job_title" attribute="1" defaultMemberUniqueName="[Customer_Demographic].[job_title].[All]" allUniqueName="[Customer_Demographic].[job_title].[All]" dimensionUniqueName="[Customer_Demographic]" displayFolder="" count="0" memberValueDatatype="130" unbalanced="0"/>
    <cacheHierarchy uniqueName="[Customer_Demographic].[job_industry_category]" caption="job_industry_category" attribute="1" defaultMemberUniqueName="[Customer_Demographic].[job_industry_category].[All]" allUniqueName="[Customer_Demographic].[job_industry_category].[All]" dimensionUniqueName="[Customer_Demographic]" displayFolder="" count="0" memberValueDatatype="130" unbalanced="0"/>
    <cacheHierarchy uniqueName="[Customer_Demographic].[wealth_segment]" caption="wealth_segment" attribute="1" defaultMemberUniqueName="[Customer_Demographic].[wealth_segment].[All]" allUniqueName="[Customer_Demographic].[wealth_segment].[All]" dimensionUniqueName="[Customer_Demographic]" displayFolder="" count="0" memberValueDatatype="130" unbalanced="0"/>
    <cacheHierarchy uniqueName="[Customer_Demographic].[deceased_indicator]" caption="deceased_indicator" attribute="1" defaultMemberUniqueName="[Customer_Demographic].[deceased_indicator].[All]" allUniqueName="[Customer_Demographic].[deceased_indicator].[All]" dimensionUniqueName="[Customer_Demographic]" displayFolder="" count="0" memberValueDatatype="130" unbalanced="0"/>
    <cacheHierarchy uniqueName="[Customer_Demographic].[owns_car]" caption="owns_car" attribute="1" defaultMemberUniqueName="[Customer_Demographic].[owns_car].[All]" allUniqueName="[Customer_Demographic].[owns_car].[All]" dimensionUniqueName="[Customer_Demographic]" displayFolder="" count="0" memberValueDatatype="130" unbalanced="0"/>
    <cacheHierarchy uniqueName="[Customer_Demographic].[tenure]" caption="tenure" attribute="1" defaultMemberUniqueName="[Customer_Demographic].[tenure].[All]" allUniqueName="[Customer_Demographic].[tenure].[All]" dimensionUniqueName="[Customer_Demographic]" displayFolder="" count="0" memberValueDatatype="5" unbalanced="0"/>
    <cacheHierarchy uniqueName="[New_Customer_List].[name]" caption="name" attribute="1" defaultMemberUniqueName="[New_Customer_List].[name].[All]" allUniqueName="[New_Customer_List].[name].[All]" dimensionUniqueName="[New_Customer_List]" displayFolder="" count="0" memberValueDatatype="130" unbalanced="0"/>
    <cacheHierarchy uniqueName="[New_Customer_List].[gender]" caption="gender" attribute="1" defaultMemberUniqueName="[New_Customer_List].[gender].[All]" allUniqueName="[New_Customer_List].[gender].[All]" dimensionUniqueName="[New_Customer_List]" displayFolder="" count="0" memberValueDatatype="130" unbalanced="0"/>
    <cacheHierarchy uniqueName="[New_Customer_List].[past_3_years_bike_related_purchases]" caption="past_3_years_bike_related_purchases" attribute="1" defaultMemberUniqueName="[New_Customer_List].[past_3_years_bike_related_purchases].[All]" allUniqueName="[New_Customer_List].[past_3_years_bike_related_purchases].[All]" dimensionUniqueName="[New_Customer_List]" displayFolder="" count="0" memberValueDatatype="5" unbalanced="0"/>
    <cacheHierarchy uniqueName="[New_Customer_List].[DOB]" caption="DOB" attribute="1" time="1" defaultMemberUniqueName="[New_Customer_List].[DOB].[All]" allUniqueName="[New_Customer_List].[DOB].[All]" dimensionUniqueName="[New_Customer_List]" displayFolder="" count="0" memberValueDatatype="7" unbalanced="0"/>
    <cacheHierarchy uniqueName="[New_Customer_List].[job_title]" caption="job_title" attribute="1" defaultMemberUniqueName="[New_Customer_List].[job_title].[All]" allUniqueName="[New_Customer_List].[job_title].[All]" dimensionUniqueName="[New_Customer_List]" displayFolder="" count="0" memberValueDatatype="130" unbalanced="0"/>
    <cacheHierarchy uniqueName="[New_Customer_List].[job_industry_category]" caption="job_industry_category" attribute="1" defaultMemberUniqueName="[New_Customer_List].[job_industry_category].[All]" allUniqueName="[New_Customer_List].[job_industry_category].[All]" dimensionUniqueName="[New_Customer_List]" displayFolder="" count="0" memberValueDatatype="130" unbalanced="0"/>
    <cacheHierarchy uniqueName="[New_Customer_List].[wealth_segment]" caption="wealth_segment" attribute="1" defaultMemberUniqueName="[New_Customer_List].[wealth_segment].[All]" allUniqueName="[New_Customer_List].[wealth_segment].[All]" dimensionUniqueName="[New_Customer_List]" displayFolder="" count="2" memberValueDatatype="130" unbalanced="0">
      <fieldsUsage count="2">
        <fieldUsage x="-1"/>
        <fieldUsage x="0"/>
      </fieldsUsage>
    </cacheHierarchy>
    <cacheHierarchy uniqueName="[New_Customer_List].[deceased_indicator]" caption="deceased_indicator" attribute="1" defaultMemberUniqueName="[New_Customer_List].[deceased_indicator].[All]" allUniqueName="[New_Customer_List].[deceased_indicator].[All]" dimensionUniqueName="[New_Customer_List]" displayFolder="" count="0" memberValueDatatype="130" unbalanced="0"/>
    <cacheHierarchy uniqueName="[New_Customer_List].[owns_car]" caption="owns_car" attribute="1" defaultMemberUniqueName="[New_Customer_List].[owns_car].[All]" allUniqueName="[New_Customer_List].[owns_car].[All]" dimensionUniqueName="[New_Customer_List]" displayFolder="" count="0" memberValueDatatype="130" unbalanced="0"/>
    <cacheHierarchy uniqueName="[New_Customer_List].[tenure]" caption="tenure" attribute="1" defaultMemberUniqueName="[New_Customer_List].[tenure].[All]" allUniqueName="[New_Customer_List].[tenure].[All]" dimensionUniqueName="[New_Customer_List]" displayFolder="" count="0" memberValueDatatype="5" unbalanced="0"/>
    <cacheHierarchy uniqueName="[New_Customer_List].[address]" caption="address" attribute="1" defaultMemberUniqueName="[New_Customer_List].[address].[All]" allUniqueName="[New_Customer_List].[address].[All]" dimensionUniqueName="[New_Customer_List]" displayFolder="" count="0" memberValueDatatype="130" unbalanced="0"/>
    <cacheHierarchy uniqueName="[New_Customer_List].[postcode]" caption="postcode" attribute="1" defaultMemberUniqueName="[New_Customer_List].[postcode].[All]" allUniqueName="[New_Customer_List].[postcode].[All]" dimensionUniqueName="[New_Customer_List]" displayFolder="" count="0" memberValueDatatype="5" unbalanced="0"/>
    <cacheHierarchy uniqueName="[New_Customer_List].[state]" caption="state" attribute="1" defaultMemberUniqueName="[New_Customer_List].[state].[All]" allUniqueName="[New_Customer_List].[state].[All]" dimensionUniqueName="[New_Customer_List]" displayFolder="" count="0" memberValueDatatype="130" unbalanced="0"/>
    <cacheHierarchy uniqueName="[New_Customer_List].[country]" caption="country" attribute="1" defaultMemberUniqueName="[New_Customer_List].[country].[All]" allUniqueName="[New_Customer_List].[country].[All]" dimensionUniqueName="[New_Customer_List]" displayFolder="" count="0" memberValueDatatype="130" unbalanced="0"/>
    <cacheHierarchy uniqueName="[New_Customer_List].[property_valuation]" caption="property_valuation" attribute="1" defaultMemberUniqueName="[New_Customer_List].[property_valuation].[All]" allUniqueName="[New_Customer_List].[property_valuation].[All]" dimensionUniqueName="[New_Customer_List]" displayFolder="" count="0" memberValueDatatype="5" unbalanced="0"/>
    <cacheHierarchy uniqueName="[New_Customer_List].[Rank]" caption="Rank" attribute="1" defaultMemberUniqueName="[New_Customer_List].[Rank].[All]" allUniqueName="[New_Customer_List].[Rank].[All]" dimensionUniqueName="[New_Customer_List]" displayFolder="" count="0" memberValueDatatype="5" unbalanced="0"/>
    <cacheHierarchy uniqueName="[New_Customer_List].[Value]" caption="Value" attribute="1" defaultMemberUniqueName="[New_Customer_List].[Value].[All]" allUniqueName="[New_Customer_List].[Value].[All]" dimensionUniqueName="[New_Customer_List]" displayFolder="" count="0" memberValueDatatype="5" unbalanced="0"/>
    <cacheHierarchy uniqueName="[Transactions].[transaction_id]" caption="transaction_id" attribute="1" defaultMemberUniqueName="[Transactions].[transaction_id].[All]" allUniqueName="[Transactions].[transaction_id].[All]" dimensionUniqueName="[Transactions]" displayFolder="" count="0" memberValueDatatype="5" unbalanced="0"/>
    <cacheHierarchy uniqueName="[Transactions].[product_id]" caption="product_id" attribute="1" defaultMemberUniqueName="[Transactions].[product_id].[All]" allUniqueName="[Transactions].[product_id].[All]" dimensionUniqueName="[Transactions]" displayFolder="" count="0" memberValueDatatype="5" unbalanced="0"/>
    <cacheHierarchy uniqueName="[Transactions].[customer_id]" caption="customer_id" attribute="1" defaultMemberUniqueName="[Transactions].[customer_id].[All]" allUniqueName="[Transactions].[customer_id].[All]" dimensionUniqueName="[Transactions]" displayFolder="" count="0" memberValueDatatype="5" unbalanced="0"/>
    <cacheHierarchy uniqueName="[Transactions].[transaction_date]" caption="transaction_date" attribute="1" time="1" defaultMemberUniqueName="[Transactions].[transaction_date].[All]" allUniqueName="[Transactions].[transaction_date].[All]" dimensionUniqueName="[Transactions]" displayFolder="" count="0" memberValueDatatype="7" unbalanced="0"/>
    <cacheHierarchy uniqueName="[Transactions].[online_order]" caption="online_order" attribute="1" defaultMemberUniqueName="[Transactions].[online_order].[All]" allUniqueName="[Transactions].[online_order].[All]" dimensionUniqueName="[Transactions]" displayFolder="" count="0" memberValueDatatype="11" unbalanced="0"/>
    <cacheHierarchy uniqueName="[Transactions].[order_status]" caption="order_status" attribute="1" defaultMemberUniqueName="[Transactions].[order_status].[All]" allUniqueName="[Transactions].[order_status].[All]" dimensionUniqueName="[Transactions]" displayFolder="" count="0" memberValueDatatype="130" unbalanced="0"/>
    <cacheHierarchy uniqueName="[Transactions].[brand]" caption="brand" attribute="1" defaultMemberUniqueName="[Transactions].[brand].[All]" allUniqueName="[Transactions].[brand].[All]" dimensionUniqueName="[Transactions]" displayFolder="" count="0" memberValueDatatype="130" unbalanced="0"/>
    <cacheHierarchy uniqueName="[Transactions].[product_line]" caption="product_line" attribute="1" defaultMemberUniqueName="[Transactions].[product_line].[All]" allUniqueName="[Transactions].[product_line].[All]" dimensionUniqueName="[Transactions]" displayFolder="" count="0" memberValueDatatype="130" unbalanced="0"/>
    <cacheHierarchy uniqueName="[Transactions].[product_class]" caption="product_class" attribute="1" defaultMemberUniqueName="[Transactions].[product_class].[All]" allUniqueName="[Transactions].[product_class].[All]" dimensionUniqueName="[Transactions]" displayFolder="" count="0" memberValueDatatype="130" unbalanced="0"/>
    <cacheHierarchy uniqueName="[Transactions].[product_size]" caption="product_size" attribute="1" defaultMemberUniqueName="[Transactions].[product_size].[All]" allUniqueName="[Transactions].[product_size].[All]" dimensionUniqueName="[Transactions]" displayFolder="" count="0" memberValueDatatype="130" unbalanced="0"/>
    <cacheHierarchy uniqueName="[Transactions].[list_price]" caption="list_price" attribute="1" defaultMemberUniqueName="[Transactions].[list_price].[All]" allUniqueName="[Transactions].[list_price].[All]" dimensionUniqueName="[Transactions]" displayFolder="" count="0" memberValueDatatype="5" unbalanced="0"/>
    <cacheHierarchy uniqueName="[Transactions].[standard_cost]" caption="standard_cost" attribute="1" defaultMemberUniqueName="[Transactions].[standard_cost].[All]" allUniqueName="[Transactions].[standard_cost].[All]" dimensionUniqueName="[Transactions]" displayFolder="" count="0" memberValueDatatype="5" unbalanced="0"/>
    <cacheHierarchy uniqueName="[Transactions].[product_first_sold_date]" caption="product_first_sold_date" attribute="1" time="1" defaultMemberUniqueName="[Transactions].[product_first_sold_date].[All]" allUniqueName="[Transactions].[product_first_sold_date].[All]" dimensionUniqueName="[Transactions]" displayFolder="" count="0" memberValueDatatype="7" unbalanced="0"/>
    <cacheHierarchy uniqueName="[Measures].[Count of name 2]" caption="Count of name 2" measure="1" displayFolder="" measureGroup="New_Customer_List" count="0"/>
    <cacheHierarchy uniqueName="[Measures].[Sum of past_3_years_bike_related_purchases]" caption="Sum of past_3_years_bike_related_purchases" measure="1" displayFolder="" measureGroup="New_Customer_List" count="0"/>
    <cacheHierarchy uniqueName="[Measures].[__XL_Count Customer_AddressExternalData_1]" caption="__XL_Count Customer_AddressExternalData_1" measure="1" displayFolder="" measureGroup="Customer_Address" count="0" hidden="1"/>
    <cacheHierarchy uniqueName="[Measures].[__XL_Count Customer_DemographicExternalData_2]" caption="__XL_Count Customer_DemographicExternalData_2" measure="1" displayFolder="" measureGroup="Customer_Demographic" count="0" hidden="1"/>
    <cacheHierarchy uniqueName="[Measures].[__XL_Count New_Customer_ListExternalData_3]" caption="__XL_Count New_Customer_ListExternalData_3" measure="1" displayFolder="" measureGroup="New_Customer_List" count="0" hidden="1"/>
    <cacheHierarchy uniqueName="[Measures].[__XL_Count TransactionsExternalData_4]" caption="__XL_Count TransactionsExternalData_4" measure="1" displayFolder="" measureGroup="Transactions" count="0" hidden="1"/>
    <cacheHierarchy uniqueName="[Measures].[__No measures defined]" caption="__No measures defined" measure="1" displayFolder="" count="0" hidden="1"/>
    <cacheHierarchy uniqueName="[Measures].[Count of wealth_segment]" caption="Count of wealth_segment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name]" caption="Count of name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perty_valuation]" caption="Sum of property_valuation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property_valuation]" caption="Average of property_valuation" measure="1" displayFolder="" measureGroup="New_Customer_Lis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Max of property_valuation]" caption="Max of property_valuation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property_valuation]" caption="Count of property_valuation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Value]" caption="Sum of Value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past_3_years_bike_related_purchases 2]" caption="Sum of past_3_years_bike_related_purchases 2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past_3_years_bike_related_purchases]" caption="Average of past_3_years_bike_related_purchases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Max of past_3_years_bike_related_purchases]" caption="Max of past_3_years_bike_related_purchases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Var of past_3_years_bike_related_purchases]" caption="Var of past_3_years_bike_related_purchases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tdDev of past_3_years_bike_related_purchases]" caption="StdDev of past_3_years_bike_related_purchases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5">
    <dimension name="Customer_Address" uniqueName="[Customer_Address]" caption="Customer_Address"/>
    <dimension name="Customer_Demographic" uniqueName="[Customer_Demographic]" caption="Customer_Demographic"/>
    <dimension measure="1" name="Measures" uniqueName="[Measures]" caption="Measures"/>
    <dimension name="New_Customer_List" uniqueName="[New_Customer_List]" caption="New_Customer_List"/>
    <dimension name="Transactions" uniqueName="[Transactions]" caption="Transactions"/>
  </dimensions>
  <measureGroups count="4">
    <measureGroup name="Customer_Address" caption="Customer_Address"/>
    <measureGroup name="Customer_Demographic" caption="Customer_Demographic"/>
    <measureGroup name="New_Customer_List" caption="New_Customer_List"/>
    <measureGroup name="Transactions" caption="Transactions"/>
  </measureGroups>
  <maps count="6">
    <map measureGroup="0" dimension="0"/>
    <map measureGroup="0" dimension="1"/>
    <map measureGroup="1" dimension="1"/>
    <map measureGroup="2" dimension="3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rdik" refreshedDate="45798.793772106481" createdVersion="5" refreshedVersion="8" minRefreshableVersion="3" recordCount="0" supportSubquery="1" supportAdvancedDrill="1" xr:uid="{9247C3D3-8A9E-4CBC-8CF8-065F12213DE5}">
  <cacheSource type="external" connectionId="2"/>
  <cacheFields count="2">
    <cacheField name="[New_Customer_List].[state].[state]" caption="state" numFmtId="0" hierarchy="29" level="1">
      <sharedItems count="3">
        <s v="NSW"/>
        <s v="QLD"/>
        <s v="VIC"/>
      </sharedItems>
    </cacheField>
    <cacheField name="[Measures].[Count of name]" caption="Count of name" numFmtId="0" hierarchy="55" level="32767"/>
  </cacheFields>
  <cacheHierarchies count="66">
    <cacheHierarchy uniqueName="[Customer_Address].[customer_id]" caption="customer_id" attribute="1" defaultMemberUniqueName="[Customer_Address].[customer_id].[All]" allUniqueName="[Customer_Address].[customer_id].[All]" dimensionUniqueName="[Customer_Address]" displayFolder="" count="0" memberValueDatatype="5" unbalanced="0"/>
    <cacheHierarchy uniqueName="[Customer_Address].[address]" caption="address" attribute="1" defaultMemberUniqueName="[Customer_Address].[address].[All]" allUniqueName="[Customer_Address].[address].[All]" dimensionUniqueName="[Customer_Address]" displayFolder="" count="0" memberValueDatatype="130" unbalanced="0"/>
    <cacheHierarchy uniqueName="[Customer_Address].[postcode]" caption="postcode" attribute="1" defaultMemberUniqueName="[Customer_Address].[postcode].[All]" allUniqueName="[Customer_Address].[postcode].[All]" dimensionUniqueName="[Customer_Address]" displayFolder="" count="0" memberValueDatatype="5" unbalanced="0"/>
    <cacheHierarchy uniqueName="[Customer_Address].[state]" caption="state" attribute="1" defaultMemberUniqueName="[Customer_Address].[state].[All]" allUniqueName="[Customer_Address].[state].[All]" dimensionUniqueName="[Customer_Address]" displayFolder="" count="0" memberValueDatatype="130" unbalanced="0"/>
    <cacheHierarchy uniqueName="[Customer_Address].[country]" caption="country" attribute="1" defaultMemberUniqueName="[Customer_Address].[country].[All]" allUniqueName="[Customer_Address].[country].[All]" dimensionUniqueName="[Customer_Address]" displayFolder="" count="0" memberValueDatatype="130" unbalanced="0"/>
    <cacheHierarchy uniqueName="[Customer_Address].[property_valuation]" caption="property_valuation" attribute="1" defaultMemberUniqueName="[Customer_Address].[property_valuation].[All]" allUniqueName="[Customer_Address].[property_valuation].[All]" dimensionUniqueName="[Customer_Address]" displayFolder="" count="0" memberValueDatatype="5" unbalanced="0"/>
    <cacheHierarchy uniqueName="[Customer_Demographic].[customer_id]" caption="customer_id" attribute="1" defaultMemberUniqueName="[Customer_Demographic].[customer_id].[All]" allUniqueName="[Customer_Demographic].[customer_id].[All]" dimensionUniqueName="[Customer_Demographic]" displayFolder="" count="0" memberValueDatatype="5" unbalanced="0"/>
    <cacheHierarchy uniqueName="[Customer_Demographic].[name]" caption="name" attribute="1" defaultMemberUniqueName="[Customer_Demographic].[name].[All]" allUniqueName="[Customer_Demographic].[name].[All]" dimensionUniqueName="[Customer_Demographic]" displayFolder="" count="0" memberValueDatatype="130" unbalanced="0"/>
    <cacheHierarchy uniqueName="[Customer_Demographic].[gender]" caption="gender" attribute="1" defaultMemberUniqueName="[Customer_Demographic].[gender].[All]" allUniqueName="[Customer_Demographic].[gender].[All]" dimensionUniqueName="[Customer_Demographic]" displayFolder="" count="0" memberValueDatatype="130" unbalanced="0"/>
    <cacheHierarchy uniqueName="[Customer_Demographic].[past_3_years_bike_related_purchases]" caption="past_3_years_bike_related_purchases" attribute="1" defaultMemberUniqueName="[Customer_Demographic].[past_3_years_bike_related_purchases].[All]" allUniqueName="[Customer_Demographic].[past_3_years_bike_related_purchases].[All]" dimensionUniqueName="[Customer_Demographic]" displayFolder="" count="0" memberValueDatatype="5" unbalanced="0"/>
    <cacheHierarchy uniqueName="[Customer_Demographic].[DOB]" caption="DOB" attribute="1" time="1" defaultMemberUniqueName="[Customer_Demographic].[DOB].[All]" allUniqueName="[Customer_Demographic].[DOB].[All]" dimensionUniqueName="[Customer_Demographic]" displayFolder="" count="0" memberValueDatatype="7" unbalanced="0"/>
    <cacheHierarchy uniqueName="[Customer_Demographic].[job_title]" caption="job_title" attribute="1" defaultMemberUniqueName="[Customer_Demographic].[job_title].[All]" allUniqueName="[Customer_Demographic].[job_title].[All]" dimensionUniqueName="[Customer_Demographic]" displayFolder="" count="0" memberValueDatatype="130" unbalanced="0"/>
    <cacheHierarchy uniqueName="[Customer_Demographic].[job_industry_category]" caption="job_industry_category" attribute="1" defaultMemberUniqueName="[Customer_Demographic].[job_industry_category].[All]" allUniqueName="[Customer_Demographic].[job_industry_category].[All]" dimensionUniqueName="[Customer_Demographic]" displayFolder="" count="0" memberValueDatatype="130" unbalanced="0"/>
    <cacheHierarchy uniqueName="[Customer_Demographic].[wealth_segment]" caption="wealth_segment" attribute="1" defaultMemberUniqueName="[Customer_Demographic].[wealth_segment].[All]" allUniqueName="[Customer_Demographic].[wealth_segment].[All]" dimensionUniqueName="[Customer_Demographic]" displayFolder="" count="0" memberValueDatatype="130" unbalanced="0"/>
    <cacheHierarchy uniqueName="[Customer_Demographic].[deceased_indicator]" caption="deceased_indicator" attribute="1" defaultMemberUniqueName="[Customer_Demographic].[deceased_indicator].[All]" allUniqueName="[Customer_Demographic].[deceased_indicator].[All]" dimensionUniqueName="[Customer_Demographic]" displayFolder="" count="0" memberValueDatatype="130" unbalanced="0"/>
    <cacheHierarchy uniqueName="[Customer_Demographic].[owns_car]" caption="owns_car" attribute="1" defaultMemberUniqueName="[Customer_Demographic].[owns_car].[All]" allUniqueName="[Customer_Demographic].[owns_car].[All]" dimensionUniqueName="[Customer_Demographic]" displayFolder="" count="0" memberValueDatatype="130" unbalanced="0"/>
    <cacheHierarchy uniqueName="[Customer_Demographic].[tenure]" caption="tenure" attribute="1" defaultMemberUniqueName="[Customer_Demographic].[tenure].[All]" allUniqueName="[Customer_Demographic].[tenure].[All]" dimensionUniqueName="[Customer_Demographic]" displayFolder="" count="0" memberValueDatatype="5" unbalanced="0"/>
    <cacheHierarchy uniqueName="[New_Customer_List].[name]" caption="name" attribute="1" defaultMemberUniqueName="[New_Customer_List].[name].[All]" allUniqueName="[New_Customer_List].[name].[All]" dimensionUniqueName="[New_Customer_List]" displayFolder="" count="0" memberValueDatatype="130" unbalanced="0"/>
    <cacheHierarchy uniqueName="[New_Customer_List].[gender]" caption="gender" attribute="1" defaultMemberUniqueName="[New_Customer_List].[gender].[All]" allUniqueName="[New_Customer_List].[gender].[All]" dimensionUniqueName="[New_Customer_List]" displayFolder="" count="0" memberValueDatatype="130" unbalanced="0"/>
    <cacheHierarchy uniqueName="[New_Customer_List].[past_3_years_bike_related_purchases]" caption="past_3_years_bike_related_purchases" attribute="1" defaultMemberUniqueName="[New_Customer_List].[past_3_years_bike_related_purchases].[All]" allUniqueName="[New_Customer_List].[past_3_years_bike_related_purchases].[All]" dimensionUniqueName="[New_Customer_List]" displayFolder="" count="0" memberValueDatatype="5" unbalanced="0"/>
    <cacheHierarchy uniqueName="[New_Customer_List].[DOB]" caption="DOB" attribute="1" time="1" defaultMemberUniqueName="[New_Customer_List].[DOB].[All]" allUniqueName="[New_Customer_List].[DOB].[All]" dimensionUniqueName="[New_Customer_List]" displayFolder="" count="0" memberValueDatatype="7" unbalanced="0"/>
    <cacheHierarchy uniqueName="[New_Customer_List].[job_title]" caption="job_title" attribute="1" defaultMemberUniqueName="[New_Customer_List].[job_title].[All]" allUniqueName="[New_Customer_List].[job_title].[All]" dimensionUniqueName="[New_Customer_List]" displayFolder="" count="0" memberValueDatatype="130" unbalanced="0"/>
    <cacheHierarchy uniqueName="[New_Customer_List].[job_industry_category]" caption="job_industry_category" attribute="1" defaultMemberUniqueName="[New_Customer_List].[job_industry_category].[All]" allUniqueName="[New_Customer_List].[job_industry_category].[All]" dimensionUniqueName="[New_Customer_List]" displayFolder="" count="0" memberValueDatatype="130" unbalanced="0"/>
    <cacheHierarchy uniqueName="[New_Customer_List].[wealth_segment]" caption="wealth_segment" attribute="1" defaultMemberUniqueName="[New_Customer_List].[wealth_segment].[All]" allUniqueName="[New_Customer_List].[wealth_segment].[All]" dimensionUniqueName="[New_Customer_List]" displayFolder="" count="0" memberValueDatatype="130" unbalanced="0"/>
    <cacheHierarchy uniqueName="[New_Customer_List].[deceased_indicator]" caption="deceased_indicator" attribute="1" defaultMemberUniqueName="[New_Customer_List].[deceased_indicator].[All]" allUniqueName="[New_Customer_List].[deceased_indicator].[All]" dimensionUniqueName="[New_Customer_List]" displayFolder="" count="0" memberValueDatatype="130" unbalanced="0"/>
    <cacheHierarchy uniqueName="[New_Customer_List].[owns_car]" caption="owns_car" attribute="1" defaultMemberUniqueName="[New_Customer_List].[owns_car].[All]" allUniqueName="[New_Customer_List].[owns_car].[All]" dimensionUniqueName="[New_Customer_List]" displayFolder="" count="0" memberValueDatatype="130" unbalanced="0"/>
    <cacheHierarchy uniqueName="[New_Customer_List].[tenure]" caption="tenure" attribute="1" defaultMemberUniqueName="[New_Customer_List].[tenure].[All]" allUniqueName="[New_Customer_List].[tenure].[All]" dimensionUniqueName="[New_Customer_List]" displayFolder="" count="0" memberValueDatatype="5" unbalanced="0"/>
    <cacheHierarchy uniqueName="[New_Customer_List].[address]" caption="address" attribute="1" defaultMemberUniqueName="[New_Customer_List].[address].[All]" allUniqueName="[New_Customer_List].[address].[All]" dimensionUniqueName="[New_Customer_List]" displayFolder="" count="0" memberValueDatatype="130" unbalanced="0"/>
    <cacheHierarchy uniqueName="[New_Customer_List].[postcode]" caption="postcode" attribute="1" defaultMemberUniqueName="[New_Customer_List].[postcode].[All]" allUniqueName="[New_Customer_List].[postcode].[All]" dimensionUniqueName="[New_Customer_List]" displayFolder="" count="0" memberValueDatatype="5" unbalanced="0"/>
    <cacheHierarchy uniqueName="[New_Customer_List].[state]" caption="state" attribute="1" defaultMemberUniqueName="[New_Customer_List].[state].[All]" allUniqueName="[New_Customer_List].[state].[All]" dimensionUniqueName="[New_Customer_List]" displayFolder="" count="2" memberValueDatatype="130" unbalanced="0">
      <fieldsUsage count="2">
        <fieldUsage x="-1"/>
        <fieldUsage x="0"/>
      </fieldsUsage>
    </cacheHierarchy>
    <cacheHierarchy uniqueName="[New_Customer_List].[country]" caption="country" attribute="1" defaultMemberUniqueName="[New_Customer_List].[country].[All]" allUniqueName="[New_Customer_List].[country].[All]" dimensionUniqueName="[New_Customer_List]" displayFolder="" count="0" memberValueDatatype="130" unbalanced="0"/>
    <cacheHierarchy uniqueName="[New_Customer_List].[property_valuation]" caption="property_valuation" attribute="1" defaultMemberUniqueName="[New_Customer_List].[property_valuation].[All]" allUniqueName="[New_Customer_List].[property_valuation].[All]" dimensionUniqueName="[New_Customer_List]" displayFolder="" count="0" memberValueDatatype="5" unbalanced="0"/>
    <cacheHierarchy uniqueName="[New_Customer_List].[Rank]" caption="Rank" attribute="1" defaultMemberUniqueName="[New_Customer_List].[Rank].[All]" allUniqueName="[New_Customer_List].[Rank].[All]" dimensionUniqueName="[New_Customer_List]" displayFolder="" count="0" memberValueDatatype="5" unbalanced="0"/>
    <cacheHierarchy uniqueName="[New_Customer_List].[Value]" caption="Value" attribute="1" defaultMemberUniqueName="[New_Customer_List].[Value].[All]" allUniqueName="[New_Customer_List].[Value].[All]" dimensionUniqueName="[New_Customer_List]" displayFolder="" count="0" memberValueDatatype="5" unbalanced="0"/>
    <cacheHierarchy uniqueName="[Transactions].[transaction_id]" caption="transaction_id" attribute="1" defaultMemberUniqueName="[Transactions].[transaction_id].[All]" allUniqueName="[Transactions].[transaction_id].[All]" dimensionUniqueName="[Transactions]" displayFolder="" count="0" memberValueDatatype="5" unbalanced="0"/>
    <cacheHierarchy uniqueName="[Transactions].[product_id]" caption="product_id" attribute="1" defaultMemberUniqueName="[Transactions].[product_id].[All]" allUniqueName="[Transactions].[product_id].[All]" dimensionUniqueName="[Transactions]" displayFolder="" count="0" memberValueDatatype="5" unbalanced="0"/>
    <cacheHierarchy uniqueName="[Transactions].[customer_id]" caption="customer_id" attribute="1" defaultMemberUniqueName="[Transactions].[customer_id].[All]" allUniqueName="[Transactions].[customer_id].[All]" dimensionUniqueName="[Transactions]" displayFolder="" count="0" memberValueDatatype="5" unbalanced="0"/>
    <cacheHierarchy uniqueName="[Transactions].[transaction_date]" caption="transaction_date" attribute="1" time="1" defaultMemberUniqueName="[Transactions].[transaction_date].[All]" allUniqueName="[Transactions].[transaction_date].[All]" dimensionUniqueName="[Transactions]" displayFolder="" count="0" memberValueDatatype="7" unbalanced="0"/>
    <cacheHierarchy uniqueName="[Transactions].[online_order]" caption="online_order" attribute="1" defaultMemberUniqueName="[Transactions].[online_order].[All]" allUniqueName="[Transactions].[online_order].[All]" dimensionUniqueName="[Transactions]" displayFolder="" count="0" memberValueDatatype="11" unbalanced="0"/>
    <cacheHierarchy uniqueName="[Transactions].[order_status]" caption="order_status" attribute="1" defaultMemberUniqueName="[Transactions].[order_status].[All]" allUniqueName="[Transactions].[order_status].[All]" dimensionUniqueName="[Transactions]" displayFolder="" count="0" memberValueDatatype="130" unbalanced="0"/>
    <cacheHierarchy uniqueName="[Transactions].[brand]" caption="brand" attribute="1" defaultMemberUniqueName="[Transactions].[brand].[All]" allUniqueName="[Transactions].[brand].[All]" dimensionUniqueName="[Transactions]" displayFolder="" count="0" memberValueDatatype="130" unbalanced="0"/>
    <cacheHierarchy uniqueName="[Transactions].[product_line]" caption="product_line" attribute="1" defaultMemberUniqueName="[Transactions].[product_line].[All]" allUniqueName="[Transactions].[product_line].[All]" dimensionUniqueName="[Transactions]" displayFolder="" count="0" memberValueDatatype="130" unbalanced="0"/>
    <cacheHierarchy uniqueName="[Transactions].[product_class]" caption="product_class" attribute="1" defaultMemberUniqueName="[Transactions].[product_class].[All]" allUniqueName="[Transactions].[product_class].[All]" dimensionUniqueName="[Transactions]" displayFolder="" count="0" memberValueDatatype="130" unbalanced="0"/>
    <cacheHierarchy uniqueName="[Transactions].[product_size]" caption="product_size" attribute="1" defaultMemberUniqueName="[Transactions].[product_size].[All]" allUniqueName="[Transactions].[product_size].[All]" dimensionUniqueName="[Transactions]" displayFolder="" count="0" memberValueDatatype="130" unbalanced="0"/>
    <cacheHierarchy uniqueName="[Transactions].[list_price]" caption="list_price" attribute="1" defaultMemberUniqueName="[Transactions].[list_price].[All]" allUniqueName="[Transactions].[list_price].[All]" dimensionUniqueName="[Transactions]" displayFolder="" count="0" memberValueDatatype="5" unbalanced="0"/>
    <cacheHierarchy uniqueName="[Transactions].[standard_cost]" caption="standard_cost" attribute="1" defaultMemberUniqueName="[Transactions].[standard_cost].[All]" allUniqueName="[Transactions].[standard_cost].[All]" dimensionUniqueName="[Transactions]" displayFolder="" count="0" memberValueDatatype="5" unbalanced="0"/>
    <cacheHierarchy uniqueName="[Transactions].[product_first_sold_date]" caption="product_first_sold_date" attribute="1" time="1" defaultMemberUniqueName="[Transactions].[product_first_sold_date].[All]" allUniqueName="[Transactions].[product_first_sold_date].[All]" dimensionUniqueName="[Transactions]" displayFolder="" count="0" memberValueDatatype="7" unbalanced="0"/>
    <cacheHierarchy uniqueName="[Measures].[Count of name 2]" caption="Count of name 2" measure="1" displayFolder="" measureGroup="New_Customer_List" count="0"/>
    <cacheHierarchy uniqueName="[Measures].[Sum of past_3_years_bike_related_purchases]" caption="Sum of past_3_years_bike_related_purchases" measure="1" displayFolder="" measureGroup="New_Customer_List" count="0"/>
    <cacheHierarchy uniqueName="[Measures].[__XL_Count Customer_AddressExternalData_1]" caption="__XL_Count Customer_AddressExternalData_1" measure="1" displayFolder="" measureGroup="Customer_Address" count="0" hidden="1"/>
    <cacheHierarchy uniqueName="[Measures].[__XL_Count Customer_DemographicExternalData_2]" caption="__XL_Count Customer_DemographicExternalData_2" measure="1" displayFolder="" measureGroup="Customer_Demographic" count="0" hidden="1"/>
    <cacheHierarchy uniqueName="[Measures].[__XL_Count New_Customer_ListExternalData_3]" caption="__XL_Count New_Customer_ListExternalData_3" measure="1" displayFolder="" measureGroup="New_Customer_List" count="0" hidden="1"/>
    <cacheHierarchy uniqueName="[Measures].[__XL_Count TransactionsExternalData_4]" caption="__XL_Count TransactionsExternalData_4" measure="1" displayFolder="" measureGroup="Transactions" count="0" hidden="1"/>
    <cacheHierarchy uniqueName="[Measures].[__No measures defined]" caption="__No measures defined" measure="1" displayFolder="" count="0" hidden="1"/>
    <cacheHierarchy uniqueName="[Measures].[Count of wealth_segment]" caption="Count of wealth_segment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name]" caption="Count of name" measure="1" displayFolder="" measureGroup="New_Customer_Lis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perty_valuation]" caption="Sum of property_valuation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property_valuation]" caption="Average of property_valuation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Max of property_valuation]" caption="Max of property_valuation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property_valuation]" caption="Count of property_valuation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Value]" caption="Sum of Value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past_3_years_bike_related_purchases 2]" caption="Sum of past_3_years_bike_related_purchases 2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past_3_years_bike_related_purchases]" caption="Average of past_3_years_bike_related_purchases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Max of past_3_years_bike_related_purchases]" caption="Max of past_3_years_bike_related_purchases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Var of past_3_years_bike_related_purchases]" caption="Var of past_3_years_bike_related_purchases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tdDev of past_3_years_bike_related_purchases]" caption="StdDev of past_3_years_bike_related_purchases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5">
    <dimension name="Customer_Address" uniqueName="[Customer_Address]" caption="Customer_Address"/>
    <dimension name="Customer_Demographic" uniqueName="[Customer_Demographic]" caption="Customer_Demographic"/>
    <dimension measure="1" name="Measures" uniqueName="[Measures]" caption="Measures"/>
    <dimension name="New_Customer_List" uniqueName="[New_Customer_List]" caption="New_Customer_List"/>
    <dimension name="Transactions" uniqueName="[Transactions]" caption="Transactions"/>
  </dimensions>
  <measureGroups count="4">
    <measureGroup name="Customer_Address" caption="Customer_Address"/>
    <measureGroup name="Customer_Demographic" caption="Customer_Demographic"/>
    <measureGroup name="New_Customer_List" caption="New_Customer_List"/>
    <measureGroup name="Transactions" caption="Transactions"/>
  </measureGroups>
  <maps count="6">
    <map measureGroup="0" dimension="0"/>
    <map measureGroup="0" dimension="1"/>
    <map measureGroup="1" dimension="1"/>
    <map measureGroup="2" dimension="3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rdik" refreshedDate="45798.844791087962" createdVersion="5" refreshedVersion="8" minRefreshableVersion="3" recordCount="0" supportSubquery="1" supportAdvancedDrill="1" xr:uid="{3D532C1F-D4EB-45AB-BB70-543B21021612}">
  <cacheSource type="external" connectionId="2"/>
  <cacheFields count="2">
    <cacheField name="[New_Customer_List].[Value].[Value]" caption="Value" numFmtId="0" hierarchy="33" level="1">
      <sharedItems containsSemiMixedTypes="0" containsString="0" containsNumber="1" minValue="0.34" maxValue="1.71875" count="324">
        <n v="0.34"/>
        <n v="0.35699999999999998"/>
        <n v="0.374"/>
        <n v="0.38250000000000001"/>
        <n v="0.39100000000000001"/>
        <n v="0.39950000000000002"/>
        <n v="0.4"/>
        <n v="0.40799999999999997"/>
        <n v="0.41"/>
        <n v="0.41649999999999998"/>
        <n v="0.42"/>
        <n v="0.42499999999999999"/>
        <n v="0.43"/>
        <n v="0.43562499999999987"/>
        <n v="0.44"/>
        <n v="0.442"/>
        <n v="0.44624999999999998"/>
        <n v="0.45"/>
        <n v="0.45050000000000001"/>
        <n v="0.45687499999999998"/>
        <n v="0.45900000000000002"/>
        <n v="0.46"/>
        <n v="0.46750000000000003"/>
        <n v="0.47"/>
        <n v="0.47599999999999998"/>
        <n v="0.47812500000000002"/>
        <n v="0.48"/>
        <n v="0.48449999999999988"/>
        <n v="0.48875000000000002"/>
        <n v="0.49"/>
        <n v="0.49299999999999988"/>
        <n v="0.4993749999999999"/>
        <n v="0.5"/>
        <n v="0.50149999999999995"/>
        <n v="0.51"/>
        <n v="0.51249999999999996"/>
        <n v="0.52"/>
        <n v="0.520625"/>
        <n v="0.52500000000000002"/>
        <n v="0.53125"/>
        <n v="0.53549999999999998"/>
        <n v="0.53749999999999998"/>
        <n v="0.54"/>
        <n v="0.541875"/>
        <n v="0.54400000000000004"/>
        <n v="0.55000000000000004"/>
        <n v="0.55249999999999999"/>
        <n v="0.55781249999999993"/>
        <n v="0.56000000000000005"/>
        <n v="0.56100000000000005"/>
        <n v="0.5625"/>
        <n v="0.5631250000000001"/>
        <n v="0.56950000000000001"/>
        <n v="0.56999999999999995"/>
        <n v="0.57109374999999996"/>
        <n v="0.57374999999999998"/>
        <n v="0.57500000000000007"/>
        <n v="0.57800000000000007"/>
        <n v="0.57999999999999996"/>
        <n v="0.58437499999999998"/>
        <n v="0.58649999999999991"/>
        <n v="0.58749999999999991"/>
        <n v="0.59499999999999997"/>
        <n v="0.59500000000000008"/>
        <n v="0.59765625"/>
        <n v="0.6"/>
        <n v="0.60349999999999993"/>
        <n v="0.60562499999999986"/>
        <n v="0.61093750000000013"/>
        <n v="0.61199999999999999"/>
        <n v="0.61250000000000004"/>
        <n v="0.61624999999999996"/>
        <n v="0.62"/>
        <n v="0.62049999999999994"/>
        <n v="0.62421874999999993"/>
        <n v="0.625"/>
        <n v="0.62687499999999996"/>
        <n v="0.63"/>
        <n v="0.63749999999999996"/>
        <n v="0.64"/>
        <n v="0.64600000000000002"/>
        <n v="0.64812499999999995"/>
        <n v="0.65"/>
        <n v="0.65078124999999998"/>
        <n v="0.65449999999999997"/>
        <n v="0.65625"/>
        <n v="0.65874999999999995"/>
        <n v="0.66"/>
        <n v="0.66250000000000009"/>
        <n v="0.6640625"/>
        <n v="0.66937499999999994"/>
        <n v="0.67"/>
        <n v="0.67149999999999999"/>
        <n v="0.67500000000000004"/>
        <n v="0.67734375000000002"/>
        <n v="0.68"/>
        <n v="0.6875"/>
        <n v="0.69"/>
        <n v="0.69062499999999993"/>
        <n v="0.69699999999999995"/>
        <n v="0.7"/>
        <n v="0.70000000000000007"/>
        <n v="0.70125000000000004"/>
        <n v="0.703125"/>
        <n v="0.70390625000000007"/>
        <n v="0.7054999999999999"/>
        <n v="0.71"/>
        <n v="0.71187500000000004"/>
        <n v="0.71249999999999991"/>
        <n v="0.71399999999999997"/>
        <n v="0.71718749999999998"/>
        <n v="0.71875000000000011"/>
        <n v="0.72250000000000003"/>
        <n v="0.72499999999999998"/>
        <n v="0.73"/>
        <n v="0.73046875"/>
        <n v="0.73099999999999998"/>
        <n v="0.73312499999999992"/>
        <n v="0.73437499999999989"/>
        <n v="0.73749999999999993"/>
        <n v="0.73949999999999994"/>
        <n v="0.74"/>
        <n v="0.74375000000000002"/>
        <n v="0.748"/>
        <n v="0.75"/>
        <n v="0.75437499999999991"/>
        <n v="0.75649999999999995"/>
        <n v="0.75703124999999993"/>
        <n v="0.76249999999999996"/>
        <n v="0.7649999999999999"/>
        <n v="0.76500000000000001"/>
        <n v="0.77031249999999996"/>
        <n v="0.77349999999999997"/>
        <n v="0.77500000000000002"/>
        <n v="0.77562500000000001"/>
        <n v="0.78125"/>
        <n v="0.78200000000000003"/>
        <n v="0.78359374999999987"/>
        <n v="0.78625"/>
        <n v="0.78749999999999998"/>
        <n v="0.79"/>
        <n v="0.796875"/>
        <n v="0.79899999999999993"/>
        <n v="0.8"/>
        <n v="0.8075"/>
        <n v="0.81"/>
        <n v="0.81015625000000002"/>
        <n v="0.8125"/>
        <n v="0.81599999999999995"/>
        <n v="0.81812499999999999"/>
        <n v="0.82"/>
        <n v="0.82343749999999993"/>
        <n v="0.82450000000000001"/>
        <n v="0.82500000000000007"/>
        <n v="0.8287500000000001"/>
        <n v="0.83"/>
        <n v="0.83299999999999996"/>
        <n v="0.83671874999999996"/>
        <n v="0.83750000000000002"/>
        <n v="0.83937499999999998"/>
        <n v="0.84150000000000003"/>
        <n v="0.85"/>
        <n v="0.85000000000000009"/>
        <n v="0.85849999999999993"/>
        <n v="0.86"/>
        <n v="0.86062500000000008"/>
        <n v="0.86328125"/>
        <n v="0.86699999999999999"/>
        <n v="0.87124999999999986"/>
        <n v="0.875"/>
        <n v="0.87549999999999994"/>
        <n v="0.87656250000000002"/>
        <n v="0.88"/>
        <n v="0.88187499999999985"/>
        <n v="0.88400000000000001"/>
        <n v="0.88749999999999996"/>
        <n v="0.88984374999999993"/>
        <n v="0.89"/>
        <n v="0.89062499999999989"/>
        <n v="0.89249999999999996"/>
        <n v="0.89999999999999991"/>
        <n v="0.9"/>
        <n v="0.90100000000000002"/>
        <n v="0.90312499999999996"/>
        <n v="0.90625"/>
        <n v="0.90949999999999998"/>
        <n v="0.91"/>
        <n v="0.91249999999999998"/>
        <n v="0.91374999999999995"/>
        <n v="0.91640624999999998"/>
        <n v="0.91800000000000004"/>
        <n v="0.921875"/>
        <n v="0.92437499999999995"/>
        <n v="0.92500000000000004"/>
        <n v="0.9296875"/>
        <n v="0.93"/>
        <n v="0.93500000000000005"/>
        <n v="0.9375"/>
        <n v="0.94"/>
        <n v="0.94562500000000005"/>
        <n v="0.95"/>
        <n v="0.95625000000000004"/>
        <n v="0.96"/>
        <n v="0.96687500000000004"/>
        <n v="0.96875"/>
        <n v="0.97"/>
        <n v="0.97499999999999998"/>
        <n v="0.97750000000000004"/>
        <n v="0.98"/>
        <n v="0.98281249999999998"/>
        <n v="0.984375"/>
        <n v="0.98750000000000004"/>
        <n v="0.98812500000000003"/>
        <n v="0.99"/>
        <n v="0.99609375"/>
        <n v="0.9987499999999998"/>
        <n v="1"/>
        <n v="1.0093749999999999"/>
        <n v="1.01"/>
        <n v="1.0125"/>
        <n v="1.015625"/>
        <n v="1.02"/>
        <n v="1.02265625"/>
        <n v="1.0249999999999999"/>
        <n v="1.03"/>
        <n v="1.0306249999999999"/>
        <n v="1.03125"/>
        <n v="1.0359375"/>
        <n v="1.0375000000000001"/>
        <n v="1.04"/>
        <n v="1.04125"/>
        <n v="1.046875"/>
        <n v="1.0492187500000001"/>
        <n v="1.05"/>
        <n v="1.0518749999999999"/>
        <n v="1.06"/>
        <n v="1.0625"/>
        <n v="1.0731250000000001"/>
        <n v="1.075"/>
        <n v="1.0757812499999999"/>
        <n v="1.078125"/>
        <n v="1.08375"/>
        <n v="1.0874999999999999"/>
        <n v="1.0900000000000001"/>
        <n v="1.0943750000000001"/>
        <n v="1.1000000000000001"/>
        <n v="1.105"/>
        <n v="1.109375"/>
        <n v="1.1125"/>
        <n v="1.1156250000000001"/>
        <n v="1.125"/>
        <n v="1.12625"/>
        <n v="1.12890625"/>
        <n v="1.1368750000000001"/>
        <n v="1.1375"/>
        <n v="1.140625"/>
        <n v="1.1421874999999999"/>
        <n v="1.1475"/>
        <n v="1.1499999999999999"/>
        <n v="1.15546875"/>
        <n v="1.15625"/>
        <n v="1.1581250000000001"/>
        <n v="1.1625000000000001"/>
        <n v="1.16875"/>
        <n v="1.171875"/>
        <n v="1.175"/>
        <n v="1.1820312500000001"/>
        <n v="1.1875"/>
        <n v="1.1953125"/>
        <n v="1.2"/>
        <n v="1.203125"/>
        <n v="1.21875"/>
        <n v="1.221875"/>
        <n v="1.2250000000000001"/>
        <n v="1.234375"/>
        <n v="1.23515625"/>
        <n v="1.2375"/>
        <n v="1.2484375000000001"/>
        <n v="1.25"/>
        <n v="1.26171875"/>
        <n v="1.2625"/>
        <n v="1.2749999999999999"/>
        <n v="1.28125"/>
        <n v="1.2875000000000001"/>
        <n v="1.28828125"/>
        <n v="1.296875"/>
        <n v="1.3"/>
        <n v="1.3125"/>
        <n v="1.3148437500000001"/>
        <n v="1.325"/>
        <n v="1.328125"/>
        <n v="1.3374999999999999"/>
        <n v="1.3414062499999999"/>
        <n v="1.35"/>
        <n v="1.3546875"/>
        <n v="1.3625"/>
        <n v="1.36796875"/>
        <n v="1.375"/>
        <n v="1.3812500000000001"/>
        <n v="1.39453125"/>
        <n v="1.40625"/>
        <n v="1.4078124999999999"/>
        <n v="1.42109375"/>
        <n v="1.421875"/>
        <n v="1.434375"/>
        <n v="1.4375"/>
        <n v="1.4476562500000001"/>
        <n v="1.453125"/>
        <n v="1.4609375"/>
        <n v="1.46875"/>
        <n v="1.484375"/>
        <n v="1.5"/>
        <n v="1.515625"/>
        <n v="1.53125"/>
        <n v="1.546875"/>
        <n v="1.5625"/>
        <n v="1.59375"/>
        <n v="1.609375"/>
        <n v="1.625"/>
        <n v="1.640625"/>
        <n v="1.65625"/>
        <n v="1.671875"/>
        <n v="1.703125"/>
        <n v="1.71875"/>
      </sharedItems>
    </cacheField>
    <cacheField name="[Measures].[Average of past_3_years_bike_related_purchases]" caption="Average of past_3_years_bike_related_purchases" numFmtId="0" hierarchy="62" level="32767"/>
  </cacheFields>
  <cacheHierarchies count="66">
    <cacheHierarchy uniqueName="[Customer_Address].[customer_id]" caption="customer_id" attribute="1" defaultMemberUniqueName="[Customer_Address].[customer_id].[All]" allUniqueName="[Customer_Address].[customer_id].[All]" dimensionUniqueName="[Customer_Address]" displayFolder="" count="0" memberValueDatatype="5" unbalanced="0"/>
    <cacheHierarchy uniqueName="[Customer_Address].[address]" caption="address" attribute="1" defaultMemberUniqueName="[Customer_Address].[address].[All]" allUniqueName="[Customer_Address].[address].[All]" dimensionUniqueName="[Customer_Address]" displayFolder="" count="0" memberValueDatatype="130" unbalanced="0"/>
    <cacheHierarchy uniqueName="[Customer_Address].[postcode]" caption="postcode" attribute="1" defaultMemberUniqueName="[Customer_Address].[postcode].[All]" allUniqueName="[Customer_Address].[postcode].[All]" dimensionUniqueName="[Customer_Address]" displayFolder="" count="0" memberValueDatatype="5" unbalanced="0"/>
    <cacheHierarchy uniqueName="[Customer_Address].[state]" caption="state" attribute="1" defaultMemberUniqueName="[Customer_Address].[state].[All]" allUniqueName="[Customer_Address].[state].[All]" dimensionUniqueName="[Customer_Address]" displayFolder="" count="0" memberValueDatatype="130" unbalanced="0"/>
    <cacheHierarchy uniqueName="[Customer_Address].[country]" caption="country" attribute="1" defaultMemberUniqueName="[Customer_Address].[country].[All]" allUniqueName="[Customer_Address].[country].[All]" dimensionUniqueName="[Customer_Address]" displayFolder="" count="0" memberValueDatatype="130" unbalanced="0"/>
    <cacheHierarchy uniqueName="[Customer_Address].[property_valuation]" caption="property_valuation" attribute="1" defaultMemberUniqueName="[Customer_Address].[property_valuation].[All]" allUniqueName="[Customer_Address].[property_valuation].[All]" dimensionUniqueName="[Customer_Address]" displayFolder="" count="0" memberValueDatatype="5" unbalanced="0"/>
    <cacheHierarchy uniqueName="[Customer_Demographic].[customer_id]" caption="customer_id" attribute="1" defaultMemberUniqueName="[Customer_Demographic].[customer_id].[All]" allUniqueName="[Customer_Demographic].[customer_id].[All]" dimensionUniqueName="[Customer_Demographic]" displayFolder="" count="0" memberValueDatatype="5" unbalanced="0"/>
    <cacheHierarchy uniqueName="[Customer_Demographic].[name]" caption="name" attribute="1" defaultMemberUniqueName="[Customer_Demographic].[name].[All]" allUniqueName="[Customer_Demographic].[name].[All]" dimensionUniqueName="[Customer_Demographic]" displayFolder="" count="0" memberValueDatatype="130" unbalanced="0"/>
    <cacheHierarchy uniqueName="[Customer_Demographic].[gender]" caption="gender" attribute="1" defaultMemberUniqueName="[Customer_Demographic].[gender].[All]" allUniqueName="[Customer_Demographic].[gender].[All]" dimensionUniqueName="[Customer_Demographic]" displayFolder="" count="0" memberValueDatatype="130" unbalanced="0"/>
    <cacheHierarchy uniqueName="[Customer_Demographic].[past_3_years_bike_related_purchases]" caption="past_3_years_bike_related_purchases" attribute="1" defaultMemberUniqueName="[Customer_Demographic].[past_3_years_bike_related_purchases].[All]" allUniqueName="[Customer_Demographic].[past_3_years_bike_related_purchases].[All]" dimensionUniqueName="[Customer_Demographic]" displayFolder="" count="0" memberValueDatatype="5" unbalanced="0"/>
    <cacheHierarchy uniqueName="[Customer_Demographic].[DOB]" caption="DOB" attribute="1" time="1" defaultMemberUniqueName="[Customer_Demographic].[DOB].[All]" allUniqueName="[Customer_Demographic].[DOB].[All]" dimensionUniqueName="[Customer_Demographic]" displayFolder="" count="0" memberValueDatatype="7" unbalanced="0"/>
    <cacheHierarchy uniqueName="[Customer_Demographic].[job_title]" caption="job_title" attribute="1" defaultMemberUniqueName="[Customer_Demographic].[job_title].[All]" allUniqueName="[Customer_Demographic].[job_title].[All]" dimensionUniqueName="[Customer_Demographic]" displayFolder="" count="0" memberValueDatatype="130" unbalanced="0"/>
    <cacheHierarchy uniqueName="[Customer_Demographic].[job_industry_category]" caption="job_industry_category" attribute="1" defaultMemberUniqueName="[Customer_Demographic].[job_industry_category].[All]" allUniqueName="[Customer_Demographic].[job_industry_category].[All]" dimensionUniqueName="[Customer_Demographic]" displayFolder="" count="0" memberValueDatatype="130" unbalanced="0"/>
    <cacheHierarchy uniqueName="[Customer_Demographic].[wealth_segment]" caption="wealth_segment" attribute="1" defaultMemberUniqueName="[Customer_Demographic].[wealth_segment].[All]" allUniqueName="[Customer_Demographic].[wealth_segment].[All]" dimensionUniqueName="[Customer_Demographic]" displayFolder="" count="0" memberValueDatatype="130" unbalanced="0"/>
    <cacheHierarchy uniqueName="[Customer_Demographic].[deceased_indicator]" caption="deceased_indicator" attribute="1" defaultMemberUniqueName="[Customer_Demographic].[deceased_indicator].[All]" allUniqueName="[Customer_Demographic].[deceased_indicator].[All]" dimensionUniqueName="[Customer_Demographic]" displayFolder="" count="0" memberValueDatatype="130" unbalanced="0"/>
    <cacheHierarchy uniqueName="[Customer_Demographic].[owns_car]" caption="owns_car" attribute="1" defaultMemberUniqueName="[Customer_Demographic].[owns_car].[All]" allUniqueName="[Customer_Demographic].[owns_car].[All]" dimensionUniqueName="[Customer_Demographic]" displayFolder="" count="0" memberValueDatatype="130" unbalanced="0"/>
    <cacheHierarchy uniqueName="[Customer_Demographic].[tenure]" caption="tenure" attribute="1" defaultMemberUniqueName="[Customer_Demographic].[tenure].[All]" allUniqueName="[Customer_Demographic].[tenure].[All]" dimensionUniqueName="[Customer_Demographic]" displayFolder="" count="0" memberValueDatatype="5" unbalanced="0"/>
    <cacheHierarchy uniqueName="[New_Customer_List].[name]" caption="name" attribute="1" defaultMemberUniqueName="[New_Customer_List].[name].[All]" allUniqueName="[New_Customer_List].[name].[All]" dimensionUniqueName="[New_Customer_List]" displayFolder="" count="0" memberValueDatatype="130" unbalanced="0"/>
    <cacheHierarchy uniqueName="[New_Customer_List].[gender]" caption="gender" attribute="1" defaultMemberUniqueName="[New_Customer_List].[gender].[All]" allUniqueName="[New_Customer_List].[gender].[All]" dimensionUniqueName="[New_Customer_List]" displayFolder="" count="0" memberValueDatatype="130" unbalanced="0"/>
    <cacheHierarchy uniqueName="[New_Customer_List].[past_3_years_bike_related_purchases]" caption="past_3_years_bike_related_purchases" attribute="1" defaultMemberUniqueName="[New_Customer_List].[past_3_years_bike_related_purchases].[All]" allUniqueName="[New_Customer_List].[past_3_years_bike_related_purchases].[All]" dimensionUniqueName="[New_Customer_List]" displayFolder="" count="0" memberValueDatatype="5" unbalanced="0"/>
    <cacheHierarchy uniqueName="[New_Customer_List].[DOB]" caption="DOB" attribute="1" time="1" defaultMemberUniqueName="[New_Customer_List].[DOB].[All]" allUniqueName="[New_Customer_List].[DOB].[All]" dimensionUniqueName="[New_Customer_List]" displayFolder="" count="0" memberValueDatatype="7" unbalanced="0"/>
    <cacheHierarchy uniqueName="[New_Customer_List].[job_title]" caption="job_title" attribute="1" defaultMemberUniqueName="[New_Customer_List].[job_title].[All]" allUniqueName="[New_Customer_List].[job_title].[All]" dimensionUniqueName="[New_Customer_List]" displayFolder="" count="0" memberValueDatatype="130" unbalanced="0"/>
    <cacheHierarchy uniqueName="[New_Customer_List].[job_industry_category]" caption="job_industry_category" attribute="1" defaultMemberUniqueName="[New_Customer_List].[job_industry_category].[All]" allUniqueName="[New_Customer_List].[job_industry_category].[All]" dimensionUniqueName="[New_Customer_List]" displayFolder="" count="0" memberValueDatatype="130" unbalanced="0"/>
    <cacheHierarchy uniqueName="[New_Customer_List].[wealth_segment]" caption="wealth_segment" attribute="1" defaultMemberUniqueName="[New_Customer_List].[wealth_segment].[All]" allUniqueName="[New_Customer_List].[wealth_segment].[All]" dimensionUniqueName="[New_Customer_List]" displayFolder="" count="0" memberValueDatatype="130" unbalanced="0"/>
    <cacheHierarchy uniqueName="[New_Customer_List].[deceased_indicator]" caption="deceased_indicator" attribute="1" defaultMemberUniqueName="[New_Customer_List].[deceased_indicator].[All]" allUniqueName="[New_Customer_List].[deceased_indicator].[All]" dimensionUniqueName="[New_Customer_List]" displayFolder="" count="0" memberValueDatatype="130" unbalanced="0"/>
    <cacheHierarchy uniqueName="[New_Customer_List].[owns_car]" caption="owns_car" attribute="1" defaultMemberUniqueName="[New_Customer_List].[owns_car].[All]" allUniqueName="[New_Customer_List].[owns_car].[All]" dimensionUniqueName="[New_Customer_List]" displayFolder="" count="0" memberValueDatatype="130" unbalanced="0"/>
    <cacheHierarchy uniqueName="[New_Customer_List].[tenure]" caption="tenure" attribute="1" defaultMemberUniqueName="[New_Customer_List].[tenure].[All]" allUniqueName="[New_Customer_List].[tenure].[All]" dimensionUniqueName="[New_Customer_List]" displayFolder="" count="0" memberValueDatatype="5" unbalanced="0"/>
    <cacheHierarchy uniqueName="[New_Customer_List].[address]" caption="address" attribute="1" defaultMemberUniqueName="[New_Customer_List].[address].[All]" allUniqueName="[New_Customer_List].[address].[All]" dimensionUniqueName="[New_Customer_List]" displayFolder="" count="0" memberValueDatatype="130" unbalanced="0"/>
    <cacheHierarchy uniqueName="[New_Customer_List].[postcode]" caption="postcode" attribute="1" defaultMemberUniqueName="[New_Customer_List].[postcode].[All]" allUniqueName="[New_Customer_List].[postcode].[All]" dimensionUniqueName="[New_Customer_List]" displayFolder="" count="0" memberValueDatatype="5" unbalanced="0"/>
    <cacheHierarchy uniqueName="[New_Customer_List].[state]" caption="state" attribute="1" defaultMemberUniqueName="[New_Customer_List].[state].[All]" allUniqueName="[New_Customer_List].[state].[All]" dimensionUniqueName="[New_Customer_List]" displayFolder="" count="0" memberValueDatatype="130" unbalanced="0"/>
    <cacheHierarchy uniqueName="[New_Customer_List].[country]" caption="country" attribute="1" defaultMemberUniqueName="[New_Customer_List].[country].[All]" allUniqueName="[New_Customer_List].[country].[All]" dimensionUniqueName="[New_Customer_List]" displayFolder="" count="0" memberValueDatatype="130" unbalanced="0"/>
    <cacheHierarchy uniqueName="[New_Customer_List].[property_valuation]" caption="property_valuation" attribute="1" defaultMemberUniqueName="[New_Customer_List].[property_valuation].[All]" allUniqueName="[New_Customer_List].[property_valuation].[All]" dimensionUniqueName="[New_Customer_List]" displayFolder="" count="0" memberValueDatatype="5" unbalanced="0"/>
    <cacheHierarchy uniqueName="[New_Customer_List].[Rank]" caption="Rank" attribute="1" defaultMemberUniqueName="[New_Customer_List].[Rank].[All]" allUniqueName="[New_Customer_List].[Rank].[All]" dimensionUniqueName="[New_Customer_List]" displayFolder="" count="0" memberValueDatatype="5" unbalanced="0"/>
    <cacheHierarchy uniqueName="[New_Customer_List].[Value]" caption="Value" attribute="1" defaultMemberUniqueName="[New_Customer_List].[Value].[All]" allUniqueName="[New_Customer_List].[Value].[All]" dimensionUniqueName="[New_Customer_List]" displayFolder="" count="2" memberValueDatatype="5" unbalanced="0">
      <fieldsUsage count="2">
        <fieldUsage x="-1"/>
        <fieldUsage x="0"/>
      </fieldsUsage>
    </cacheHierarchy>
    <cacheHierarchy uniqueName="[Transactions].[transaction_id]" caption="transaction_id" attribute="1" defaultMemberUniqueName="[Transactions].[transaction_id].[All]" allUniqueName="[Transactions].[transaction_id].[All]" dimensionUniqueName="[Transactions]" displayFolder="" count="0" memberValueDatatype="5" unbalanced="0"/>
    <cacheHierarchy uniqueName="[Transactions].[product_id]" caption="product_id" attribute="1" defaultMemberUniqueName="[Transactions].[product_id].[All]" allUniqueName="[Transactions].[product_id].[All]" dimensionUniqueName="[Transactions]" displayFolder="" count="0" memberValueDatatype="5" unbalanced="0"/>
    <cacheHierarchy uniqueName="[Transactions].[customer_id]" caption="customer_id" attribute="1" defaultMemberUniqueName="[Transactions].[customer_id].[All]" allUniqueName="[Transactions].[customer_id].[All]" dimensionUniqueName="[Transactions]" displayFolder="" count="0" memberValueDatatype="5" unbalanced="0"/>
    <cacheHierarchy uniqueName="[Transactions].[transaction_date]" caption="transaction_date" attribute="1" time="1" defaultMemberUniqueName="[Transactions].[transaction_date].[All]" allUniqueName="[Transactions].[transaction_date].[All]" dimensionUniqueName="[Transactions]" displayFolder="" count="0" memberValueDatatype="7" unbalanced="0"/>
    <cacheHierarchy uniqueName="[Transactions].[online_order]" caption="online_order" attribute="1" defaultMemberUniqueName="[Transactions].[online_order].[All]" allUniqueName="[Transactions].[online_order].[All]" dimensionUniqueName="[Transactions]" displayFolder="" count="0" memberValueDatatype="11" unbalanced="0"/>
    <cacheHierarchy uniqueName="[Transactions].[order_status]" caption="order_status" attribute="1" defaultMemberUniqueName="[Transactions].[order_status].[All]" allUniqueName="[Transactions].[order_status].[All]" dimensionUniqueName="[Transactions]" displayFolder="" count="0" memberValueDatatype="130" unbalanced="0"/>
    <cacheHierarchy uniqueName="[Transactions].[brand]" caption="brand" attribute="1" defaultMemberUniqueName="[Transactions].[brand].[All]" allUniqueName="[Transactions].[brand].[All]" dimensionUniqueName="[Transactions]" displayFolder="" count="0" memberValueDatatype="130" unbalanced="0"/>
    <cacheHierarchy uniqueName="[Transactions].[product_line]" caption="product_line" attribute="1" defaultMemberUniqueName="[Transactions].[product_line].[All]" allUniqueName="[Transactions].[product_line].[All]" dimensionUniqueName="[Transactions]" displayFolder="" count="0" memberValueDatatype="130" unbalanced="0"/>
    <cacheHierarchy uniqueName="[Transactions].[product_class]" caption="product_class" attribute="1" defaultMemberUniqueName="[Transactions].[product_class].[All]" allUniqueName="[Transactions].[product_class].[All]" dimensionUniqueName="[Transactions]" displayFolder="" count="0" memberValueDatatype="130" unbalanced="0"/>
    <cacheHierarchy uniqueName="[Transactions].[product_size]" caption="product_size" attribute="1" defaultMemberUniqueName="[Transactions].[product_size].[All]" allUniqueName="[Transactions].[product_size].[All]" dimensionUniqueName="[Transactions]" displayFolder="" count="0" memberValueDatatype="130" unbalanced="0"/>
    <cacheHierarchy uniqueName="[Transactions].[list_price]" caption="list_price" attribute="1" defaultMemberUniqueName="[Transactions].[list_price].[All]" allUniqueName="[Transactions].[list_price].[All]" dimensionUniqueName="[Transactions]" displayFolder="" count="0" memberValueDatatype="5" unbalanced="0"/>
    <cacheHierarchy uniqueName="[Transactions].[standard_cost]" caption="standard_cost" attribute="1" defaultMemberUniqueName="[Transactions].[standard_cost].[All]" allUniqueName="[Transactions].[standard_cost].[All]" dimensionUniqueName="[Transactions]" displayFolder="" count="0" memberValueDatatype="5" unbalanced="0"/>
    <cacheHierarchy uniqueName="[Transactions].[product_first_sold_date]" caption="product_first_sold_date" attribute="1" time="1" defaultMemberUniqueName="[Transactions].[product_first_sold_date].[All]" allUniqueName="[Transactions].[product_first_sold_date].[All]" dimensionUniqueName="[Transactions]" displayFolder="" count="0" memberValueDatatype="7" unbalanced="0"/>
    <cacheHierarchy uniqueName="[Measures].[Count of name 2]" caption="Count of name 2" measure="1" displayFolder="" measureGroup="New_Customer_List" count="0"/>
    <cacheHierarchy uniqueName="[Measures].[Sum of past_3_years_bike_related_purchases]" caption="Sum of past_3_years_bike_related_purchases" measure="1" displayFolder="" measureGroup="New_Customer_List" count="0"/>
    <cacheHierarchy uniqueName="[Measures].[__XL_Count Customer_AddressExternalData_1]" caption="__XL_Count Customer_AddressExternalData_1" measure="1" displayFolder="" measureGroup="Customer_Address" count="0" hidden="1"/>
    <cacheHierarchy uniqueName="[Measures].[__XL_Count Customer_DemographicExternalData_2]" caption="__XL_Count Customer_DemographicExternalData_2" measure="1" displayFolder="" measureGroup="Customer_Demographic" count="0" hidden="1"/>
    <cacheHierarchy uniqueName="[Measures].[__XL_Count New_Customer_ListExternalData_3]" caption="__XL_Count New_Customer_ListExternalData_3" measure="1" displayFolder="" measureGroup="New_Customer_List" count="0" hidden="1"/>
    <cacheHierarchy uniqueName="[Measures].[__XL_Count TransactionsExternalData_4]" caption="__XL_Count TransactionsExternalData_4" measure="1" displayFolder="" measureGroup="Transactions" count="0" hidden="1"/>
    <cacheHierarchy uniqueName="[Measures].[__No measures defined]" caption="__No measures defined" measure="1" displayFolder="" count="0" hidden="1"/>
    <cacheHierarchy uniqueName="[Measures].[Count of wealth_segment]" caption="Count of wealth_segment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name]" caption="Count of name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perty_valuation]" caption="Sum of property_valuation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property_valuation]" caption="Average of property_valuation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Max of property_valuation]" caption="Max of property_valuation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property_valuation]" caption="Count of property_valuation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Value]" caption="Sum of Value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past_3_years_bike_related_purchases 2]" caption="Sum of past_3_years_bike_related_purchases 2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past_3_years_bike_related_purchases]" caption="Average of past_3_years_bike_related_purchases" measure="1" displayFolder="" measureGroup="New_Customer_Lis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Max of past_3_years_bike_related_purchases]" caption="Max of past_3_years_bike_related_purchases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Var of past_3_years_bike_related_purchases]" caption="Var of past_3_years_bike_related_purchases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tdDev of past_3_years_bike_related_purchases]" caption="StdDev of past_3_years_bike_related_purchases" measure="1" displayFolder="" measureGroup="New_Customer_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5">
    <dimension name="Customer_Address" uniqueName="[Customer_Address]" caption="Customer_Address"/>
    <dimension name="Customer_Demographic" uniqueName="[Customer_Demographic]" caption="Customer_Demographic"/>
    <dimension measure="1" name="Measures" uniqueName="[Measures]" caption="Measures"/>
    <dimension name="New_Customer_List" uniqueName="[New_Customer_List]" caption="New_Customer_List"/>
    <dimension name="Transactions" uniqueName="[Transactions]" caption="Transactions"/>
  </dimensions>
  <measureGroups count="4">
    <measureGroup name="Customer_Address" caption="Customer_Address"/>
    <measureGroup name="Customer_Demographic" caption="Customer_Demographic"/>
    <measureGroup name="New_Customer_List" caption="New_Customer_List"/>
    <measureGroup name="Transactions" caption="Transactions"/>
  </measureGroups>
  <maps count="6">
    <map measureGroup="0" dimension="0"/>
    <map measureGroup="0" dimension="1"/>
    <map measureGroup="1" dimension="1"/>
    <map measureGroup="2" dimension="3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FD61AF-3F51-47E4-ADC1-024B7FB0EC60}" name="PivotTable14" cacheId="2" applyNumberFormats="0" applyBorderFormats="0" applyFontFormats="0" applyPatternFormats="0" applyAlignmentFormats="0" applyWidthHeightFormats="1" dataCaption="Values" tag="18b7cac5-eb41-44e8-b29a-76a49fd3ddac" updatedVersion="8" minRefreshableVersion="3" useAutoFormatting="1" rowGrandTotals="0" colGrandTotals="0" itemPrintTitles="1" createdVersion="5" indent="0" outline="1" outlineData="1" multipleFieldFilters="0" rowHeaderCaption="wealth segment">
  <location ref="B7:C10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name="Number of new customers" fld="1" subtotal="count" baseField="0" baseItem="0"/>
  </dataFields>
  <pivotHierarchies count="6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Number of new customer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New_Customer_Lis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ED9070-FD6C-4AF7-BDF5-F1E76AC1F244}" name="PivotTable16" cacheId="0" applyNumberFormats="0" applyBorderFormats="0" applyFontFormats="0" applyPatternFormats="0" applyAlignmentFormats="0" applyWidthHeightFormats="1" dataCaption="Values" tag="47502354-f5a8-46ab-b025-f97c184af260" updatedVersion="8" minRefreshableVersion="3" useAutoFormatting="1" itemPrintTitles="1" createdVersion="5" indent="0" outline="1" outlineData="1" multipleFieldFilters="0">
  <location ref="G7:H8" firstHeaderRow="0" firstDataRow="1" firstDataCol="0"/>
  <pivotFields count="2"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Number of new customers" fld="0" subtotal="count" baseField="0" baseItem="1"/>
    <dataField fld="1" subtotal="count" baseField="0" baseItem="0"/>
  </dataFields>
  <pivotHierarchies count="6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Number of new customer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New_Customer_Lis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7AB58D-82A1-4CD9-983D-55988D8BEEF5}" name="PivotTable15" cacheId="1" applyNumberFormats="0" applyBorderFormats="0" applyFontFormats="0" applyPatternFormats="0" applyAlignmentFormats="0" applyWidthHeightFormats="1" dataCaption="Values" tag="d3382aa1-02d1-4748-906a-74ca54d4eed9" updatedVersion="8" minRefreshableVersion="3" useAutoFormatting="1" rowGrandTotals="0" colGrandTotals="0" itemPrintTitles="1" createdVersion="5" indent="0" outline="1" outlineData="1" multipleFieldFilters="0" chartFormat="4" rowHeaderCaption="Job industry category">
  <location ref="B15:C25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Number of new customers" fld="0" subtotal="count" baseField="1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Number of new customer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New_Customer_Lis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F42344-9604-437A-826F-14DB31297926}" name="PivotTable18" cacheId="3" applyNumberFormats="0" applyBorderFormats="0" applyFontFormats="0" applyPatternFormats="0" applyAlignmentFormats="0" applyWidthHeightFormats="1" dataCaption="Values" tag="971e6b59-a5cb-468b-91e1-317a8168ea11" updatedVersion="8" minRefreshableVersion="3" useAutoFormatting="1" itemPrintTitles="1" createdVersion="5" indent="0" outline="1" outlineData="1" multipleFieldFilters="0" chartFormat="2" rowHeaderCaption="Wealth segment">
  <location ref="I7:J11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property_valuation" fld="1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Sum of property_valuation"/>
    <pivotHierarchy dragToData="1" caption="Average of property_valuation"/>
    <pivotHierarchy dragToData="1" caption="Max of property_valuation"/>
    <pivotHierarchy dragToData="1" caption="Count of property_valuation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New_Customer_Lis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37617D-C0CB-440B-9808-8CB0E8D9DBF2}" name="PivotTable17" cacheId="4" applyNumberFormats="0" applyBorderFormats="0" applyFontFormats="0" applyPatternFormats="0" applyAlignmentFormats="0" applyWidthHeightFormats="1" dataCaption="Values" tag="e1a755db-66ec-427d-ab56-e3c37830ed06" updatedVersion="8" minRefreshableVersion="3" useAutoFormatting="1" itemPrintTitles="1" createdVersion="5" indent="0" outline="1" outlineData="1" multipleFieldFilters="0" chartFormat="2" rowHeaderCaption="State">
  <location ref="B7:C11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umber of new customers" fld="1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6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Number of new customer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New_Customer_Lis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0FFADC-24DD-4F44-ADC1-5DFD29F2B3E4}" name="PivotTable19" cacheId="5" applyNumberFormats="0" applyBorderFormats="0" applyFontFormats="0" applyPatternFormats="0" applyAlignmentFormats="0" applyWidthHeightFormats="1" dataCaption="Values" tag="c39afdc3-dfea-49cd-87f1-76867fc2e74c" updatedVersion="8" minRefreshableVersion="3" useAutoFormatting="1" rowGrandTotals="0" colGrandTotals="0" itemPrintTitles="1" createdVersion="5" indent="0" outline="1" outlineData="1" multipleFieldFilters="0" rowHeaderCaption="Value">
  <location ref="B4:C328" firstHeaderRow="1" firstDataRow="1" firstDataCol="1"/>
  <pivotFields count="2">
    <pivotField axis="axisRow" allDrilled="1" subtotalTop="0" showAll="0" sortType="descending" defaultSubtotal="0" defaultAttributeDrillState="1">
      <items count="324"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dataField="1" subtotalTop="0" showAll="0" defaultSubtotal="0"/>
  </pivotFields>
  <rowFields count="1">
    <field x="0"/>
  </rowFields>
  <rowItems count="3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</rowItems>
  <colItems count="1">
    <i/>
  </colItems>
  <dataFields count="1">
    <dataField name="Average of past_3_years_bike_related_purchases" fld="1" subtotal="average" baseField="0" baseItem="0"/>
  </dataFields>
  <pivotHierarchies count="6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ast_3_years_bike_related_purchases"/>
    <pivotHierarchy dragToData="1" caption="Max of past_3_years_bike_related_purchases"/>
    <pivotHierarchy dragToData="1" caption="Var of past_3_years_bike_related_purchases"/>
    <pivotHierarchy dragToData="1" caption="StdDev of past_3_years_bike_related_purchases"/>
  </pivotHierarchies>
  <pivotTableStyleInfo name="PivotStyleLight16" showRowHeaders="1" showColHeaders="1" showRowStripes="0" showColStripes="0" showLastColumn="1"/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New_Customer_Lis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4EFEA-9FDB-4393-92A0-B6C54038320A}">
  <dimension ref="B4:H25"/>
  <sheetViews>
    <sheetView topLeftCell="A2" workbookViewId="0">
      <selection activeCell="D9" sqref="D9"/>
    </sheetView>
  </sheetViews>
  <sheetFormatPr defaultRowHeight="14.4" x14ac:dyDescent="0.3"/>
  <cols>
    <col min="2" max="2" width="21.44140625" bestFit="1" customWidth="1"/>
    <col min="3" max="3" width="23.5546875" bestFit="1" customWidth="1"/>
    <col min="4" max="4" width="14.109375" bestFit="1" customWidth="1"/>
    <col min="5" max="5" width="10.33203125" customWidth="1"/>
    <col min="6" max="6" width="10.77734375" bestFit="1" customWidth="1"/>
    <col min="7" max="7" width="23.5546875" bestFit="1" customWidth="1"/>
    <col min="8" max="8" width="40.109375" bestFit="1" customWidth="1"/>
    <col min="9" max="31" width="18.6640625" bestFit="1" customWidth="1"/>
    <col min="32" max="32" width="10.77734375" bestFit="1" customWidth="1"/>
  </cols>
  <sheetData>
    <row r="4" spans="2:8" ht="37.799999999999997" customHeight="1" x14ac:dyDescent="0.3">
      <c r="B4" s="5" t="s">
        <v>25</v>
      </c>
      <c r="C4" s="5"/>
      <c r="G4" s="5" t="s">
        <v>24</v>
      </c>
      <c r="H4" s="5"/>
    </row>
    <row r="7" spans="2:8" x14ac:dyDescent="0.3">
      <c r="B7" s="1" t="s">
        <v>15</v>
      </c>
      <c r="C7" t="s">
        <v>14</v>
      </c>
      <c r="G7" t="s">
        <v>14</v>
      </c>
      <c r="H7" t="s">
        <v>16</v>
      </c>
    </row>
    <row r="8" spans="2:8" x14ac:dyDescent="0.3">
      <c r="B8" s="2" t="s">
        <v>0</v>
      </c>
      <c r="C8">
        <v>241</v>
      </c>
      <c r="G8">
        <v>1000</v>
      </c>
      <c r="H8">
        <v>49836</v>
      </c>
    </row>
    <row r="9" spans="2:8" x14ac:dyDescent="0.3">
      <c r="B9" s="2" t="s">
        <v>1</v>
      </c>
      <c r="C9">
        <v>251</v>
      </c>
    </row>
    <row r="10" spans="2:8" x14ac:dyDescent="0.3">
      <c r="B10" s="2" t="s">
        <v>2</v>
      </c>
      <c r="C10">
        <v>508</v>
      </c>
      <c r="H10" s="3" t="s">
        <v>17</v>
      </c>
    </row>
    <row r="11" spans="2:8" x14ac:dyDescent="0.3">
      <c r="H11" s="4">
        <f>H8/G8</f>
        <v>49.835999999999999</v>
      </c>
    </row>
    <row r="13" spans="2:8" ht="43.2" customHeight="1" x14ac:dyDescent="0.3">
      <c r="B13" s="5" t="s">
        <v>26</v>
      </c>
      <c r="C13" s="5"/>
    </row>
    <row r="15" spans="2:8" x14ac:dyDescent="0.3">
      <c r="B15" s="1" t="s">
        <v>33</v>
      </c>
      <c r="C15" t="s">
        <v>14</v>
      </c>
    </row>
    <row r="16" spans="2:8" x14ac:dyDescent="0.3">
      <c r="B16" s="2" t="s">
        <v>4</v>
      </c>
      <c r="C16">
        <v>26</v>
      </c>
    </row>
    <row r="17" spans="2:3" x14ac:dyDescent="0.3">
      <c r="B17" s="2" t="s">
        <v>5</v>
      </c>
      <c r="C17">
        <v>37</v>
      </c>
    </row>
    <row r="18" spans="2:3" x14ac:dyDescent="0.3">
      <c r="B18" s="2" t="s">
        <v>6</v>
      </c>
      <c r="C18">
        <v>203</v>
      </c>
    </row>
    <row r="19" spans="2:3" x14ac:dyDescent="0.3">
      <c r="B19" s="2" t="s">
        <v>7</v>
      </c>
      <c r="C19">
        <v>152</v>
      </c>
    </row>
    <row r="20" spans="2:3" x14ac:dyDescent="0.3">
      <c r="B20" s="2" t="s">
        <v>8</v>
      </c>
      <c r="C20">
        <v>51</v>
      </c>
    </row>
    <row r="21" spans="2:3" x14ac:dyDescent="0.3">
      <c r="B21" s="2" t="s">
        <v>9</v>
      </c>
      <c r="C21">
        <v>199</v>
      </c>
    </row>
    <row r="22" spans="2:3" x14ac:dyDescent="0.3">
      <c r="B22" s="2" t="s">
        <v>10</v>
      </c>
      <c r="C22">
        <v>165</v>
      </c>
    </row>
    <row r="23" spans="2:3" x14ac:dyDescent="0.3">
      <c r="B23" s="2" t="s">
        <v>11</v>
      </c>
      <c r="C23">
        <v>64</v>
      </c>
    </row>
    <row r="24" spans="2:3" x14ac:dyDescent="0.3">
      <c r="B24" s="2" t="s">
        <v>12</v>
      </c>
      <c r="C24">
        <v>78</v>
      </c>
    </row>
    <row r="25" spans="2:3" x14ac:dyDescent="0.3">
      <c r="B25" s="2" t="s">
        <v>13</v>
      </c>
      <c r="C25">
        <v>25</v>
      </c>
    </row>
  </sheetData>
  <mergeCells count="3">
    <mergeCell ref="B4:C4"/>
    <mergeCell ref="G4:H4"/>
    <mergeCell ref="B13:C13"/>
  </mergeCell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68FB8-282C-415A-A0FE-F2CBA8CCA8FD}">
  <dimension ref="B4:J11"/>
  <sheetViews>
    <sheetView workbookViewId="0">
      <selection activeCell="I5" sqref="I5"/>
    </sheetView>
  </sheetViews>
  <sheetFormatPr defaultRowHeight="14.4" x14ac:dyDescent="0.3"/>
  <cols>
    <col min="2" max="2" width="12.5546875" bestFit="1" customWidth="1"/>
    <col min="3" max="3" width="23.5546875" bestFit="1" customWidth="1"/>
    <col min="9" max="9" width="17" bestFit="1" customWidth="1"/>
    <col min="10" max="10" width="27.21875" bestFit="1" customWidth="1"/>
  </cols>
  <sheetData>
    <row r="4" spans="2:10" ht="36.6" customHeight="1" x14ac:dyDescent="0.3">
      <c r="B4" s="5" t="s">
        <v>27</v>
      </c>
      <c r="C4" s="5"/>
      <c r="I4" s="5" t="s">
        <v>28</v>
      </c>
      <c r="J4" s="5"/>
    </row>
    <row r="7" spans="2:10" x14ac:dyDescent="0.3">
      <c r="B7" s="1" t="s">
        <v>21</v>
      </c>
      <c r="C7" t="s">
        <v>14</v>
      </c>
      <c r="I7" s="1" t="s">
        <v>23</v>
      </c>
      <c r="J7" t="s">
        <v>22</v>
      </c>
    </row>
    <row r="8" spans="2:10" x14ac:dyDescent="0.3">
      <c r="B8" s="2" t="s">
        <v>18</v>
      </c>
      <c r="C8">
        <v>506</v>
      </c>
      <c r="I8" s="2" t="s">
        <v>0</v>
      </c>
      <c r="J8">
        <v>7.1576763485477182</v>
      </c>
    </row>
    <row r="9" spans="2:10" x14ac:dyDescent="0.3">
      <c r="B9" s="2" t="s">
        <v>19</v>
      </c>
      <c r="C9">
        <v>228</v>
      </c>
      <c r="I9" s="2" t="s">
        <v>1</v>
      </c>
      <c r="J9">
        <v>7.5737051792828689</v>
      </c>
    </row>
    <row r="10" spans="2:10" x14ac:dyDescent="0.3">
      <c r="B10" s="2" t="s">
        <v>20</v>
      </c>
      <c r="C10">
        <v>266</v>
      </c>
      <c r="I10" s="2" t="s">
        <v>2</v>
      </c>
      <c r="J10">
        <v>7.4232283464566926</v>
      </c>
    </row>
    <row r="11" spans="2:10" x14ac:dyDescent="0.3">
      <c r="B11" s="2" t="s">
        <v>3</v>
      </c>
      <c r="C11">
        <v>1000</v>
      </c>
      <c r="I11" s="2" t="s">
        <v>3</v>
      </c>
      <c r="J11">
        <v>7.3970000000000002</v>
      </c>
    </row>
  </sheetData>
  <mergeCells count="2">
    <mergeCell ref="B4:C4"/>
    <mergeCell ref="I4:J4"/>
  </mergeCell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B6756-C6B2-4D4F-AC87-73EC7CD8F015}">
  <dimension ref="B3:I328"/>
  <sheetViews>
    <sheetView tabSelected="1" workbookViewId="0">
      <selection activeCell="B5" sqref="B5"/>
    </sheetView>
  </sheetViews>
  <sheetFormatPr defaultRowHeight="14.4" x14ac:dyDescent="0.3"/>
  <cols>
    <col min="2" max="2" width="12.5546875" bestFit="1" customWidth="1"/>
    <col min="3" max="3" width="43.33203125" bestFit="1" customWidth="1"/>
    <col min="4" max="4" width="30" bestFit="1" customWidth="1"/>
    <col min="5" max="5" width="9" bestFit="1" customWidth="1"/>
    <col min="6" max="6" width="8" bestFit="1" customWidth="1"/>
    <col min="7" max="7" width="9" bestFit="1" customWidth="1"/>
    <col min="8" max="8" width="6" bestFit="1" customWidth="1"/>
    <col min="9" max="9" width="9" bestFit="1" customWidth="1"/>
    <col min="10" max="10" width="8" bestFit="1" customWidth="1"/>
    <col min="11" max="11" width="7" bestFit="1" customWidth="1"/>
    <col min="12" max="12" width="9" bestFit="1" customWidth="1"/>
    <col min="13" max="13" width="8" bestFit="1" customWidth="1"/>
    <col min="14" max="14" width="9" bestFit="1" customWidth="1"/>
    <col min="15" max="15" width="4" bestFit="1" customWidth="1"/>
    <col min="16" max="16" width="9" bestFit="1" customWidth="1"/>
    <col min="17" max="17" width="8" bestFit="1" customWidth="1"/>
    <col min="18" max="18" width="10" bestFit="1" customWidth="1"/>
    <col min="19" max="19" width="9" bestFit="1" customWidth="1"/>
    <col min="20" max="20" width="11" bestFit="1" customWidth="1"/>
    <col min="21" max="21" width="7" bestFit="1" customWidth="1"/>
    <col min="22" max="23" width="9" bestFit="1" customWidth="1"/>
    <col min="24" max="24" width="11" bestFit="1" customWidth="1"/>
    <col min="25" max="25" width="10" bestFit="1" customWidth="1"/>
    <col min="26" max="26" width="8" bestFit="1" customWidth="1"/>
    <col min="27" max="27" width="11" bestFit="1" customWidth="1"/>
    <col min="28" max="28" width="8" bestFit="1" customWidth="1"/>
    <col min="29" max="29" width="6" bestFit="1" customWidth="1"/>
    <col min="30" max="30" width="11" bestFit="1" customWidth="1"/>
    <col min="31" max="31" width="7" bestFit="1" customWidth="1"/>
    <col min="32" max="32" width="10" bestFit="1" customWidth="1"/>
    <col min="33" max="33" width="5" bestFit="1" customWidth="1"/>
    <col min="34" max="34" width="11" bestFit="1" customWidth="1"/>
    <col min="35" max="35" width="7" bestFit="1" customWidth="1"/>
    <col min="36" max="36" width="9" bestFit="1" customWidth="1"/>
    <col min="37" max="37" width="6" bestFit="1" customWidth="1"/>
    <col min="38" max="38" width="11" bestFit="1" customWidth="1"/>
    <col min="39" max="39" width="7" bestFit="1" customWidth="1"/>
    <col min="40" max="40" width="4" bestFit="1" customWidth="1"/>
    <col min="41" max="41" width="9" bestFit="1" customWidth="1"/>
    <col min="42" max="42" width="11" bestFit="1" customWidth="1"/>
    <col min="43" max="43" width="7" bestFit="1" customWidth="1"/>
    <col min="44" max="44" width="8" bestFit="1" customWidth="1"/>
    <col min="45" max="45" width="6" bestFit="1" customWidth="1"/>
    <col min="46" max="46" width="7" bestFit="1" customWidth="1"/>
    <col min="47" max="47" width="11" bestFit="1" customWidth="1"/>
    <col min="48" max="48" width="5" bestFit="1" customWidth="1"/>
    <col min="49" max="49" width="10" bestFit="1" customWidth="1"/>
    <col min="50" max="50" width="7" bestFit="1" customWidth="1"/>
    <col min="51" max="51" width="11" bestFit="1" customWidth="1"/>
    <col min="52" max="52" width="9" bestFit="1" customWidth="1"/>
    <col min="53" max="53" width="6" bestFit="1" customWidth="1"/>
    <col min="54" max="54" width="9" bestFit="1" customWidth="1"/>
    <col min="55" max="55" width="8" bestFit="1" customWidth="1"/>
    <col min="56" max="56" width="9" bestFit="1" customWidth="1"/>
    <col min="57" max="57" width="4" bestFit="1" customWidth="1"/>
    <col min="58" max="58" width="10" bestFit="1" customWidth="1"/>
    <col min="59" max="59" width="7" bestFit="1" customWidth="1"/>
    <col min="60" max="60" width="11" bestFit="1" customWidth="1"/>
    <col min="61" max="61" width="6" bestFit="1" customWidth="1"/>
    <col min="62" max="62" width="9" bestFit="1" customWidth="1"/>
    <col min="63" max="63" width="8" bestFit="1" customWidth="1"/>
    <col min="64" max="64" width="7" bestFit="1" customWidth="1"/>
    <col min="65" max="65" width="9" bestFit="1" customWidth="1"/>
    <col min="66" max="66" width="8" bestFit="1" customWidth="1"/>
    <col min="67" max="67" width="11" bestFit="1" customWidth="1"/>
    <col min="68" max="68" width="5" bestFit="1" customWidth="1"/>
    <col min="69" max="69" width="7" bestFit="1" customWidth="1"/>
    <col min="70" max="70" width="10" bestFit="1" customWidth="1"/>
    <col min="71" max="71" width="9" bestFit="1" customWidth="1"/>
    <col min="72" max="72" width="7" bestFit="1" customWidth="1"/>
    <col min="73" max="73" width="9" bestFit="1" customWidth="1"/>
    <col min="74" max="74" width="11" bestFit="1" customWidth="1"/>
    <col min="75" max="75" width="8" bestFit="1" customWidth="1"/>
    <col min="76" max="76" width="6" bestFit="1" customWidth="1"/>
    <col min="77" max="77" width="9" bestFit="1" customWidth="1"/>
    <col min="78" max="78" width="7" bestFit="1" customWidth="1"/>
    <col min="79" max="79" width="9" bestFit="1" customWidth="1"/>
    <col min="80" max="80" width="6" bestFit="1" customWidth="1"/>
    <col min="81" max="81" width="4" bestFit="1" customWidth="1"/>
    <col min="82" max="82" width="9" bestFit="1" customWidth="1"/>
    <col min="83" max="83" width="5" bestFit="1" customWidth="1"/>
    <col min="84" max="84" width="7" bestFit="1" customWidth="1"/>
    <col min="85" max="85" width="8" bestFit="1" customWidth="1"/>
    <col min="86" max="86" width="9" bestFit="1" customWidth="1"/>
    <col min="87" max="87" width="11" bestFit="1" customWidth="1"/>
    <col min="88" max="88" width="6" bestFit="1" customWidth="1"/>
    <col min="89" max="89" width="9" bestFit="1" customWidth="1"/>
    <col min="90" max="90" width="7" bestFit="1" customWidth="1"/>
    <col min="91" max="91" width="5" bestFit="1" customWidth="1"/>
    <col min="92" max="92" width="9" bestFit="1" customWidth="1"/>
    <col min="93" max="93" width="5" bestFit="1" customWidth="1"/>
    <col min="94" max="94" width="11" bestFit="1" customWidth="1"/>
    <col min="95" max="95" width="9" bestFit="1" customWidth="1"/>
    <col min="96" max="96" width="8" bestFit="1" customWidth="1"/>
    <col min="97" max="97" width="5" bestFit="1" customWidth="1"/>
    <col min="98" max="98" width="7" bestFit="1" customWidth="1"/>
    <col min="99" max="99" width="10" bestFit="1" customWidth="1"/>
    <col min="100" max="100" width="8" bestFit="1" customWidth="1"/>
    <col min="101" max="101" width="9" bestFit="1" customWidth="1"/>
    <col min="102" max="102" width="5" bestFit="1" customWidth="1"/>
    <col min="103" max="103" width="6" bestFit="1" customWidth="1"/>
    <col min="104" max="104" width="11" bestFit="1" customWidth="1"/>
    <col min="105" max="105" width="5" bestFit="1" customWidth="1"/>
    <col min="106" max="106" width="9" bestFit="1" customWidth="1"/>
    <col min="107" max="107" width="7" bestFit="1" customWidth="1"/>
    <col min="108" max="108" width="5" bestFit="1" customWidth="1"/>
    <col min="109" max="109" width="9" bestFit="1" customWidth="1"/>
    <col min="110" max="110" width="2" bestFit="1" customWidth="1"/>
    <col min="111" max="111" width="8" bestFit="1" customWidth="1"/>
    <col min="112" max="112" width="11" bestFit="1" customWidth="1"/>
    <col min="113" max="113" width="5" bestFit="1" customWidth="1"/>
    <col min="114" max="114" width="9" bestFit="1" customWidth="1"/>
    <col min="115" max="115" width="7" bestFit="1" customWidth="1"/>
    <col min="116" max="116" width="9" bestFit="1" customWidth="1"/>
    <col min="117" max="117" width="10" bestFit="1" customWidth="1"/>
    <col min="118" max="118" width="5" bestFit="1" customWidth="1"/>
    <col min="119" max="119" width="7" bestFit="1" customWidth="1"/>
    <col min="120" max="120" width="6" bestFit="1" customWidth="1"/>
    <col min="121" max="121" width="5" bestFit="1" customWidth="1"/>
    <col min="122" max="122" width="8" bestFit="1" customWidth="1"/>
    <col min="123" max="123" width="9" bestFit="1" customWidth="1"/>
    <col min="124" max="124" width="5" bestFit="1" customWidth="1"/>
    <col min="125" max="125" width="8" bestFit="1" customWidth="1"/>
    <col min="126" max="126" width="5" bestFit="1" customWidth="1"/>
    <col min="127" max="127" width="9" bestFit="1" customWidth="1"/>
    <col min="128" max="128" width="5" bestFit="1" customWidth="1"/>
    <col min="129" max="129" width="7" bestFit="1" customWidth="1"/>
    <col min="130" max="130" width="6" bestFit="1" customWidth="1"/>
    <col min="131" max="131" width="5" bestFit="1" customWidth="1"/>
    <col min="132" max="132" width="10" bestFit="1" customWidth="1"/>
    <col min="133" max="133" width="6" bestFit="1" customWidth="1"/>
    <col min="134" max="135" width="9" bestFit="1" customWidth="1"/>
    <col min="136" max="136" width="6" bestFit="1" customWidth="1"/>
    <col min="137" max="137" width="11" bestFit="1" customWidth="1"/>
    <col min="138" max="138" width="8" bestFit="1" customWidth="1"/>
    <col min="139" max="139" width="7" bestFit="1" customWidth="1"/>
    <col min="140" max="140" width="5" bestFit="1" customWidth="1"/>
    <col min="141" max="141" width="7" bestFit="1" customWidth="1"/>
    <col min="142" max="142" width="8" bestFit="1" customWidth="1"/>
    <col min="143" max="143" width="9" bestFit="1" customWidth="1"/>
    <col min="144" max="144" width="6" bestFit="1" customWidth="1"/>
    <col min="145" max="146" width="4" bestFit="1" customWidth="1"/>
    <col min="147" max="147" width="7" bestFit="1" customWidth="1"/>
    <col min="148" max="148" width="9" bestFit="1" customWidth="1"/>
    <col min="149" max="149" width="5" bestFit="1" customWidth="1"/>
    <col min="150" max="150" width="11" bestFit="1" customWidth="1"/>
    <col min="151" max="151" width="7" bestFit="1" customWidth="1"/>
    <col min="152" max="152" width="6" bestFit="1" customWidth="1"/>
    <col min="153" max="153" width="9" bestFit="1" customWidth="1"/>
    <col min="154" max="154" width="5" bestFit="1" customWidth="1"/>
    <col min="155" max="155" width="10" bestFit="1" customWidth="1"/>
    <col min="156" max="156" width="7" bestFit="1" customWidth="1"/>
    <col min="157" max="157" width="6" bestFit="1" customWidth="1"/>
    <col min="158" max="158" width="8" bestFit="1" customWidth="1"/>
    <col min="159" max="159" width="6" bestFit="1" customWidth="1"/>
    <col min="160" max="160" width="11" bestFit="1" customWidth="1"/>
    <col min="161" max="161" width="9" bestFit="1" customWidth="1"/>
    <col min="162" max="162" width="5" bestFit="1" customWidth="1"/>
    <col min="163" max="163" width="7" bestFit="1" customWidth="1"/>
    <col min="164" max="165" width="5" bestFit="1" customWidth="1"/>
    <col min="166" max="166" width="7" bestFit="1" customWidth="1"/>
    <col min="167" max="167" width="9" bestFit="1" customWidth="1"/>
    <col min="168" max="168" width="7" bestFit="1" customWidth="1"/>
    <col min="169" max="169" width="11" bestFit="1" customWidth="1"/>
    <col min="170" max="170" width="6" bestFit="1" customWidth="1"/>
    <col min="171" max="171" width="5" bestFit="1" customWidth="1"/>
    <col min="172" max="172" width="8" bestFit="1" customWidth="1"/>
    <col min="173" max="173" width="6" bestFit="1" customWidth="1"/>
    <col min="174" max="174" width="7" bestFit="1" customWidth="1"/>
    <col min="175" max="175" width="10" bestFit="1" customWidth="1"/>
    <col min="176" max="176" width="5" bestFit="1" customWidth="1"/>
    <col min="177" max="177" width="9" bestFit="1" customWidth="1"/>
    <col min="178" max="178" width="6" bestFit="1" customWidth="1"/>
    <col min="179" max="179" width="7" bestFit="1" customWidth="1"/>
    <col min="180" max="180" width="11" bestFit="1" customWidth="1"/>
    <col min="181" max="181" width="5" bestFit="1" customWidth="1"/>
    <col min="182" max="182" width="7" bestFit="1" customWidth="1"/>
    <col min="183" max="183" width="4" bestFit="1" customWidth="1"/>
    <col min="184" max="184" width="6" bestFit="1" customWidth="1"/>
    <col min="185" max="185" width="9" bestFit="1" customWidth="1"/>
    <col min="186" max="186" width="5" bestFit="1" customWidth="1"/>
    <col min="187" max="187" width="7" bestFit="1" customWidth="1"/>
    <col min="188" max="188" width="8" bestFit="1" customWidth="1"/>
    <col min="189" max="189" width="11" bestFit="1" customWidth="1"/>
    <col min="190" max="190" width="6" bestFit="1" customWidth="1"/>
    <col min="191" max="191" width="8" bestFit="1" customWidth="1"/>
    <col min="192" max="192" width="9" bestFit="1" customWidth="1"/>
    <col min="193" max="193" width="6" bestFit="1" customWidth="1"/>
    <col min="194" max="194" width="7" bestFit="1" customWidth="1"/>
    <col min="195" max="195" width="10" bestFit="1" customWidth="1"/>
    <col min="196" max="197" width="6" bestFit="1" customWidth="1"/>
    <col min="198" max="198" width="7" bestFit="1" customWidth="1"/>
    <col min="199" max="199" width="11" bestFit="1" customWidth="1"/>
    <col min="200" max="200" width="7" bestFit="1" customWidth="1"/>
    <col min="201" max="201" width="9" bestFit="1" customWidth="1"/>
    <col min="202" max="202" width="5" bestFit="1" customWidth="1"/>
    <col min="203" max="203" width="6" bestFit="1" customWidth="1"/>
    <col min="204" max="204" width="8" bestFit="1" customWidth="1"/>
    <col min="205" max="205" width="5" bestFit="1" customWidth="1"/>
    <col min="206" max="207" width="7" bestFit="1" customWidth="1"/>
    <col min="208" max="209" width="9" bestFit="1" customWidth="1"/>
    <col min="210" max="210" width="6" bestFit="1" customWidth="1"/>
    <col min="211" max="211" width="11" bestFit="1" customWidth="1"/>
    <col min="212" max="212" width="5" bestFit="1" customWidth="1"/>
    <col min="213" max="213" width="6" bestFit="1" customWidth="1"/>
    <col min="214" max="214" width="7" bestFit="1" customWidth="1"/>
    <col min="215" max="215" width="8" bestFit="1" customWidth="1"/>
    <col min="216" max="216" width="10" bestFit="1" customWidth="1"/>
    <col min="217" max="217" width="6" bestFit="1" customWidth="1"/>
    <col min="218" max="218" width="7" bestFit="1" customWidth="1"/>
    <col min="219" max="219" width="9" bestFit="1" customWidth="1"/>
    <col min="220" max="220" width="5" bestFit="1" customWidth="1"/>
    <col min="221" max="221" width="7" bestFit="1" customWidth="1"/>
    <col min="222" max="222" width="11" bestFit="1" customWidth="1"/>
    <col min="223" max="223" width="9" bestFit="1" customWidth="1"/>
    <col min="224" max="224" width="8" bestFit="1" customWidth="1"/>
    <col min="225" max="226" width="4" bestFit="1" customWidth="1"/>
    <col min="227" max="227" width="6" bestFit="1" customWidth="1"/>
    <col min="228" max="228" width="9" bestFit="1" customWidth="1"/>
    <col min="229" max="229" width="5" bestFit="1" customWidth="1"/>
    <col min="230" max="230" width="7" bestFit="1" customWidth="1"/>
    <col min="231" max="231" width="5" bestFit="1" customWidth="1"/>
    <col min="232" max="232" width="11" bestFit="1" customWidth="1"/>
    <col min="233" max="233" width="6" bestFit="1" customWidth="1"/>
    <col min="234" max="234" width="7" bestFit="1" customWidth="1"/>
    <col min="235" max="235" width="5" bestFit="1" customWidth="1"/>
    <col min="236" max="236" width="9" bestFit="1" customWidth="1"/>
    <col min="237" max="237" width="10" bestFit="1" customWidth="1"/>
    <col min="238" max="238" width="7" bestFit="1" customWidth="1"/>
    <col min="239" max="239" width="5" bestFit="1" customWidth="1"/>
    <col min="240" max="241" width="8" bestFit="1" customWidth="1"/>
    <col min="242" max="242" width="7" bestFit="1" customWidth="1"/>
    <col min="243" max="243" width="11" bestFit="1" customWidth="1"/>
    <col min="244" max="244" width="5" bestFit="1" customWidth="1"/>
    <col min="245" max="245" width="9" bestFit="1" customWidth="1"/>
    <col min="246" max="246" width="6" bestFit="1" customWidth="1"/>
    <col min="247" max="247" width="5" bestFit="1" customWidth="1"/>
    <col min="248" max="248" width="7" bestFit="1" customWidth="1"/>
    <col min="249" max="249" width="5" bestFit="1" customWidth="1"/>
    <col min="250" max="250" width="9" bestFit="1" customWidth="1"/>
    <col min="251" max="251" width="6" bestFit="1" customWidth="1"/>
    <col min="252" max="252" width="11" bestFit="1" customWidth="1"/>
    <col min="253" max="253" width="7" bestFit="1" customWidth="1"/>
    <col min="254" max="254" width="5" bestFit="1" customWidth="1"/>
    <col min="255" max="255" width="8" bestFit="1" customWidth="1"/>
    <col min="256" max="256" width="7" bestFit="1" customWidth="1"/>
    <col min="257" max="257" width="6" bestFit="1" customWidth="1"/>
    <col min="258" max="258" width="10" bestFit="1" customWidth="1"/>
    <col min="259" max="259" width="9" bestFit="1" customWidth="1"/>
    <col min="260" max="260" width="7" bestFit="1" customWidth="1"/>
    <col min="261" max="261" width="4" bestFit="1" customWidth="1"/>
    <col min="262" max="262" width="11" bestFit="1" customWidth="1"/>
    <col min="263" max="264" width="6" bestFit="1" customWidth="1"/>
    <col min="265" max="266" width="7" bestFit="1" customWidth="1"/>
    <col min="267" max="267" width="9" bestFit="1" customWidth="1"/>
    <col min="268" max="268" width="5" bestFit="1" customWidth="1"/>
    <col min="269" max="270" width="6" bestFit="1" customWidth="1"/>
    <col min="271" max="271" width="8" bestFit="1" customWidth="1"/>
    <col min="272" max="272" width="11" bestFit="1" customWidth="1"/>
    <col min="273" max="273" width="5" bestFit="1" customWidth="1"/>
    <col min="274" max="274" width="7" bestFit="1" customWidth="1"/>
    <col min="275" max="275" width="9" bestFit="1" customWidth="1"/>
    <col min="276" max="276" width="7" bestFit="1" customWidth="1"/>
    <col min="277" max="277" width="6" bestFit="1" customWidth="1"/>
    <col min="278" max="278" width="5" bestFit="1" customWidth="1"/>
    <col min="279" max="279" width="10" bestFit="1" customWidth="1"/>
    <col min="280" max="280" width="7" bestFit="1" customWidth="1"/>
    <col min="281" max="281" width="5" bestFit="1" customWidth="1"/>
    <col min="282" max="282" width="6" bestFit="1" customWidth="1"/>
    <col min="283" max="283" width="9" bestFit="1" customWidth="1"/>
    <col min="284" max="284" width="5" bestFit="1" customWidth="1"/>
    <col min="285" max="286" width="7" bestFit="1" customWidth="1"/>
    <col min="287" max="287" width="8" bestFit="1" customWidth="1"/>
    <col min="288" max="288" width="6" bestFit="1" customWidth="1"/>
    <col min="289" max="289" width="9" bestFit="1" customWidth="1"/>
    <col min="290" max="290" width="5" bestFit="1" customWidth="1"/>
    <col min="291" max="291" width="7" bestFit="1" customWidth="1"/>
    <col min="292" max="292" width="5" bestFit="1" customWidth="1"/>
    <col min="293" max="293" width="7" bestFit="1" customWidth="1"/>
    <col min="294" max="294" width="4" bestFit="1" customWidth="1"/>
    <col min="295" max="295" width="9" bestFit="1" customWidth="1"/>
    <col min="296" max="296" width="6" bestFit="1" customWidth="1"/>
    <col min="297" max="297" width="5" bestFit="1" customWidth="1"/>
    <col min="298" max="298" width="8" bestFit="1" customWidth="1"/>
    <col min="299" max="299" width="7" bestFit="1" customWidth="1"/>
    <col min="300" max="300" width="5" bestFit="1" customWidth="1"/>
    <col min="301" max="301" width="9" bestFit="1" customWidth="1"/>
    <col min="302" max="302" width="6" bestFit="1" customWidth="1"/>
    <col min="303" max="303" width="5" bestFit="1" customWidth="1"/>
    <col min="304" max="304" width="7" bestFit="1" customWidth="1"/>
    <col min="305" max="305" width="5" bestFit="1" customWidth="1"/>
    <col min="306" max="306" width="6" bestFit="1" customWidth="1"/>
    <col min="307" max="307" width="9" bestFit="1" customWidth="1"/>
    <col min="308" max="308" width="7" bestFit="1" customWidth="1"/>
    <col min="309" max="309" width="5" bestFit="1" customWidth="1"/>
    <col min="310" max="310" width="8" bestFit="1" customWidth="1"/>
    <col min="311" max="311" width="6" bestFit="1" customWidth="1"/>
    <col min="312" max="312" width="5" bestFit="1" customWidth="1"/>
    <col min="313" max="313" width="9" bestFit="1" customWidth="1"/>
    <col min="314" max="314" width="5" bestFit="1" customWidth="1"/>
    <col min="315" max="315" width="6" bestFit="1" customWidth="1"/>
    <col min="316" max="316" width="5" bestFit="1" customWidth="1"/>
    <col min="317" max="317" width="7" bestFit="1" customWidth="1"/>
    <col min="318" max="318" width="5" bestFit="1" customWidth="1"/>
    <col min="319" max="319" width="6" bestFit="1" customWidth="1"/>
    <col min="320" max="320" width="4" bestFit="1" customWidth="1"/>
    <col min="321" max="321" width="7" bestFit="1" customWidth="1"/>
    <col min="322" max="322" width="6" bestFit="1" customWidth="1"/>
    <col min="323" max="323" width="7" bestFit="1" customWidth="1"/>
    <col min="324" max="325" width="6" bestFit="1" customWidth="1"/>
    <col min="326" max="326" width="5" bestFit="1" customWidth="1"/>
    <col min="327" max="327" width="10.77734375" bestFit="1" customWidth="1"/>
    <col min="328" max="991" width="15.5546875" bestFit="1" customWidth="1"/>
    <col min="992" max="992" width="10.77734375" bestFit="1" customWidth="1"/>
  </cols>
  <sheetData>
    <row r="3" spans="2:9" ht="39.6" customHeight="1" x14ac:dyDescent="0.3">
      <c r="G3" s="5" t="s">
        <v>31</v>
      </c>
      <c r="H3" s="5"/>
      <c r="I3" s="5"/>
    </row>
    <row r="4" spans="2:9" ht="21.6" customHeight="1" x14ac:dyDescent="0.3">
      <c r="B4" s="1" t="s">
        <v>32</v>
      </c>
      <c r="C4" t="s">
        <v>29</v>
      </c>
      <c r="D4" s="3" t="s">
        <v>30</v>
      </c>
      <c r="H4" s="6">
        <f>SUM(D5:D328)</f>
        <v>14244.081302541212</v>
      </c>
      <c r="I4" s="6"/>
    </row>
    <row r="5" spans="2:9" x14ac:dyDescent="0.3">
      <c r="B5" s="2">
        <v>1.71875</v>
      </c>
      <c r="C5">
        <v>55</v>
      </c>
      <c r="D5">
        <f>B5*C5</f>
        <v>94.53125</v>
      </c>
    </row>
    <row r="6" spans="2:9" x14ac:dyDescent="0.3">
      <c r="B6" s="2">
        <v>1.703125</v>
      </c>
      <c r="C6">
        <v>49</v>
      </c>
      <c r="D6">
        <f t="shared" ref="D6:D69" si="0">B6*C6</f>
        <v>83.453125</v>
      </c>
    </row>
    <row r="7" spans="2:9" x14ac:dyDescent="0.3">
      <c r="B7" s="2">
        <v>1.671875</v>
      </c>
      <c r="C7">
        <v>31</v>
      </c>
      <c r="D7">
        <f t="shared" si="0"/>
        <v>51.828125</v>
      </c>
    </row>
    <row r="8" spans="2:9" x14ac:dyDescent="0.3">
      <c r="B8" s="2">
        <v>1.65625</v>
      </c>
      <c r="C8">
        <v>62</v>
      </c>
      <c r="D8">
        <f t="shared" si="0"/>
        <v>102.6875</v>
      </c>
    </row>
    <row r="9" spans="2:9" x14ac:dyDescent="0.3">
      <c r="B9" s="2">
        <v>1.640625</v>
      </c>
      <c r="C9">
        <v>83</v>
      </c>
      <c r="D9">
        <f t="shared" si="0"/>
        <v>136.171875</v>
      </c>
    </row>
    <row r="10" spans="2:9" x14ac:dyDescent="0.3">
      <c r="B10" s="2">
        <v>1.625</v>
      </c>
      <c r="C10">
        <v>48</v>
      </c>
      <c r="D10">
        <f t="shared" si="0"/>
        <v>78</v>
      </c>
    </row>
    <row r="11" spans="2:9" x14ac:dyDescent="0.3">
      <c r="B11" s="2">
        <v>1.609375</v>
      </c>
      <c r="C11">
        <v>60</v>
      </c>
      <c r="D11">
        <f t="shared" si="0"/>
        <v>96.5625</v>
      </c>
    </row>
    <row r="12" spans="2:9" x14ac:dyDescent="0.3">
      <c r="B12" s="2">
        <v>1.59375</v>
      </c>
      <c r="C12">
        <v>35</v>
      </c>
      <c r="D12">
        <f t="shared" si="0"/>
        <v>55.78125</v>
      </c>
    </row>
    <row r="13" spans="2:9" x14ac:dyDescent="0.3">
      <c r="B13" s="2">
        <v>1.5625</v>
      </c>
      <c r="C13">
        <v>88</v>
      </c>
      <c r="D13">
        <f t="shared" si="0"/>
        <v>137.5</v>
      </c>
    </row>
    <row r="14" spans="2:9" x14ac:dyDescent="0.3">
      <c r="B14" s="2">
        <v>1.546875</v>
      </c>
      <c r="C14">
        <v>72</v>
      </c>
      <c r="D14">
        <f t="shared" si="0"/>
        <v>111.375</v>
      </c>
    </row>
    <row r="15" spans="2:9" x14ac:dyDescent="0.3">
      <c r="B15" s="2">
        <v>1.53125</v>
      </c>
      <c r="C15">
        <v>33.5</v>
      </c>
      <c r="D15">
        <f t="shared" si="0"/>
        <v>51.296875</v>
      </c>
    </row>
    <row r="16" spans="2:9" x14ac:dyDescent="0.3">
      <c r="B16" s="2">
        <v>1.515625</v>
      </c>
      <c r="C16">
        <v>27.5</v>
      </c>
      <c r="D16">
        <f t="shared" si="0"/>
        <v>41.6796875</v>
      </c>
    </row>
    <row r="17" spans="2:4" x14ac:dyDescent="0.3">
      <c r="B17" s="2">
        <v>1.5</v>
      </c>
      <c r="C17">
        <v>15.5</v>
      </c>
      <c r="D17">
        <f t="shared" si="0"/>
        <v>23.25</v>
      </c>
    </row>
    <row r="18" spans="2:4" x14ac:dyDescent="0.3">
      <c r="B18" s="2">
        <v>1.484375</v>
      </c>
      <c r="C18">
        <v>78</v>
      </c>
      <c r="D18">
        <f t="shared" si="0"/>
        <v>115.78125</v>
      </c>
    </row>
    <row r="19" spans="2:4" x14ac:dyDescent="0.3">
      <c r="B19" s="2">
        <v>1.46875</v>
      </c>
      <c r="C19">
        <v>46.25</v>
      </c>
      <c r="D19">
        <f t="shared" si="0"/>
        <v>67.9296875</v>
      </c>
    </row>
    <row r="20" spans="2:4" x14ac:dyDescent="0.3">
      <c r="B20" s="2">
        <v>1.4609375</v>
      </c>
      <c r="C20">
        <v>53.5</v>
      </c>
      <c r="D20">
        <f t="shared" si="0"/>
        <v>78.16015625</v>
      </c>
    </row>
    <row r="21" spans="2:4" x14ac:dyDescent="0.3">
      <c r="B21" s="2">
        <v>1.453125</v>
      </c>
      <c r="C21">
        <v>64</v>
      </c>
      <c r="D21">
        <f t="shared" si="0"/>
        <v>93</v>
      </c>
    </row>
    <row r="22" spans="2:4" x14ac:dyDescent="0.3">
      <c r="B22" s="2">
        <v>1.4476562500000001</v>
      </c>
      <c r="C22">
        <v>62</v>
      </c>
      <c r="D22">
        <f t="shared" si="0"/>
        <v>89.754687500000003</v>
      </c>
    </row>
    <row r="23" spans="2:4" x14ac:dyDescent="0.3">
      <c r="B23" s="2">
        <v>1.4375</v>
      </c>
      <c r="C23">
        <v>51</v>
      </c>
      <c r="D23">
        <f t="shared" si="0"/>
        <v>73.3125</v>
      </c>
    </row>
    <row r="24" spans="2:4" x14ac:dyDescent="0.3">
      <c r="B24" s="2">
        <v>1.434375</v>
      </c>
      <c r="C24">
        <v>68.5</v>
      </c>
      <c r="D24">
        <f t="shared" si="0"/>
        <v>98.254687500000003</v>
      </c>
    </row>
    <row r="25" spans="2:4" x14ac:dyDescent="0.3">
      <c r="B25" s="2">
        <v>1.421875</v>
      </c>
      <c r="C25">
        <v>51.5</v>
      </c>
      <c r="D25">
        <f t="shared" si="0"/>
        <v>73.2265625</v>
      </c>
    </row>
    <row r="26" spans="2:4" x14ac:dyDescent="0.3">
      <c r="B26" s="2">
        <v>1.42109375</v>
      </c>
      <c r="C26">
        <v>64</v>
      </c>
      <c r="D26">
        <f t="shared" si="0"/>
        <v>90.95</v>
      </c>
    </row>
    <row r="27" spans="2:4" x14ac:dyDescent="0.3">
      <c r="B27" s="2">
        <v>1.4078124999999999</v>
      </c>
      <c r="C27">
        <v>46.75</v>
      </c>
      <c r="D27">
        <f t="shared" si="0"/>
        <v>65.815234375000003</v>
      </c>
    </row>
    <row r="28" spans="2:4" x14ac:dyDescent="0.3">
      <c r="B28" s="2">
        <v>1.40625</v>
      </c>
      <c r="C28">
        <v>36</v>
      </c>
      <c r="D28">
        <f t="shared" si="0"/>
        <v>50.625</v>
      </c>
    </row>
    <row r="29" spans="2:4" x14ac:dyDescent="0.3">
      <c r="B29" s="2">
        <v>1.39453125</v>
      </c>
      <c r="C29">
        <v>58.5</v>
      </c>
      <c r="D29">
        <f t="shared" si="0"/>
        <v>81.580078125</v>
      </c>
    </row>
    <row r="30" spans="2:4" x14ac:dyDescent="0.3">
      <c r="B30" s="2">
        <v>1.3812500000000001</v>
      </c>
      <c r="C30">
        <v>78.666666666666671</v>
      </c>
      <c r="D30">
        <f t="shared" si="0"/>
        <v>108.65833333333335</v>
      </c>
    </row>
    <row r="31" spans="2:4" x14ac:dyDescent="0.3">
      <c r="B31" s="2">
        <v>1.375</v>
      </c>
      <c r="C31">
        <v>48.4</v>
      </c>
      <c r="D31">
        <f t="shared" si="0"/>
        <v>66.55</v>
      </c>
    </row>
    <row r="32" spans="2:4" x14ac:dyDescent="0.3">
      <c r="B32" s="2">
        <v>1.36796875</v>
      </c>
      <c r="C32">
        <v>53.333333333333336</v>
      </c>
      <c r="D32">
        <f t="shared" si="0"/>
        <v>72.958333333333329</v>
      </c>
    </row>
    <row r="33" spans="2:4" x14ac:dyDescent="0.3">
      <c r="B33" s="2">
        <v>1.3625</v>
      </c>
      <c r="C33">
        <v>49.666666666666664</v>
      </c>
      <c r="D33">
        <f t="shared" si="0"/>
        <v>67.670833333333334</v>
      </c>
    </row>
    <row r="34" spans="2:4" x14ac:dyDescent="0.3">
      <c r="B34" s="2">
        <v>1.3546875</v>
      </c>
      <c r="C34">
        <v>52.25</v>
      </c>
      <c r="D34">
        <f t="shared" si="0"/>
        <v>70.782421874999997</v>
      </c>
    </row>
    <row r="35" spans="2:4" x14ac:dyDescent="0.3">
      <c r="B35" s="2">
        <v>1.35</v>
      </c>
      <c r="C35">
        <v>66</v>
      </c>
      <c r="D35">
        <f t="shared" si="0"/>
        <v>89.100000000000009</v>
      </c>
    </row>
    <row r="36" spans="2:4" x14ac:dyDescent="0.3">
      <c r="B36" s="2">
        <v>1.3414062499999999</v>
      </c>
      <c r="C36">
        <v>0</v>
      </c>
      <c r="D36">
        <f t="shared" si="0"/>
        <v>0</v>
      </c>
    </row>
    <row r="37" spans="2:4" x14ac:dyDescent="0.3">
      <c r="B37" s="2">
        <v>1.3374999999999999</v>
      </c>
      <c r="C37">
        <v>27.833333333333332</v>
      </c>
      <c r="D37">
        <f t="shared" si="0"/>
        <v>37.227083333333326</v>
      </c>
    </row>
    <row r="38" spans="2:4" x14ac:dyDescent="0.3">
      <c r="B38" s="2">
        <v>1.328125</v>
      </c>
      <c r="C38">
        <v>58</v>
      </c>
      <c r="D38">
        <f t="shared" si="0"/>
        <v>77.03125</v>
      </c>
    </row>
    <row r="39" spans="2:4" x14ac:dyDescent="0.3">
      <c r="B39" s="2">
        <v>1.325</v>
      </c>
      <c r="C39">
        <v>21.666666666666668</v>
      </c>
      <c r="D39">
        <f t="shared" si="0"/>
        <v>28.708333333333336</v>
      </c>
    </row>
    <row r="40" spans="2:4" x14ac:dyDescent="0.3">
      <c r="B40" s="2">
        <v>1.3148437500000001</v>
      </c>
      <c r="C40">
        <v>5</v>
      </c>
      <c r="D40">
        <f t="shared" si="0"/>
        <v>6.57421875</v>
      </c>
    </row>
    <row r="41" spans="2:4" x14ac:dyDescent="0.3">
      <c r="B41" s="2">
        <v>1.3125</v>
      </c>
      <c r="C41">
        <v>57.571428571428569</v>
      </c>
      <c r="D41">
        <f t="shared" si="0"/>
        <v>75.5625</v>
      </c>
    </row>
    <row r="42" spans="2:4" x14ac:dyDescent="0.3">
      <c r="B42" s="2">
        <v>1.3</v>
      </c>
      <c r="C42">
        <v>56.333333333333336</v>
      </c>
      <c r="D42">
        <f t="shared" si="0"/>
        <v>73.233333333333334</v>
      </c>
    </row>
    <row r="43" spans="2:4" x14ac:dyDescent="0.3">
      <c r="B43" s="2">
        <v>1.296875</v>
      </c>
      <c r="C43">
        <v>46.666666666666664</v>
      </c>
      <c r="D43">
        <f t="shared" si="0"/>
        <v>60.520833333333329</v>
      </c>
    </row>
    <row r="44" spans="2:4" x14ac:dyDescent="0.3">
      <c r="B44" s="2">
        <v>1.28828125</v>
      </c>
      <c r="C44">
        <v>37.5</v>
      </c>
      <c r="D44">
        <f t="shared" si="0"/>
        <v>48.310546875</v>
      </c>
    </row>
    <row r="45" spans="2:4" x14ac:dyDescent="0.3">
      <c r="B45" s="2">
        <v>1.2875000000000001</v>
      </c>
      <c r="C45">
        <v>43.428571428571431</v>
      </c>
      <c r="D45">
        <f t="shared" si="0"/>
        <v>55.914285714285718</v>
      </c>
    </row>
    <row r="46" spans="2:4" x14ac:dyDescent="0.3">
      <c r="B46" s="2">
        <v>1.28125</v>
      </c>
      <c r="C46">
        <v>68</v>
      </c>
      <c r="D46">
        <f t="shared" si="0"/>
        <v>87.125</v>
      </c>
    </row>
    <row r="47" spans="2:4" x14ac:dyDescent="0.3">
      <c r="B47" s="2">
        <v>1.2749999999999999</v>
      </c>
      <c r="C47">
        <v>36.666666666666664</v>
      </c>
      <c r="D47">
        <f t="shared" si="0"/>
        <v>46.749999999999993</v>
      </c>
    </row>
    <row r="48" spans="2:4" x14ac:dyDescent="0.3">
      <c r="B48" s="2">
        <v>1.2625</v>
      </c>
      <c r="C48">
        <v>43.8</v>
      </c>
      <c r="D48">
        <f t="shared" si="0"/>
        <v>55.297499999999992</v>
      </c>
    </row>
    <row r="49" spans="2:4" x14ac:dyDescent="0.3">
      <c r="B49" s="2">
        <v>1.26171875</v>
      </c>
      <c r="C49">
        <v>57.5</v>
      </c>
      <c r="D49">
        <f t="shared" si="0"/>
        <v>72.548828125</v>
      </c>
    </row>
    <row r="50" spans="2:4" x14ac:dyDescent="0.3">
      <c r="B50" s="2">
        <v>1.25</v>
      </c>
      <c r="C50">
        <v>50</v>
      </c>
      <c r="D50">
        <f t="shared" si="0"/>
        <v>62.5</v>
      </c>
    </row>
    <row r="51" spans="2:4" x14ac:dyDescent="0.3">
      <c r="B51" s="2">
        <v>1.2484375000000001</v>
      </c>
      <c r="C51">
        <v>38</v>
      </c>
      <c r="D51">
        <f t="shared" si="0"/>
        <v>47.440625000000004</v>
      </c>
    </row>
    <row r="52" spans="2:4" x14ac:dyDescent="0.3">
      <c r="B52" s="2">
        <v>1.2375</v>
      </c>
      <c r="C52">
        <v>48.666666666666664</v>
      </c>
      <c r="D52">
        <f t="shared" si="0"/>
        <v>60.225000000000001</v>
      </c>
    </row>
    <row r="53" spans="2:4" x14ac:dyDescent="0.3">
      <c r="B53" s="2">
        <v>1.23515625</v>
      </c>
      <c r="C53">
        <v>21</v>
      </c>
      <c r="D53">
        <f t="shared" si="0"/>
        <v>25.938281249999999</v>
      </c>
    </row>
    <row r="54" spans="2:4" x14ac:dyDescent="0.3">
      <c r="B54" s="2">
        <v>1.234375</v>
      </c>
      <c r="C54">
        <v>5</v>
      </c>
      <c r="D54">
        <f t="shared" si="0"/>
        <v>6.171875</v>
      </c>
    </row>
    <row r="55" spans="2:4" x14ac:dyDescent="0.3">
      <c r="B55" s="2">
        <v>1.2250000000000001</v>
      </c>
      <c r="C55">
        <v>52.833333333333336</v>
      </c>
      <c r="D55">
        <f t="shared" si="0"/>
        <v>64.720833333333346</v>
      </c>
    </row>
    <row r="56" spans="2:4" x14ac:dyDescent="0.3">
      <c r="B56" s="2">
        <v>1.221875</v>
      </c>
      <c r="C56">
        <v>30</v>
      </c>
      <c r="D56">
        <f t="shared" si="0"/>
        <v>36.65625</v>
      </c>
    </row>
    <row r="57" spans="2:4" x14ac:dyDescent="0.3">
      <c r="B57" s="2">
        <v>1.21875</v>
      </c>
      <c r="C57">
        <v>61</v>
      </c>
      <c r="D57">
        <f t="shared" si="0"/>
        <v>74.34375</v>
      </c>
    </row>
    <row r="58" spans="2:4" x14ac:dyDescent="0.3">
      <c r="B58" s="2">
        <v>1.203125</v>
      </c>
      <c r="C58">
        <v>54</v>
      </c>
      <c r="D58">
        <f t="shared" si="0"/>
        <v>64.96875</v>
      </c>
    </row>
    <row r="59" spans="2:4" x14ac:dyDescent="0.3">
      <c r="B59" s="2">
        <v>1.2</v>
      </c>
      <c r="C59">
        <v>40</v>
      </c>
      <c r="D59">
        <f t="shared" si="0"/>
        <v>48</v>
      </c>
    </row>
    <row r="60" spans="2:4" x14ac:dyDescent="0.3">
      <c r="B60" s="2">
        <v>1.1953125</v>
      </c>
      <c r="C60">
        <v>89</v>
      </c>
      <c r="D60">
        <f t="shared" si="0"/>
        <v>106.3828125</v>
      </c>
    </row>
    <row r="61" spans="2:4" x14ac:dyDescent="0.3">
      <c r="B61" s="2">
        <v>1.1875</v>
      </c>
      <c r="C61">
        <v>21.4</v>
      </c>
      <c r="D61">
        <f t="shared" si="0"/>
        <v>25.412499999999998</v>
      </c>
    </row>
    <row r="62" spans="2:4" x14ac:dyDescent="0.3">
      <c r="B62" s="2">
        <v>1.1820312500000001</v>
      </c>
      <c r="C62">
        <v>53</v>
      </c>
      <c r="D62">
        <f t="shared" si="0"/>
        <v>62.647656250000004</v>
      </c>
    </row>
    <row r="63" spans="2:4" x14ac:dyDescent="0.3">
      <c r="B63" s="2">
        <v>1.175</v>
      </c>
      <c r="C63">
        <v>55</v>
      </c>
      <c r="D63">
        <f t="shared" si="0"/>
        <v>64.625</v>
      </c>
    </row>
    <row r="64" spans="2:4" x14ac:dyDescent="0.3">
      <c r="B64" s="2">
        <v>1.171875</v>
      </c>
      <c r="C64">
        <v>60</v>
      </c>
      <c r="D64">
        <f t="shared" si="0"/>
        <v>70.3125</v>
      </c>
    </row>
    <row r="65" spans="2:4" x14ac:dyDescent="0.3">
      <c r="B65" s="2">
        <v>1.16875</v>
      </c>
      <c r="C65">
        <v>60.666666666666664</v>
      </c>
      <c r="D65">
        <f t="shared" si="0"/>
        <v>70.904166666666654</v>
      </c>
    </row>
    <row r="66" spans="2:4" x14ac:dyDescent="0.3">
      <c r="B66" s="2">
        <v>1.1625000000000001</v>
      </c>
      <c r="C66">
        <v>73.25</v>
      </c>
      <c r="D66">
        <f t="shared" si="0"/>
        <v>85.153125000000003</v>
      </c>
    </row>
    <row r="67" spans="2:4" x14ac:dyDescent="0.3">
      <c r="B67" s="2">
        <v>1.1581250000000001</v>
      </c>
      <c r="C67">
        <v>49.428571428571431</v>
      </c>
      <c r="D67">
        <f t="shared" si="0"/>
        <v>57.244464285714294</v>
      </c>
    </row>
    <row r="68" spans="2:4" x14ac:dyDescent="0.3">
      <c r="B68" s="2">
        <v>1.15625</v>
      </c>
      <c r="C68">
        <v>37</v>
      </c>
      <c r="D68">
        <f t="shared" si="0"/>
        <v>42.78125</v>
      </c>
    </row>
    <row r="69" spans="2:4" x14ac:dyDescent="0.3">
      <c r="B69" s="2">
        <v>1.15546875</v>
      </c>
      <c r="C69">
        <v>74</v>
      </c>
      <c r="D69">
        <f t="shared" si="0"/>
        <v>85.504687500000003</v>
      </c>
    </row>
    <row r="70" spans="2:4" x14ac:dyDescent="0.3">
      <c r="B70" s="2">
        <v>1.1499999999999999</v>
      </c>
      <c r="C70">
        <v>37.5</v>
      </c>
      <c r="D70">
        <f t="shared" ref="D70:D133" si="1">B70*C70</f>
        <v>43.125</v>
      </c>
    </row>
    <row r="71" spans="2:4" x14ac:dyDescent="0.3">
      <c r="B71" s="2">
        <v>1.1475</v>
      </c>
      <c r="C71">
        <v>42.833333333333336</v>
      </c>
      <c r="D71">
        <f t="shared" si="1"/>
        <v>49.151250000000005</v>
      </c>
    </row>
    <row r="72" spans="2:4" x14ac:dyDescent="0.3">
      <c r="B72" s="2">
        <v>1.1421874999999999</v>
      </c>
      <c r="C72">
        <v>70</v>
      </c>
      <c r="D72">
        <f t="shared" si="1"/>
        <v>79.953125</v>
      </c>
    </row>
    <row r="73" spans="2:4" x14ac:dyDescent="0.3">
      <c r="B73" s="2">
        <v>1.140625</v>
      </c>
      <c r="C73">
        <v>44.25</v>
      </c>
      <c r="D73">
        <f t="shared" si="1"/>
        <v>50.47265625</v>
      </c>
    </row>
    <row r="74" spans="2:4" x14ac:dyDescent="0.3">
      <c r="B74" s="2">
        <v>1.1375</v>
      </c>
      <c r="C74">
        <v>42.666666666666664</v>
      </c>
      <c r="D74">
        <f t="shared" si="1"/>
        <v>48.533333333333331</v>
      </c>
    </row>
    <row r="75" spans="2:4" x14ac:dyDescent="0.3">
      <c r="B75" s="2">
        <v>1.1368750000000001</v>
      </c>
      <c r="C75">
        <v>40.666666666666664</v>
      </c>
      <c r="D75">
        <f t="shared" si="1"/>
        <v>46.232916666666668</v>
      </c>
    </row>
    <row r="76" spans="2:4" x14ac:dyDescent="0.3">
      <c r="B76" s="2">
        <v>1.12890625</v>
      </c>
      <c r="C76">
        <v>23.333333333333332</v>
      </c>
      <c r="D76">
        <f t="shared" si="1"/>
        <v>26.341145833333332</v>
      </c>
    </row>
    <row r="77" spans="2:4" x14ac:dyDescent="0.3">
      <c r="B77" s="2">
        <v>1.12625</v>
      </c>
      <c r="C77">
        <v>8</v>
      </c>
      <c r="D77">
        <f t="shared" si="1"/>
        <v>9.01</v>
      </c>
    </row>
    <row r="78" spans="2:4" x14ac:dyDescent="0.3">
      <c r="B78" s="2">
        <v>1.125</v>
      </c>
      <c r="C78">
        <v>54.75</v>
      </c>
      <c r="D78">
        <f t="shared" si="1"/>
        <v>61.59375</v>
      </c>
    </row>
    <row r="79" spans="2:4" x14ac:dyDescent="0.3">
      <c r="B79" s="2">
        <v>1.1156250000000001</v>
      </c>
      <c r="C79">
        <v>73</v>
      </c>
      <c r="D79">
        <f t="shared" si="1"/>
        <v>81.440625000000011</v>
      </c>
    </row>
    <row r="80" spans="2:4" x14ac:dyDescent="0.3">
      <c r="B80" s="2">
        <v>1.1125</v>
      </c>
      <c r="C80">
        <v>33.75</v>
      </c>
      <c r="D80">
        <f t="shared" si="1"/>
        <v>37.546875</v>
      </c>
    </row>
    <row r="81" spans="2:4" x14ac:dyDescent="0.3">
      <c r="B81" s="2">
        <v>1.109375</v>
      </c>
      <c r="C81">
        <v>48</v>
      </c>
      <c r="D81">
        <f t="shared" si="1"/>
        <v>53.25</v>
      </c>
    </row>
    <row r="82" spans="2:4" x14ac:dyDescent="0.3">
      <c r="B82" s="2">
        <v>1.105</v>
      </c>
      <c r="C82">
        <v>51</v>
      </c>
      <c r="D82">
        <f t="shared" si="1"/>
        <v>56.354999999999997</v>
      </c>
    </row>
    <row r="83" spans="2:4" x14ac:dyDescent="0.3">
      <c r="B83" s="2">
        <v>1.1000000000000001</v>
      </c>
      <c r="C83">
        <v>53.25</v>
      </c>
      <c r="D83">
        <f t="shared" si="1"/>
        <v>58.575000000000003</v>
      </c>
    </row>
    <row r="84" spans="2:4" x14ac:dyDescent="0.3">
      <c r="B84" s="2">
        <v>1.0943750000000001</v>
      </c>
      <c r="C84">
        <v>70.333333333333329</v>
      </c>
      <c r="D84">
        <f t="shared" si="1"/>
        <v>76.971041666666665</v>
      </c>
    </row>
    <row r="85" spans="2:4" x14ac:dyDescent="0.3">
      <c r="B85" s="2">
        <v>1.0900000000000001</v>
      </c>
      <c r="C85">
        <v>4</v>
      </c>
      <c r="D85">
        <f t="shared" si="1"/>
        <v>4.3600000000000003</v>
      </c>
    </row>
    <row r="86" spans="2:4" x14ac:dyDescent="0.3">
      <c r="B86" s="2">
        <v>1.0874999999999999</v>
      </c>
      <c r="C86">
        <v>56.333333333333336</v>
      </c>
      <c r="D86">
        <f t="shared" si="1"/>
        <v>61.262499999999996</v>
      </c>
    </row>
    <row r="87" spans="2:4" x14ac:dyDescent="0.3">
      <c r="B87" s="2">
        <v>1.08375</v>
      </c>
      <c r="C87">
        <v>28.25</v>
      </c>
      <c r="D87">
        <f t="shared" si="1"/>
        <v>30.615937500000001</v>
      </c>
    </row>
    <row r="88" spans="2:4" x14ac:dyDescent="0.3">
      <c r="B88" s="2">
        <v>1.078125</v>
      </c>
      <c r="C88">
        <v>49</v>
      </c>
      <c r="D88">
        <f t="shared" si="1"/>
        <v>52.828125</v>
      </c>
    </row>
    <row r="89" spans="2:4" x14ac:dyDescent="0.3">
      <c r="B89" s="2">
        <v>1.0757812499999999</v>
      </c>
      <c r="C89">
        <v>59</v>
      </c>
      <c r="D89">
        <f t="shared" si="1"/>
        <v>63.471093749999994</v>
      </c>
    </row>
    <row r="90" spans="2:4" x14ac:dyDescent="0.3">
      <c r="B90" s="2">
        <v>1.075</v>
      </c>
      <c r="C90">
        <v>73.5</v>
      </c>
      <c r="D90">
        <f t="shared" si="1"/>
        <v>79.012500000000003</v>
      </c>
    </row>
    <row r="91" spans="2:4" x14ac:dyDescent="0.3">
      <c r="B91" s="2">
        <v>1.0731250000000001</v>
      </c>
      <c r="C91">
        <v>52.428571428571431</v>
      </c>
      <c r="D91">
        <f t="shared" si="1"/>
        <v>56.262410714285721</v>
      </c>
    </row>
    <row r="92" spans="2:4" x14ac:dyDescent="0.3">
      <c r="B92" s="2">
        <v>1.0625</v>
      </c>
      <c r="C92">
        <v>56.25</v>
      </c>
      <c r="D92">
        <f t="shared" si="1"/>
        <v>59.765625</v>
      </c>
    </row>
    <row r="93" spans="2:4" x14ac:dyDescent="0.3">
      <c r="B93" s="2">
        <v>1.06</v>
      </c>
      <c r="C93">
        <v>84.333333333333329</v>
      </c>
      <c r="D93">
        <f t="shared" si="1"/>
        <v>89.393333333333331</v>
      </c>
    </row>
    <row r="94" spans="2:4" x14ac:dyDescent="0.3">
      <c r="B94" s="2">
        <v>1.0518749999999999</v>
      </c>
      <c r="C94">
        <v>60.75</v>
      </c>
      <c r="D94">
        <f t="shared" si="1"/>
        <v>63.901406249999994</v>
      </c>
    </row>
    <row r="95" spans="2:4" x14ac:dyDescent="0.3">
      <c r="B95" s="2">
        <v>1.05</v>
      </c>
      <c r="C95">
        <v>50.5</v>
      </c>
      <c r="D95">
        <f t="shared" si="1"/>
        <v>53.025000000000006</v>
      </c>
    </row>
    <row r="96" spans="2:4" x14ac:dyDescent="0.3">
      <c r="B96" s="2">
        <v>1.0492187500000001</v>
      </c>
      <c r="C96">
        <v>31.5</v>
      </c>
      <c r="D96">
        <f t="shared" si="1"/>
        <v>33.050390625000006</v>
      </c>
    </row>
    <row r="97" spans="2:4" x14ac:dyDescent="0.3">
      <c r="B97" s="2">
        <v>1.046875</v>
      </c>
      <c r="C97">
        <v>81</v>
      </c>
      <c r="D97">
        <f t="shared" si="1"/>
        <v>84.796875</v>
      </c>
    </row>
    <row r="98" spans="2:4" x14ac:dyDescent="0.3">
      <c r="B98" s="2">
        <v>1.04125</v>
      </c>
      <c r="C98">
        <v>45.5</v>
      </c>
      <c r="D98">
        <f t="shared" si="1"/>
        <v>47.376874999999998</v>
      </c>
    </row>
    <row r="99" spans="2:4" x14ac:dyDescent="0.3">
      <c r="B99" s="2">
        <v>1.04</v>
      </c>
      <c r="C99">
        <v>36</v>
      </c>
      <c r="D99">
        <f t="shared" si="1"/>
        <v>37.44</v>
      </c>
    </row>
    <row r="100" spans="2:4" x14ac:dyDescent="0.3">
      <c r="B100" s="2">
        <v>1.0375000000000001</v>
      </c>
      <c r="C100">
        <v>73</v>
      </c>
      <c r="D100">
        <f t="shared" si="1"/>
        <v>75.737500000000011</v>
      </c>
    </row>
    <row r="101" spans="2:4" x14ac:dyDescent="0.3">
      <c r="B101" s="2">
        <v>1.0359375</v>
      </c>
      <c r="C101">
        <v>71.75</v>
      </c>
      <c r="D101">
        <f t="shared" si="1"/>
        <v>74.328515624999994</v>
      </c>
    </row>
    <row r="102" spans="2:4" x14ac:dyDescent="0.3">
      <c r="B102" s="2">
        <v>1.03125</v>
      </c>
      <c r="C102">
        <v>52</v>
      </c>
      <c r="D102">
        <f t="shared" si="1"/>
        <v>53.625</v>
      </c>
    </row>
    <row r="103" spans="2:4" x14ac:dyDescent="0.3">
      <c r="B103" s="2">
        <v>1.0306249999999999</v>
      </c>
      <c r="C103">
        <v>71.8</v>
      </c>
      <c r="D103">
        <f t="shared" si="1"/>
        <v>73.998874999999984</v>
      </c>
    </row>
    <row r="104" spans="2:4" x14ac:dyDescent="0.3">
      <c r="B104" s="2">
        <v>1.03</v>
      </c>
      <c r="C104">
        <v>88</v>
      </c>
      <c r="D104">
        <f t="shared" si="1"/>
        <v>90.64</v>
      </c>
    </row>
    <row r="105" spans="2:4" x14ac:dyDescent="0.3">
      <c r="B105" s="2">
        <v>1.0249999999999999</v>
      </c>
      <c r="C105">
        <v>48</v>
      </c>
      <c r="D105">
        <f t="shared" si="1"/>
        <v>49.199999999999996</v>
      </c>
    </row>
    <row r="106" spans="2:4" x14ac:dyDescent="0.3">
      <c r="B106" s="2">
        <v>1.02265625</v>
      </c>
      <c r="C106">
        <v>30</v>
      </c>
      <c r="D106">
        <f t="shared" si="1"/>
        <v>30.6796875</v>
      </c>
    </row>
    <row r="107" spans="2:4" x14ac:dyDescent="0.3">
      <c r="B107" s="2">
        <v>1.02</v>
      </c>
      <c r="C107">
        <v>56.25</v>
      </c>
      <c r="D107">
        <f t="shared" si="1"/>
        <v>57.375</v>
      </c>
    </row>
    <row r="108" spans="2:4" x14ac:dyDescent="0.3">
      <c r="B108" s="2">
        <v>1.015625</v>
      </c>
      <c r="C108">
        <v>82.5</v>
      </c>
      <c r="D108">
        <f t="shared" si="1"/>
        <v>83.7890625</v>
      </c>
    </row>
    <row r="109" spans="2:4" x14ac:dyDescent="0.3">
      <c r="B109" s="2">
        <v>1.0125</v>
      </c>
      <c r="C109">
        <v>11.5</v>
      </c>
      <c r="D109">
        <f t="shared" si="1"/>
        <v>11.643749999999999</v>
      </c>
    </row>
    <row r="110" spans="2:4" x14ac:dyDescent="0.3">
      <c r="B110" s="2">
        <v>1.01</v>
      </c>
      <c r="C110">
        <v>52</v>
      </c>
      <c r="D110">
        <f t="shared" si="1"/>
        <v>52.52</v>
      </c>
    </row>
    <row r="111" spans="2:4" x14ac:dyDescent="0.3">
      <c r="B111" s="2">
        <v>1.0093749999999999</v>
      </c>
      <c r="C111">
        <v>38.333333333333336</v>
      </c>
      <c r="D111">
        <f t="shared" si="1"/>
        <v>38.692708333333336</v>
      </c>
    </row>
    <row r="112" spans="2:4" x14ac:dyDescent="0.3">
      <c r="B112" s="2">
        <v>1</v>
      </c>
      <c r="C112">
        <v>38.200000000000003</v>
      </c>
      <c r="D112">
        <f t="shared" si="1"/>
        <v>38.200000000000003</v>
      </c>
    </row>
    <row r="113" spans="2:4" x14ac:dyDescent="0.3">
      <c r="B113" s="2">
        <v>0.9987499999999998</v>
      </c>
      <c r="C113">
        <v>46</v>
      </c>
      <c r="D113">
        <f t="shared" si="1"/>
        <v>45.942499999999988</v>
      </c>
    </row>
    <row r="114" spans="2:4" x14ac:dyDescent="0.3">
      <c r="B114" s="2">
        <v>0.99609375</v>
      </c>
      <c r="C114">
        <v>50.333333333333336</v>
      </c>
      <c r="D114">
        <f t="shared" si="1"/>
        <v>50.13671875</v>
      </c>
    </row>
    <row r="115" spans="2:4" x14ac:dyDescent="0.3">
      <c r="B115" s="2">
        <v>0.99</v>
      </c>
      <c r="C115">
        <v>59.25</v>
      </c>
      <c r="D115">
        <f t="shared" si="1"/>
        <v>58.657499999999999</v>
      </c>
    </row>
    <row r="116" spans="2:4" x14ac:dyDescent="0.3">
      <c r="B116" s="2">
        <v>0.98812500000000003</v>
      </c>
      <c r="C116">
        <v>38.25</v>
      </c>
      <c r="D116">
        <f t="shared" si="1"/>
        <v>37.795781250000005</v>
      </c>
    </row>
    <row r="117" spans="2:4" x14ac:dyDescent="0.3">
      <c r="B117" s="2">
        <v>0.98750000000000004</v>
      </c>
      <c r="C117">
        <v>41.333333333333336</v>
      </c>
      <c r="D117">
        <f t="shared" si="1"/>
        <v>40.81666666666667</v>
      </c>
    </row>
    <row r="118" spans="2:4" x14ac:dyDescent="0.3">
      <c r="B118" s="2">
        <v>0.984375</v>
      </c>
      <c r="C118">
        <v>59</v>
      </c>
      <c r="D118">
        <f t="shared" si="1"/>
        <v>58.078125</v>
      </c>
    </row>
    <row r="119" spans="2:4" x14ac:dyDescent="0.3">
      <c r="B119" s="2">
        <v>0.98281249999999998</v>
      </c>
      <c r="C119">
        <v>37.5</v>
      </c>
      <c r="D119">
        <f t="shared" si="1"/>
        <v>36.85546875</v>
      </c>
    </row>
    <row r="120" spans="2:4" x14ac:dyDescent="0.3">
      <c r="B120" s="2">
        <v>0.98</v>
      </c>
      <c r="C120">
        <v>74.333333333333329</v>
      </c>
      <c r="D120">
        <f t="shared" si="1"/>
        <v>72.846666666666664</v>
      </c>
    </row>
    <row r="121" spans="2:4" x14ac:dyDescent="0.3">
      <c r="B121" s="2">
        <v>0.97750000000000004</v>
      </c>
      <c r="C121">
        <v>44</v>
      </c>
      <c r="D121">
        <f t="shared" si="1"/>
        <v>43.010000000000005</v>
      </c>
    </row>
    <row r="122" spans="2:4" x14ac:dyDescent="0.3">
      <c r="B122" s="2">
        <v>0.97499999999999998</v>
      </c>
      <c r="C122">
        <v>42</v>
      </c>
      <c r="D122">
        <f t="shared" si="1"/>
        <v>40.949999999999996</v>
      </c>
    </row>
    <row r="123" spans="2:4" x14ac:dyDescent="0.3">
      <c r="B123" s="2">
        <v>0.97</v>
      </c>
      <c r="C123">
        <v>50</v>
      </c>
      <c r="D123">
        <f t="shared" si="1"/>
        <v>48.5</v>
      </c>
    </row>
    <row r="124" spans="2:4" x14ac:dyDescent="0.3">
      <c r="B124" s="2">
        <v>0.96875</v>
      </c>
      <c r="C124">
        <v>57</v>
      </c>
      <c r="D124">
        <f t="shared" si="1"/>
        <v>55.21875</v>
      </c>
    </row>
    <row r="125" spans="2:4" x14ac:dyDescent="0.3">
      <c r="B125" s="2">
        <v>0.96687500000000004</v>
      </c>
      <c r="C125">
        <v>29.333333333333332</v>
      </c>
      <c r="D125">
        <f t="shared" si="1"/>
        <v>28.361666666666668</v>
      </c>
    </row>
    <row r="126" spans="2:4" x14ac:dyDescent="0.3">
      <c r="B126" s="2">
        <v>0.96</v>
      </c>
      <c r="C126">
        <v>44.333333333333336</v>
      </c>
      <c r="D126">
        <f t="shared" si="1"/>
        <v>42.56</v>
      </c>
    </row>
    <row r="127" spans="2:4" x14ac:dyDescent="0.3">
      <c r="B127" s="2">
        <v>0.95625000000000004</v>
      </c>
      <c r="C127">
        <v>40.5</v>
      </c>
      <c r="D127">
        <f t="shared" si="1"/>
        <v>38.728124999999999</v>
      </c>
    </row>
    <row r="128" spans="2:4" x14ac:dyDescent="0.3">
      <c r="B128" s="2">
        <v>0.95</v>
      </c>
      <c r="C128">
        <v>59</v>
      </c>
      <c r="D128">
        <f t="shared" si="1"/>
        <v>56.05</v>
      </c>
    </row>
    <row r="129" spans="2:4" x14ac:dyDescent="0.3">
      <c r="B129" s="2">
        <v>0.94562500000000005</v>
      </c>
      <c r="C129">
        <v>40.111111111111114</v>
      </c>
      <c r="D129">
        <f t="shared" si="1"/>
        <v>37.930069444444449</v>
      </c>
    </row>
    <row r="130" spans="2:4" x14ac:dyDescent="0.3">
      <c r="B130" s="2">
        <v>0.94</v>
      </c>
      <c r="C130">
        <v>74</v>
      </c>
      <c r="D130">
        <f t="shared" si="1"/>
        <v>69.56</v>
      </c>
    </row>
    <row r="131" spans="2:4" x14ac:dyDescent="0.3">
      <c r="B131" s="2">
        <v>0.9375</v>
      </c>
      <c r="C131">
        <v>69.8</v>
      </c>
      <c r="D131">
        <f t="shared" si="1"/>
        <v>65.4375</v>
      </c>
    </row>
    <row r="132" spans="2:4" x14ac:dyDescent="0.3">
      <c r="B132" s="2">
        <v>0.93500000000000005</v>
      </c>
      <c r="C132">
        <v>70</v>
      </c>
      <c r="D132">
        <f t="shared" si="1"/>
        <v>65.45</v>
      </c>
    </row>
    <row r="133" spans="2:4" x14ac:dyDescent="0.3">
      <c r="B133" s="2">
        <v>0.93</v>
      </c>
      <c r="C133">
        <v>31</v>
      </c>
      <c r="D133">
        <f t="shared" si="1"/>
        <v>28.830000000000002</v>
      </c>
    </row>
    <row r="134" spans="2:4" x14ac:dyDescent="0.3">
      <c r="B134" s="2">
        <v>0.9296875</v>
      </c>
      <c r="C134">
        <v>24</v>
      </c>
      <c r="D134">
        <f t="shared" ref="D134:D197" si="2">B134*C134</f>
        <v>22.3125</v>
      </c>
    </row>
    <row r="135" spans="2:4" x14ac:dyDescent="0.3">
      <c r="B135" s="2">
        <v>0.92500000000000004</v>
      </c>
      <c r="C135">
        <v>64</v>
      </c>
      <c r="D135">
        <f t="shared" si="2"/>
        <v>59.2</v>
      </c>
    </row>
    <row r="136" spans="2:4" x14ac:dyDescent="0.3">
      <c r="B136" s="2">
        <v>0.92437499999999995</v>
      </c>
      <c r="C136">
        <v>48</v>
      </c>
      <c r="D136">
        <f t="shared" si="2"/>
        <v>44.37</v>
      </c>
    </row>
    <row r="137" spans="2:4" x14ac:dyDescent="0.3">
      <c r="B137" s="2">
        <v>0.921875</v>
      </c>
      <c r="C137">
        <v>50.333333333333336</v>
      </c>
      <c r="D137">
        <f t="shared" si="2"/>
        <v>46.401041666666671</v>
      </c>
    </row>
    <row r="138" spans="2:4" x14ac:dyDescent="0.3">
      <c r="B138" s="2">
        <v>0.91800000000000004</v>
      </c>
      <c r="C138">
        <v>46</v>
      </c>
      <c r="D138">
        <f t="shared" si="2"/>
        <v>42.228000000000002</v>
      </c>
    </row>
    <row r="139" spans="2:4" x14ac:dyDescent="0.3">
      <c r="B139" s="2">
        <v>0.91640624999999998</v>
      </c>
      <c r="C139">
        <v>76</v>
      </c>
      <c r="D139">
        <f t="shared" si="2"/>
        <v>69.646874999999994</v>
      </c>
    </row>
    <row r="140" spans="2:4" x14ac:dyDescent="0.3">
      <c r="B140" s="2">
        <v>0.91374999999999995</v>
      </c>
      <c r="C140">
        <v>56.142857142857146</v>
      </c>
      <c r="D140">
        <f t="shared" si="2"/>
        <v>51.300535714285715</v>
      </c>
    </row>
    <row r="141" spans="2:4" x14ac:dyDescent="0.3">
      <c r="B141" s="2">
        <v>0.91249999999999998</v>
      </c>
      <c r="C141">
        <v>74</v>
      </c>
      <c r="D141">
        <f t="shared" si="2"/>
        <v>67.524999999999991</v>
      </c>
    </row>
    <row r="142" spans="2:4" x14ac:dyDescent="0.3">
      <c r="B142" s="2">
        <v>0.91</v>
      </c>
      <c r="C142">
        <v>6</v>
      </c>
      <c r="D142">
        <f t="shared" si="2"/>
        <v>5.46</v>
      </c>
    </row>
    <row r="143" spans="2:4" x14ac:dyDescent="0.3">
      <c r="B143" s="2">
        <v>0.90949999999999998</v>
      </c>
      <c r="C143">
        <v>44</v>
      </c>
      <c r="D143">
        <f t="shared" si="2"/>
        <v>40.018000000000001</v>
      </c>
    </row>
    <row r="144" spans="2:4" x14ac:dyDescent="0.3">
      <c r="B144" s="2">
        <v>0.90625</v>
      </c>
      <c r="C144">
        <v>61.666666666666664</v>
      </c>
      <c r="D144">
        <f t="shared" si="2"/>
        <v>55.885416666666664</v>
      </c>
    </row>
    <row r="145" spans="2:4" x14ac:dyDescent="0.3">
      <c r="B145" s="2">
        <v>0.90312499999999996</v>
      </c>
      <c r="C145">
        <v>44</v>
      </c>
      <c r="D145">
        <f t="shared" si="2"/>
        <v>39.737499999999997</v>
      </c>
    </row>
    <row r="146" spans="2:4" x14ac:dyDescent="0.3">
      <c r="B146" s="2">
        <v>0.90100000000000002</v>
      </c>
      <c r="C146">
        <v>35</v>
      </c>
      <c r="D146">
        <f t="shared" si="2"/>
        <v>31.535</v>
      </c>
    </row>
    <row r="147" spans="2:4" x14ac:dyDescent="0.3">
      <c r="B147" s="2">
        <v>0.9</v>
      </c>
      <c r="C147">
        <v>66.666666666666671</v>
      </c>
      <c r="D147">
        <f t="shared" si="2"/>
        <v>60.000000000000007</v>
      </c>
    </row>
    <row r="148" spans="2:4" x14ac:dyDescent="0.3">
      <c r="B148" s="2">
        <v>0.89999999999999991</v>
      </c>
      <c r="C148">
        <v>37</v>
      </c>
      <c r="D148">
        <f t="shared" si="2"/>
        <v>33.299999999999997</v>
      </c>
    </row>
    <row r="149" spans="2:4" x14ac:dyDescent="0.3">
      <c r="B149" s="2">
        <v>0.89249999999999996</v>
      </c>
      <c r="C149">
        <v>38.222222222222221</v>
      </c>
      <c r="D149">
        <f t="shared" si="2"/>
        <v>34.11333333333333</v>
      </c>
    </row>
    <row r="150" spans="2:4" x14ac:dyDescent="0.3">
      <c r="B150" s="2">
        <v>0.89062499999999989</v>
      </c>
      <c r="C150">
        <v>40.5</v>
      </c>
      <c r="D150">
        <f t="shared" si="2"/>
        <v>36.070312499999993</v>
      </c>
    </row>
    <row r="151" spans="2:4" x14ac:dyDescent="0.3">
      <c r="B151" s="2">
        <v>0.89</v>
      </c>
      <c r="C151">
        <v>32</v>
      </c>
      <c r="D151">
        <f t="shared" si="2"/>
        <v>28.48</v>
      </c>
    </row>
    <row r="152" spans="2:4" x14ac:dyDescent="0.3">
      <c r="B152" s="2">
        <v>0.88984374999999993</v>
      </c>
      <c r="C152">
        <v>54.333333333333336</v>
      </c>
      <c r="D152">
        <f t="shared" si="2"/>
        <v>48.348177083333333</v>
      </c>
    </row>
    <row r="153" spans="2:4" x14ac:dyDescent="0.3">
      <c r="B153" s="2">
        <v>0.88749999999999996</v>
      </c>
      <c r="C153">
        <v>72.5</v>
      </c>
      <c r="D153">
        <f t="shared" si="2"/>
        <v>64.34375</v>
      </c>
    </row>
    <row r="154" spans="2:4" x14ac:dyDescent="0.3">
      <c r="B154" s="2">
        <v>0.88400000000000001</v>
      </c>
      <c r="C154">
        <v>54</v>
      </c>
      <c r="D154">
        <f t="shared" si="2"/>
        <v>47.735999999999997</v>
      </c>
    </row>
    <row r="155" spans="2:4" x14ac:dyDescent="0.3">
      <c r="B155" s="2">
        <v>0.88187499999999985</v>
      </c>
      <c r="C155">
        <v>21</v>
      </c>
      <c r="D155">
        <f t="shared" si="2"/>
        <v>18.519374999999997</v>
      </c>
    </row>
    <row r="156" spans="2:4" x14ac:dyDescent="0.3">
      <c r="B156" s="2">
        <v>0.88</v>
      </c>
      <c r="C156">
        <v>65.400000000000006</v>
      </c>
      <c r="D156">
        <f t="shared" si="2"/>
        <v>57.552000000000007</v>
      </c>
    </row>
    <row r="157" spans="2:4" x14ac:dyDescent="0.3">
      <c r="B157" s="2">
        <v>0.87656250000000002</v>
      </c>
      <c r="C157">
        <v>47.5</v>
      </c>
      <c r="D157">
        <f t="shared" si="2"/>
        <v>41.63671875</v>
      </c>
    </row>
    <row r="158" spans="2:4" x14ac:dyDescent="0.3">
      <c r="B158" s="2">
        <v>0.87549999999999994</v>
      </c>
      <c r="C158">
        <v>29</v>
      </c>
      <c r="D158">
        <f t="shared" si="2"/>
        <v>25.389499999999998</v>
      </c>
    </row>
    <row r="159" spans="2:4" x14ac:dyDescent="0.3">
      <c r="B159" s="2">
        <v>0.875</v>
      </c>
      <c r="C159">
        <v>57</v>
      </c>
      <c r="D159">
        <f t="shared" si="2"/>
        <v>49.875</v>
      </c>
    </row>
    <row r="160" spans="2:4" x14ac:dyDescent="0.3">
      <c r="B160" s="2">
        <v>0.87124999999999986</v>
      </c>
      <c r="C160">
        <v>55.5</v>
      </c>
      <c r="D160">
        <f t="shared" si="2"/>
        <v>48.35437499999999</v>
      </c>
    </row>
    <row r="161" spans="2:4" x14ac:dyDescent="0.3">
      <c r="B161" s="2">
        <v>0.86699999999999999</v>
      </c>
      <c r="C161">
        <v>15</v>
      </c>
      <c r="D161">
        <f t="shared" si="2"/>
        <v>13.004999999999999</v>
      </c>
    </row>
    <row r="162" spans="2:4" x14ac:dyDescent="0.3">
      <c r="B162" s="2">
        <v>0.86328125</v>
      </c>
      <c r="C162">
        <v>61.333333333333336</v>
      </c>
      <c r="D162">
        <f t="shared" si="2"/>
        <v>52.947916666666671</v>
      </c>
    </row>
    <row r="163" spans="2:4" x14ac:dyDescent="0.3">
      <c r="B163" s="2">
        <v>0.86062500000000008</v>
      </c>
      <c r="C163">
        <v>62.5</v>
      </c>
      <c r="D163">
        <f t="shared" si="2"/>
        <v>53.789062500000007</v>
      </c>
    </row>
    <row r="164" spans="2:4" x14ac:dyDescent="0.3">
      <c r="B164" s="2">
        <v>0.86</v>
      </c>
      <c r="C164">
        <v>43.5</v>
      </c>
      <c r="D164">
        <f t="shared" si="2"/>
        <v>37.409999999999997</v>
      </c>
    </row>
    <row r="165" spans="2:4" x14ac:dyDescent="0.3">
      <c r="B165" s="2">
        <v>0.85849999999999993</v>
      </c>
      <c r="C165">
        <v>18.5</v>
      </c>
      <c r="D165">
        <f t="shared" si="2"/>
        <v>15.882249999999999</v>
      </c>
    </row>
    <row r="166" spans="2:4" x14ac:dyDescent="0.3">
      <c r="B166" s="2">
        <v>0.85000000000000009</v>
      </c>
      <c r="C166">
        <v>37</v>
      </c>
      <c r="D166">
        <f t="shared" si="2"/>
        <v>31.450000000000003</v>
      </c>
    </row>
    <row r="167" spans="2:4" x14ac:dyDescent="0.3">
      <c r="B167" s="2">
        <v>0.85</v>
      </c>
      <c r="C167">
        <v>41</v>
      </c>
      <c r="D167">
        <f t="shared" si="2"/>
        <v>34.85</v>
      </c>
    </row>
    <row r="168" spans="2:4" x14ac:dyDescent="0.3">
      <c r="B168" s="2">
        <v>0.84150000000000003</v>
      </c>
      <c r="C168">
        <v>87.5</v>
      </c>
      <c r="D168">
        <f t="shared" si="2"/>
        <v>73.631250000000009</v>
      </c>
    </row>
    <row r="169" spans="2:4" x14ac:dyDescent="0.3">
      <c r="B169" s="2">
        <v>0.83937499999999998</v>
      </c>
      <c r="C169">
        <v>80.8</v>
      </c>
      <c r="D169">
        <f t="shared" si="2"/>
        <v>67.8215</v>
      </c>
    </row>
    <row r="170" spans="2:4" x14ac:dyDescent="0.3">
      <c r="B170" s="2">
        <v>0.83750000000000002</v>
      </c>
      <c r="C170">
        <v>55.5</v>
      </c>
      <c r="D170">
        <f t="shared" si="2"/>
        <v>46.481250000000003</v>
      </c>
    </row>
    <row r="171" spans="2:4" x14ac:dyDescent="0.3">
      <c r="B171" s="2">
        <v>0.83671874999999996</v>
      </c>
      <c r="C171">
        <v>61.5</v>
      </c>
      <c r="D171">
        <f t="shared" si="2"/>
        <v>51.458203124999997</v>
      </c>
    </row>
    <row r="172" spans="2:4" x14ac:dyDescent="0.3">
      <c r="B172" s="2">
        <v>0.83299999999999996</v>
      </c>
      <c r="C172">
        <v>44.666666666666664</v>
      </c>
      <c r="D172">
        <f t="shared" si="2"/>
        <v>37.207333333333331</v>
      </c>
    </row>
    <row r="173" spans="2:4" x14ac:dyDescent="0.3">
      <c r="B173" s="2">
        <v>0.83</v>
      </c>
      <c r="C173">
        <v>59</v>
      </c>
      <c r="D173">
        <f t="shared" si="2"/>
        <v>48.97</v>
      </c>
    </row>
    <row r="174" spans="2:4" x14ac:dyDescent="0.3">
      <c r="B174" s="2">
        <v>0.8287500000000001</v>
      </c>
      <c r="C174">
        <v>53.833333333333336</v>
      </c>
      <c r="D174">
        <f t="shared" si="2"/>
        <v>44.61437500000001</v>
      </c>
    </row>
    <row r="175" spans="2:4" x14ac:dyDescent="0.3">
      <c r="B175" s="2">
        <v>0.82500000000000007</v>
      </c>
      <c r="C175">
        <v>41.75</v>
      </c>
      <c r="D175">
        <f t="shared" si="2"/>
        <v>34.443750000000001</v>
      </c>
    </row>
    <row r="176" spans="2:4" x14ac:dyDescent="0.3">
      <c r="B176" s="2">
        <v>0.82450000000000001</v>
      </c>
      <c r="C176">
        <v>64</v>
      </c>
      <c r="D176">
        <f t="shared" si="2"/>
        <v>52.768000000000001</v>
      </c>
    </row>
    <row r="177" spans="2:4" x14ac:dyDescent="0.3">
      <c r="B177" s="2">
        <v>0.82343749999999993</v>
      </c>
      <c r="C177">
        <v>45.333333333333336</v>
      </c>
      <c r="D177">
        <f t="shared" si="2"/>
        <v>37.329166666666666</v>
      </c>
    </row>
    <row r="178" spans="2:4" x14ac:dyDescent="0.3">
      <c r="B178" s="2">
        <v>0.82</v>
      </c>
      <c r="C178">
        <v>55.5</v>
      </c>
      <c r="D178">
        <f t="shared" si="2"/>
        <v>45.51</v>
      </c>
    </row>
    <row r="179" spans="2:4" x14ac:dyDescent="0.3">
      <c r="B179" s="2">
        <v>0.81812499999999999</v>
      </c>
      <c r="C179">
        <v>34</v>
      </c>
      <c r="D179">
        <f t="shared" si="2"/>
        <v>27.81625</v>
      </c>
    </row>
    <row r="180" spans="2:4" x14ac:dyDescent="0.3">
      <c r="B180" s="2">
        <v>0.81599999999999995</v>
      </c>
      <c r="C180">
        <v>50</v>
      </c>
      <c r="D180">
        <f t="shared" si="2"/>
        <v>40.799999999999997</v>
      </c>
    </row>
    <row r="181" spans="2:4" x14ac:dyDescent="0.3">
      <c r="B181" s="2">
        <v>0.8125</v>
      </c>
      <c r="C181">
        <v>59.5</v>
      </c>
      <c r="D181">
        <f t="shared" si="2"/>
        <v>48.34375</v>
      </c>
    </row>
    <row r="182" spans="2:4" x14ac:dyDescent="0.3">
      <c r="B182" s="2">
        <v>0.81015625000000002</v>
      </c>
      <c r="C182">
        <v>15</v>
      </c>
      <c r="D182">
        <f t="shared" si="2"/>
        <v>12.15234375</v>
      </c>
    </row>
    <row r="183" spans="2:4" x14ac:dyDescent="0.3">
      <c r="B183" s="2">
        <v>0.81</v>
      </c>
      <c r="C183">
        <v>80</v>
      </c>
      <c r="D183">
        <f t="shared" si="2"/>
        <v>64.800000000000011</v>
      </c>
    </row>
    <row r="184" spans="2:4" x14ac:dyDescent="0.3">
      <c r="B184" s="2">
        <v>0.8075</v>
      </c>
      <c r="C184">
        <v>49.6</v>
      </c>
      <c r="D184">
        <f t="shared" si="2"/>
        <v>40.052</v>
      </c>
    </row>
    <row r="185" spans="2:4" x14ac:dyDescent="0.3">
      <c r="B185" s="2">
        <v>0.8</v>
      </c>
      <c r="C185">
        <v>53.666666666666664</v>
      </c>
      <c r="D185">
        <f t="shared" si="2"/>
        <v>42.933333333333337</v>
      </c>
    </row>
    <row r="186" spans="2:4" x14ac:dyDescent="0.3">
      <c r="B186" s="2">
        <v>0.79899999999999993</v>
      </c>
      <c r="C186">
        <v>49</v>
      </c>
      <c r="D186">
        <f t="shared" si="2"/>
        <v>39.150999999999996</v>
      </c>
    </row>
    <row r="187" spans="2:4" x14ac:dyDescent="0.3">
      <c r="B187" s="2">
        <v>0.796875</v>
      </c>
      <c r="C187">
        <v>63.428571428571431</v>
      </c>
      <c r="D187">
        <f t="shared" si="2"/>
        <v>50.544642857142861</v>
      </c>
    </row>
    <row r="188" spans="2:4" x14ac:dyDescent="0.3">
      <c r="B188" s="2">
        <v>0.79</v>
      </c>
      <c r="C188">
        <v>3</v>
      </c>
      <c r="D188">
        <f t="shared" si="2"/>
        <v>2.37</v>
      </c>
    </row>
    <row r="189" spans="2:4" x14ac:dyDescent="0.3">
      <c r="B189" s="2">
        <v>0.78749999999999998</v>
      </c>
      <c r="C189">
        <v>16</v>
      </c>
      <c r="D189">
        <f t="shared" si="2"/>
        <v>12.6</v>
      </c>
    </row>
    <row r="190" spans="2:4" x14ac:dyDescent="0.3">
      <c r="B190" s="2">
        <v>0.78625</v>
      </c>
      <c r="C190">
        <v>70</v>
      </c>
      <c r="D190">
        <f t="shared" si="2"/>
        <v>55.037500000000001</v>
      </c>
    </row>
    <row r="191" spans="2:4" x14ac:dyDescent="0.3">
      <c r="B191" s="2">
        <v>0.78359374999999987</v>
      </c>
      <c r="C191">
        <v>39</v>
      </c>
      <c r="D191">
        <f t="shared" si="2"/>
        <v>30.560156249999995</v>
      </c>
    </row>
    <row r="192" spans="2:4" x14ac:dyDescent="0.3">
      <c r="B192" s="2">
        <v>0.78200000000000003</v>
      </c>
      <c r="C192">
        <v>42.666666666666664</v>
      </c>
      <c r="D192">
        <f t="shared" si="2"/>
        <v>33.365333333333332</v>
      </c>
    </row>
    <row r="193" spans="2:4" x14ac:dyDescent="0.3">
      <c r="B193" s="2">
        <v>0.78125</v>
      </c>
      <c r="C193">
        <v>13</v>
      </c>
      <c r="D193">
        <f t="shared" si="2"/>
        <v>10.15625</v>
      </c>
    </row>
    <row r="194" spans="2:4" x14ac:dyDescent="0.3">
      <c r="B194" s="2">
        <v>0.77562500000000001</v>
      </c>
      <c r="C194">
        <v>28.25</v>
      </c>
      <c r="D194">
        <f t="shared" si="2"/>
        <v>21.911406249999999</v>
      </c>
    </row>
    <row r="195" spans="2:4" x14ac:dyDescent="0.3">
      <c r="B195" s="2">
        <v>0.77500000000000002</v>
      </c>
      <c r="C195">
        <v>45.666666666666664</v>
      </c>
      <c r="D195">
        <f t="shared" si="2"/>
        <v>35.391666666666666</v>
      </c>
    </row>
    <row r="196" spans="2:4" x14ac:dyDescent="0.3">
      <c r="B196" s="2">
        <v>0.77349999999999997</v>
      </c>
      <c r="C196">
        <v>68</v>
      </c>
      <c r="D196">
        <f t="shared" si="2"/>
        <v>52.597999999999999</v>
      </c>
    </row>
    <row r="197" spans="2:4" x14ac:dyDescent="0.3">
      <c r="B197" s="2">
        <v>0.77031249999999996</v>
      </c>
      <c r="C197">
        <v>45</v>
      </c>
      <c r="D197">
        <f t="shared" si="2"/>
        <v>34.6640625</v>
      </c>
    </row>
    <row r="198" spans="2:4" x14ac:dyDescent="0.3">
      <c r="B198" s="2">
        <v>0.76500000000000001</v>
      </c>
      <c r="C198">
        <v>60</v>
      </c>
      <c r="D198">
        <f t="shared" ref="D198:D261" si="3">B198*C198</f>
        <v>45.9</v>
      </c>
    </row>
    <row r="199" spans="2:4" x14ac:dyDescent="0.3">
      <c r="B199" s="2">
        <v>0.7649999999999999</v>
      </c>
      <c r="C199">
        <v>69.666666666666671</v>
      </c>
      <c r="D199">
        <f t="shared" si="3"/>
        <v>53.294999999999995</v>
      </c>
    </row>
    <row r="200" spans="2:4" x14ac:dyDescent="0.3">
      <c r="B200" s="2">
        <v>0.76249999999999996</v>
      </c>
      <c r="C200">
        <v>76.333333333333329</v>
      </c>
      <c r="D200">
        <f t="shared" si="3"/>
        <v>58.204166666666659</v>
      </c>
    </row>
    <row r="201" spans="2:4" x14ac:dyDescent="0.3">
      <c r="B201" s="2">
        <v>0.75703124999999993</v>
      </c>
      <c r="C201">
        <v>51.333333333333336</v>
      </c>
      <c r="D201">
        <f t="shared" si="3"/>
        <v>38.860937499999999</v>
      </c>
    </row>
    <row r="202" spans="2:4" x14ac:dyDescent="0.3">
      <c r="B202" s="2">
        <v>0.75649999999999995</v>
      </c>
      <c r="C202">
        <v>62.5</v>
      </c>
      <c r="D202">
        <f t="shared" si="3"/>
        <v>47.28125</v>
      </c>
    </row>
    <row r="203" spans="2:4" x14ac:dyDescent="0.3">
      <c r="B203" s="2">
        <v>0.75437499999999991</v>
      </c>
      <c r="C203">
        <v>52.333333333333336</v>
      </c>
      <c r="D203">
        <f t="shared" si="3"/>
        <v>39.478958333333331</v>
      </c>
    </row>
    <row r="204" spans="2:4" x14ac:dyDescent="0.3">
      <c r="B204" s="2">
        <v>0.75</v>
      </c>
      <c r="C204">
        <v>42.8</v>
      </c>
      <c r="D204">
        <f t="shared" si="3"/>
        <v>32.099999999999994</v>
      </c>
    </row>
    <row r="205" spans="2:4" x14ac:dyDescent="0.3">
      <c r="B205" s="2">
        <v>0.748</v>
      </c>
      <c r="C205">
        <v>97</v>
      </c>
      <c r="D205">
        <f t="shared" si="3"/>
        <v>72.555999999999997</v>
      </c>
    </row>
    <row r="206" spans="2:4" x14ac:dyDescent="0.3">
      <c r="B206" s="2">
        <v>0.74375000000000002</v>
      </c>
      <c r="C206">
        <v>31.666666666666668</v>
      </c>
      <c r="D206">
        <f t="shared" si="3"/>
        <v>23.552083333333336</v>
      </c>
    </row>
    <row r="207" spans="2:4" x14ac:dyDescent="0.3">
      <c r="B207" s="2">
        <v>0.74</v>
      </c>
      <c r="C207">
        <v>44.5</v>
      </c>
      <c r="D207">
        <f t="shared" si="3"/>
        <v>32.93</v>
      </c>
    </row>
    <row r="208" spans="2:4" x14ac:dyDescent="0.3">
      <c r="B208" s="2">
        <v>0.73949999999999994</v>
      </c>
      <c r="C208">
        <v>69</v>
      </c>
      <c r="D208">
        <f t="shared" si="3"/>
        <v>51.025499999999994</v>
      </c>
    </row>
    <row r="209" spans="2:4" x14ac:dyDescent="0.3">
      <c r="B209" s="2">
        <v>0.73749999999999993</v>
      </c>
      <c r="C209">
        <v>54</v>
      </c>
      <c r="D209">
        <f t="shared" si="3"/>
        <v>39.824999999999996</v>
      </c>
    </row>
    <row r="210" spans="2:4" x14ac:dyDescent="0.3">
      <c r="B210" s="2">
        <v>0.73437499999999989</v>
      </c>
      <c r="C210">
        <v>96</v>
      </c>
      <c r="D210">
        <f t="shared" si="3"/>
        <v>70.499999999999986</v>
      </c>
    </row>
    <row r="211" spans="2:4" x14ac:dyDescent="0.3">
      <c r="B211" s="2">
        <v>0.73312499999999992</v>
      </c>
      <c r="C211">
        <v>42</v>
      </c>
      <c r="D211">
        <f t="shared" si="3"/>
        <v>30.791249999999998</v>
      </c>
    </row>
    <row r="212" spans="2:4" x14ac:dyDescent="0.3">
      <c r="B212" s="2">
        <v>0.73099999999999998</v>
      </c>
      <c r="C212">
        <v>48</v>
      </c>
      <c r="D212">
        <f t="shared" si="3"/>
        <v>35.088000000000001</v>
      </c>
    </row>
    <row r="213" spans="2:4" x14ac:dyDescent="0.3">
      <c r="B213" s="2">
        <v>0.73046875</v>
      </c>
      <c r="C213">
        <v>66.5</v>
      </c>
      <c r="D213">
        <f t="shared" si="3"/>
        <v>48.576171875</v>
      </c>
    </row>
    <row r="214" spans="2:4" x14ac:dyDescent="0.3">
      <c r="B214" s="2">
        <v>0.73</v>
      </c>
      <c r="C214">
        <v>65.5</v>
      </c>
      <c r="D214">
        <f t="shared" si="3"/>
        <v>47.814999999999998</v>
      </c>
    </row>
    <row r="215" spans="2:4" x14ac:dyDescent="0.3">
      <c r="B215" s="2">
        <v>0.72499999999999998</v>
      </c>
      <c r="C215">
        <v>33.333333333333336</v>
      </c>
      <c r="D215">
        <f t="shared" si="3"/>
        <v>24.166666666666668</v>
      </c>
    </row>
    <row r="216" spans="2:4" x14ac:dyDescent="0.3">
      <c r="B216" s="2">
        <v>0.72250000000000003</v>
      </c>
      <c r="C216">
        <v>35.5</v>
      </c>
      <c r="D216">
        <f t="shared" si="3"/>
        <v>25.64875</v>
      </c>
    </row>
    <row r="217" spans="2:4" x14ac:dyDescent="0.3">
      <c r="B217" s="2">
        <v>0.71875000000000011</v>
      </c>
      <c r="C217">
        <v>92</v>
      </c>
      <c r="D217">
        <f t="shared" si="3"/>
        <v>66.125000000000014</v>
      </c>
    </row>
    <row r="218" spans="2:4" x14ac:dyDescent="0.3">
      <c r="B218" s="2">
        <v>0.71718749999999998</v>
      </c>
      <c r="C218">
        <v>6.5</v>
      </c>
      <c r="D218">
        <f t="shared" si="3"/>
        <v>4.6617187499999995</v>
      </c>
    </row>
    <row r="219" spans="2:4" x14ac:dyDescent="0.3">
      <c r="B219" s="2">
        <v>0.71399999999999997</v>
      </c>
      <c r="C219">
        <v>6</v>
      </c>
      <c r="D219">
        <f t="shared" si="3"/>
        <v>4.2839999999999998</v>
      </c>
    </row>
    <row r="220" spans="2:4" x14ac:dyDescent="0.3">
      <c r="B220" s="2">
        <v>0.71249999999999991</v>
      </c>
      <c r="C220">
        <v>36</v>
      </c>
      <c r="D220">
        <f t="shared" si="3"/>
        <v>25.65</v>
      </c>
    </row>
    <row r="221" spans="2:4" x14ac:dyDescent="0.3">
      <c r="B221" s="2">
        <v>0.71187500000000004</v>
      </c>
      <c r="C221">
        <v>61.5</v>
      </c>
      <c r="D221">
        <f t="shared" si="3"/>
        <v>43.780312500000001</v>
      </c>
    </row>
    <row r="222" spans="2:4" x14ac:dyDescent="0.3">
      <c r="B222" s="2">
        <v>0.71</v>
      </c>
      <c r="C222">
        <v>27</v>
      </c>
      <c r="D222">
        <f t="shared" si="3"/>
        <v>19.169999999999998</v>
      </c>
    </row>
    <row r="223" spans="2:4" x14ac:dyDescent="0.3">
      <c r="B223" s="2">
        <v>0.7054999999999999</v>
      </c>
      <c r="C223">
        <v>36.75</v>
      </c>
      <c r="D223">
        <f t="shared" si="3"/>
        <v>25.927124999999997</v>
      </c>
    </row>
    <row r="224" spans="2:4" x14ac:dyDescent="0.3">
      <c r="B224" s="2">
        <v>0.70390625000000007</v>
      </c>
      <c r="C224">
        <v>25</v>
      </c>
      <c r="D224">
        <f t="shared" si="3"/>
        <v>17.59765625</v>
      </c>
    </row>
    <row r="225" spans="2:4" x14ac:dyDescent="0.3">
      <c r="B225" s="2">
        <v>0.703125</v>
      </c>
      <c r="C225">
        <v>21.5</v>
      </c>
      <c r="D225">
        <f t="shared" si="3"/>
        <v>15.1171875</v>
      </c>
    </row>
    <row r="226" spans="2:4" x14ac:dyDescent="0.3">
      <c r="B226" s="2">
        <v>0.70125000000000004</v>
      </c>
      <c r="C226">
        <v>63.166666666666664</v>
      </c>
      <c r="D226">
        <f t="shared" si="3"/>
        <v>44.295625000000001</v>
      </c>
    </row>
    <row r="227" spans="2:4" x14ac:dyDescent="0.3">
      <c r="B227" s="2">
        <v>0.70000000000000007</v>
      </c>
      <c r="C227">
        <v>21</v>
      </c>
      <c r="D227">
        <f t="shared" si="3"/>
        <v>14.700000000000001</v>
      </c>
    </row>
    <row r="228" spans="2:4" x14ac:dyDescent="0.3">
      <c r="B228" s="2">
        <v>0.7</v>
      </c>
      <c r="C228">
        <v>79.5</v>
      </c>
      <c r="D228">
        <f t="shared" si="3"/>
        <v>55.65</v>
      </c>
    </row>
    <row r="229" spans="2:4" x14ac:dyDescent="0.3">
      <c r="B229" s="2">
        <v>0.69699999999999995</v>
      </c>
      <c r="C229">
        <v>61</v>
      </c>
      <c r="D229">
        <f t="shared" si="3"/>
        <v>42.516999999999996</v>
      </c>
    </row>
    <row r="230" spans="2:4" x14ac:dyDescent="0.3">
      <c r="B230" s="2">
        <v>0.69062499999999993</v>
      </c>
      <c r="C230">
        <v>70.714285714285708</v>
      </c>
      <c r="D230">
        <f t="shared" si="3"/>
        <v>48.837053571428562</v>
      </c>
    </row>
    <row r="231" spans="2:4" x14ac:dyDescent="0.3">
      <c r="B231" s="2">
        <v>0.69</v>
      </c>
      <c r="C231">
        <v>21.5</v>
      </c>
      <c r="D231">
        <f t="shared" si="3"/>
        <v>14.834999999999999</v>
      </c>
    </row>
    <row r="232" spans="2:4" x14ac:dyDescent="0.3">
      <c r="B232" s="2">
        <v>0.6875</v>
      </c>
      <c r="C232">
        <v>49.375</v>
      </c>
      <c r="D232">
        <f t="shared" si="3"/>
        <v>33.9453125</v>
      </c>
    </row>
    <row r="233" spans="2:4" x14ac:dyDescent="0.3">
      <c r="B233" s="2">
        <v>0.68</v>
      </c>
      <c r="C233">
        <v>44.714285714285715</v>
      </c>
      <c r="D233">
        <f t="shared" si="3"/>
        <v>30.405714285714289</v>
      </c>
    </row>
    <row r="234" spans="2:4" x14ac:dyDescent="0.3">
      <c r="B234" s="2">
        <v>0.67734375000000002</v>
      </c>
      <c r="C234">
        <v>47.5</v>
      </c>
      <c r="D234">
        <f t="shared" si="3"/>
        <v>32.173828125</v>
      </c>
    </row>
    <row r="235" spans="2:4" x14ac:dyDescent="0.3">
      <c r="B235" s="2">
        <v>0.67500000000000004</v>
      </c>
      <c r="C235">
        <v>32.666666666666664</v>
      </c>
      <c r="D235">
        <f t="shared" si="3"/>
        <v>22.05</v>
      </c>
    </row>
    <row r="236" spans="2:4" x14ac:dyDescent="0.3">
      <c r="B236" s="2">
        <v>0.67149999999999999</v>
      </c>
      <c r="C236">
        <v>53.5</v>
      </c>
      <c r="D236">
        <f t="shared" si="3"/>
        <v>35.925249999999998</v>
      </c>
    </row>
    <row r="237" spans="2:4" x14ac:dyDescent="0.3">
      <c r="B237" s="2">
        <v>0.67</v>
      </c>
      <c r="C237">
        <v>40</v>
      </c>
      <c r="D237">
        <f t="shared" si="3"/>
        <v>26.8</v>
      </c>
    </row>
    <row r="238" spans="2:4" x14ac:dyDescent="0.3">
      <c r="B238" s="2">
        <v>0.66937499999999994</v>
      </c>
      <c r="C238">
        <v>56.166666666666664</v>
      </c>
      <c r="D238">
        <f t="shared" si="3"/>
        <v>37.596562499999997</v>
      </c>
    </row>
    <row r="239" spans="2:4" x14ac:dyDescent="0.3">
      <c r="B239" s="2">
        <v>0.6640625</v>
      </c>
      <c r="C239">
        <v>63.5</v>
      </c>
      <c r="D239">
        <f t="shared" si="3"/>
        <v>42.16796875</v>
      </c>
    </row>
    <row r="240" spans="2:4" x14ac:dyDescent="0.3">
      <c r="B240" s="2">
        <v>0.66250000000000009</v>
      </c>
      <c r="C240">
        <v>46.166666666666664</v>
      </c>
      <c r="D240">
        <f t="shared" si="3"/>
        <v>30.585416666666671</v>
      </c>
    </row>
    <row r="241" spans="2:4" x14ac:dyDescent="0.3">
      <c r="B241" s="2">
        <v>0.66</v>
      </c>
      <c r="C241">
        <v>45</v>
      </c>
      <c r="D241">
        <f t="shared" si="3"/>
        <v>29.700000000000003</v>
      </c>
    </row>
    <row r="242" spans="2:4" x14ac:dyDescent="0.3">
      <c r="B242" s="2">
        <v>0.65874999999999995</v>
      </c>
      <c r="C242">
        <v>71.333333333333329</v>
      </c>
      <c r="D242">
        <f t="shared" si="3"/>
        <v>46.990833333333327</v>
      </c>
    </row>
    <row r="243" spans="2:4" x14ac:dyDescent="0.3">
      <c r="B243" s="2">
        <v>0.65625</v>
      </c>
      <c r="C243">
        <v>66.666666666666671</v>
      </c>
      <c r="D243">
        <f t="shared" si="3"/>
        <v>43.75</v>
      </c>
    </row>
    <row r="244" spans="2:4" x14ac:dyDescent="0.3">
      <c r="B244" s="2">
        <v>0.65449999999999997</v>
      </c>
      <c r="C244">
        <v>86</v>
      </c>
      <c r="D244">
        <f t="shared" si="3"/>
        <v>56.286999999999999</v>
      </c>
    </row>
    <row r="245" spans="2:4" x14ac:dyDescent="0.3">
      <c r="B245" s="2">
        <v>0.65078124999999998</v>
      </c>
      <c r="C245">
        <v>62</v>
      </c>
      <c r="D245">
        <f t="shared" si="3"/>
        <v>40.348437499999996</v>
      </c>
    </row>
    <row r="246" spans="2:4" x14ac:dyDescent="0.3">
      <c r="B246" s="2">
        <v>0.65</v>
      </c>
      <c r="C246">
        <v>7</v>
      </c>
      <c r="D246">
        <f t="shared" si="3"/>
        <v>4.55</v>
      </c>
    </row>
    <row r="247" spans="2:4" x14ac:dyDescent="0.3">
      <c r="B247" s="2">
        <v>0.64812499999999995</v>
      </c>
      <c r="C247">
        <v>32.666666666666664</v>
      </c>
      <c r="D247">
        <f t="shared" si="3"/>
        <v>21.17208333333333</v>
      </c>
    </row>
    <row r="248" spans="2:4" x14ac:dyDescent="0.3">
      <c r="B248" s="2">
        <v>0.64600000000000002</v>
      </c>
      <c r="C248">
        <v>35</v>
      </c>
      <c r="D248">
        <f t="shared" si="3"/>
        <v>22.61</v>
      </c>
    </row>
    <row r="249" spans="2:4" x14ac:dyDescent="0.3">
      <c r="B249" s="2">
        <v>0.64</v>
      </c>
      <c r="C249">
        <v>58</v>
      </c>
      <c r="D249">
        <f t="shared" si="3"/>
        <v>37.119999999999997</v>
      </c>
    </row>
    <row r="250" spans="2:4" x14ac:dyDescent="0.3">
      <c r="B250" s="2">
        <v>0.63749999999999996</v>
      </c>
      <c r="C250">
        <v>47.846153846153847</v>
      </c>
      <c r="D250">
        <f t="shared" si="3"/>
        <v>30.501923076923074</v>
      </c>
    </row>
    <row r="251" spans="2:4" x14ac:dyDescent="0.3">
      <c r="B251" s="2">
        <v>0.63</v>
      </c>
      <c r="C251">
        <v>47</v>
      </c>
      <c r="D251">
        <f t="shared" si="3"/>
        <v>29.61</v>
      </c>
    </row>
    <row r="252" spans="2:4" x14ac:dyDescent="0.3">
      <c r="B252" s="2">
        <v>0.62687499999999996</v>
      </c>
      <c r="C252">
        <v>48</v>
      </c>
      <c r="D252">
        <f t="shared" si="3"/>
        <v>30.089999999999996</v>
      </c>
    </row>
    <row r="253" spans="2:4" x14ac:dyDescent="0.3">
      <c r="B253" s="2">
        <v>0.625</v>
      </c>
      <c r="C253">
        <v>39</v>
      </c>
      <c r="D253">
        <f t="shared" si="3"/>
        <v>24.375</v>
      </c>
    </row>
    <row r="254" spans="2:4" x14ac:dyDescent="0.3">
      <c r="B254" s="2">
        <v>0.62421874999999993</v>
      </c>
      <c r="C254">
        <v>38</v>
      </c>
      <c r="D254">
        <f t="shared" si="3"/>
        <v>23.720312499999999</v>
      </c>
    </row>
    <row r="255" spans="2:4" x14ac:dyDescent="0.3">
      <c r="B255" s="2">
        <v>0.62049999999999994</v>
      </c>
      <c r="C255">
        <v>62.666666666666664</v>
      </c>
      <c r="D255">
        <f t="shared" si="3"/>
        <v>38.884666666666661</v>
      </c>
    </row>
    <row r="256" spans="2:4" x14ac:dyDescent="0.3">
      <c r="B256" s="2">
        <v>0.62</v>
      </c>
      <c r="C256">
        <v>66</v>
      </c>
      <c r="D256">
        <f t="shared" si="3"/>
        <v>40.92</v>
      </c>
    </row>
    <row r="257" spans="2:4" x14ac:dyDescent="0.3">
      <c r="B257" s="2">
        <v>0.61624999999999996</v>
      </c>
      <c r="C257">
        <v>68.5</v>
      </c>
      <c r="D257">
        <f t="shared" si="3"/>
        <v>42.213124999999998</v>
      </c>
    </row>
    <row r="258" spans="2:4" x14ac:dyDescent="0.3">
      <c r="B258" s="2">
        <v>0.61250000000000004</v>
      </c>
      <c r="C258">
        <v>27.333333333333332</v>
      </c>
      <c r="D258">
        <f t="shared" si="3"/>
        <v>16.741666666666667</v>
      </c>
    </row>
    <row r="259" spans="2:4" x14ac:dyDescent="0.3">
      <c r="B259" s="2">
        <v>0.61199999999999999</v>
      </c>
      <c r="C259">
        <v>48.5</v>
      </c>
      <c r="D259">
        <f t="shared" si="3"/>
        <v>29.681999999999999</v>
      </c>
    </row>
    <row r="260" spans="2:4" x14ac:dyDescent="0.3">
      <c r="B260" s="2">
        <v>0.61093750000000013</v>
      </c>
      <c r="C260">
        <v>79</v>
      </c>
      <c r="D260">
        <f t="shared" si="3"/>
        <v>48.264062500000009</v>
      </c>
    </row>
    <row r="261" spans="2:4" x14ac:dyDescent="0.3">
      <c r="B261" s="2">
        <v>0.60562499999999986</v>
      </c>
      <c r="C261">
        <v>21</v>
      </c>
      <c r="D261">
        <f t="shared" si="3"/>
        <v>12.718124999999997</v>
      </c>
    </row>
    <row r="262" spans="2:4" x14ac:dyDescent="0.3">
      <c r="B262" s="2">
        <v>0.60349999999999993</v>
      </c>
      <c r="C262">
        <v>31</v>
      </c>
      <c r="D262">
        <f t="shared" ref="D262:D325" si="4">B262*C262</f>
        <v>18.708499999999997</v>
      </c>
    </row>
    <row r="263" spans="2:4" x14ac:dyDescent="0.3">
      <c r="B263" s="2">
        <v>0.6</v>
      </c>
      <c r="C263">
        <v>32.75</v>
      </c>
      <c r="D263">
        <f t="shared" si="4"/>
        <v>19.649999999999999</v>
      </c>
    </row>
    <row r="264" spans="2:4" x14ac:dyDescent="0.3">
      <c r="B264" s="2">
        <v>0.59765625</v>
      </c>
      <c r="C264">
        <v>55.333333333333336</v>
      </c>
      <c r="D264">
        <f t="shared" si="4"/>
        <v>33.0703125</v>
      </c>
    </row>
    <row r="265" spans="2:4" x14ac:dyDescent="0.3">
      <c r="B265" s="2">
        <v>0.59500000000000008</v>
      </c>
      <c r="C265">
        <v>61.25</v>
      </c>
      <c r="D265">
        <f t="shared" si="4"/>
        <v>36.443750000000009</v>
      </c>
    </row>
    <row r="266" spans="2:4" x14ac:dyDescent="0.3">
      <c r="B266" s="2">
        <v>0.59499999999999997</v>
      </c>
      <c r="C266">
        <v>80.5</v>
      </c>
      <c r="D266">
        <f t="shared" si="4"/>
        <v>47.897500000000001</v>
      </c>
    </row>
    <row r="267" spans="2:4" x14ac:dyDescent="0.3">
      <c r="B267" s="2">
        <v>0.58749999999999991</v>
      </c>
      <c r="C267">
        <v>59.285714285714285</v>
      </c>
      <c r="D267">
        <f t="shared" si="4"/>
        <v>34.830357142857139</v>
      </c>
    </row>
    <row r="268" spans="2:4" x14ac:dyDescent="0.3">
      <c r="B268" s="2">
        <v>0.58649999999999991</v>
      </c>
      <c r="C268">
        <v>27</v>
      </c>
      <c r="D268">
        <f t="shared" si="4"/>
        <v>15.835499999999998</v>
      </c>
    </row>
    <row r="269" spans="2:4" x14ac:dyDescent="0.3">
      <c r="B269" s="2">
        <v>0.58437499999999998</v>
      </c>
      <c r="C269">
        <v>48.5</v>
      </c>
      <c r="D269">
        <f t="shared" si="4"/>
        <v>28.342187499999998</v>
      </c>
    </row>
    <row r="270" spans="2:4" x14ac:dyDescent="0.3">
      <c r="B270" s="2">
        <v>0.57999999999999996</v>
      </c>
      <c r="C270">
        <v>54.5</v>
      </c>
      <c r="D270">
        <f t="shared" si="4"/>
        <v>31.61</v>
      </c>
    </row>
    <row r="271" spans="2:4" x14ac:dyDescent="0.3">
      <c r="B271" s="2">
        <v>0.57800000000000007</v>
      </c>
      <c r="C271">
        <v>45.5</v>
      </c>
      <c r="D271">
        <f t="shared" si="4"/>
        <v>26.299000000000003</v>
      </c>
    </row>
    <row r="272" spans="2:4" x14ac:dyDescent="0.3">
      <c r="B272" s="2">
        <v>0.57500000000000007</v>
      </c>
      <c r="C272">
        <v>66.166666666666671</v>
      </c>
      <c r="D272">
        <f t="shared" si="4"/>
        <v>38.045833333333341</v>
      </c>
    </row>
    <row r="273" spans="2:4" x14ac:dyDescent="0.3">
      <c r="B273" s="2">
        <v>0.57374999999999998</v>
      </c>
      <c r="C273">
        <v>36.5</v>
      </c>
      <c r="D273">
        <f t="shared" si="4"/>
        <v>20.941875</v>
      </c>
    </row>
    <row r="274" spans="2:4" x14ac:dyDescent="0.3">
      <c r="B274" s="2">
        <v>0.57109374999999996</v>
      </c>
      <c r="C274">
        <v>84</v>
      </c>
      <c r="D274">
        <f t="shared" si="4"/>
        <v>47.971874999999997</v>
      </c>
    </row>
    <row r="275" spans="2:4" x14ac:dyDescent="0.3">
      <c r="B275" s="2">
        <v>0.56999999999999995</v>
      </c>
      <c r="C275">
        <v>47</v>
      </c>
      <c r="D275">
        <f t="shared" si="4"/>
        <v>26.79</v>
      </c>
    </row>
    <row r="276" spans="2:4" x14ac:dyDescent="0.3">
      <c r="B276" s="2">
        <v>0.56950000000000001</v>
      </c>
      <c r="C276">
        <v>52</v>
      </c>
      <c r="D276">
        <f t="shared" si="4"/>
        <v>29.614000000000001</v>
      </c>
    </row>
    <row r="277" spans="2:4" x14ac:dyDescent="0.3">
      <c r="B277" s="2">
        <v>0.5631250000000001</v>
      </c>
      <c r="C277">
        <v>45.5</v>
      </c>
      <c r="D277">
        <f t="shared" si="4"/>
        <v>25.622187500000006</v>
      </c>
    </row>
    <row r="278" spans="2:4" x14ac:dyDescent="0.3">
      <c r="B278" s="2">
        <v>0.5625</v>
      </c>
      <c r="C278">
        <v>57</v>
      </c>
      <c r="D278">
        <f t="shared" si="4"/>
        <v>32.0625</v>
      </c>
    </row>
    <row r="279" spans="2:4" x14ac:dyDescent="0.3">
      <c r="B279" s="2">
        <v>0.56100000000000005</v>
      </c>
      <c r="C279">
        <v>37</v>
      </c>
      <c r="D279">
        <f t="shared" si="4"/>
        <v>20.757000000000001</v>
      </c>
    </row>
    <row r="280" spans="2:4" x14ac:dyDescent="0.3">
      <c r="B280" s="2">
        <v>0.56000000000000005</v>
      </c>
      <c r="C280">
        <v>41</v>
      </c>
      <c r="D280">
        <f t="shared" si="4"/>
        <v>22.96</v>
      </c>
    </row>
    <row r="281" spans="2:4" x14ac:dyDescent="0.3">
      <c r="B281" s="2">
        <v>0.55781249999999993</v>
      </c>
      <c r="C281">
        <v>57.333333333333336</v>
      </c>
      <c r="D281">
        <f t="shared" si="4"/>
        <v>31.981249999999996</v>
      </c>
    </row>
    <row r="282" spans="2:4" x14ac:dyDescent="0.3">
      <c r="B282" s="2">
        <v>0.55249999999999999</v>
      </c>
      <c r="C282">
        <v>32.666666666666664</v>
      </c>
      <c r="D282">
        <f t="shared" si="4"/>
        <v>18.048333333333332</v>
      </c>
    </row>
    <row r="283" spans="2:4" x14ac:dyDescent="0.3">
      <c r="B283" s="2">
        <v>0.55000000000000004</v>
      </c>
      <c r="C283">
        <v>57.2</v>
      </c>
      <c r="D283">
        <f t="shared" si="4"/>
        <v>31.460000000000004</v>
      </c>
    </row>
    <row r="284" spans="2:4" x14ac:dyDescent="0.3">
      <c r="B284" s="2">
        <v>0.54400000000000004</v>
      </c>
      <c r="C284">
        <v>95</v>
      </c>
      <c r="D284">
        <f t="shared" si="4"/>
        <v>51.680000000000007</v>
      </c>
    </row>
    <row r="285" spans="2:4" x14ac:dyDescent="0.3">
      <c r="B285" s="2">
        <v>0.541875</v>
      </c>
      <c r="C285">
        <v>59.333333333333336</v>
      </c>
      <c r="D285">
        <f t="shared" si="4"/>
        <v>32.151250000000005</v>
      </c>
    </row>
    <row r="286" spans="2:4" x14ac:dyDescent="0.3">
      <c r="B286" s="2">
        <v>0.54</v>
      </c>
      <c r="C286">
        <v>50</v>
      </c>
      <c r="D286">
        <f t="shared" si="4"/>
        <v>27</v>
      </c>
    </row>
    <row r="287" spans="2:4" x14ac:dyDescent="0.3">
      <c r="B287" s="2">
        <v>0.53749999999999998</v>
      </c>
      <c r="C287">
        <v>47</v>
      </c>
      <c r="D287">
        <f t="shared" si="4"/>
        <v>25.262499999999999</v>
      </c>
    </row>
    <row r="288" spans="2:4" x14ac:dyDescent="0.3">
      <c r="B288" s="2">
        <v>0.53549999999999998</v>
      </c>
      <c r="C288">
        <v>63</v>
      </c>
      <c r="D288">
        <f t="shared" si="4"/>
        <v>33.736499999999999</v>
      </c>
    </row>
    <row r="289" spans="2:4" x14ac:dyDescent="0.3">
      <c r="B289" s="2">
        <v>0.53125</v>
      </c>
      <c r="C289">
        <v>37.200000000000003</v>
      </c>
      <c r="D289">
        <f t="shared" si="4"/>
        <v>19.762500000000003</v>
      </c>
    </row>
    <row r="290" spans="2:4" x14ac:dyDescent="0.3">
      <c r="B290" s="2">
        <v>0.52500000000000002</v>
      </c>
      <c r="C290">
        <v>54.2</v>
      </c>
      <c r="D290">
        <f t="shared" si="4"/>
        <v>28.455000000000002</v>
      </c>
    </row>
    <row r="291" spans="2:4" x14ac:dyDescent="0.3">
      <c r="B291" s="2">
        <v>0.520625</v>
      </c>
      <c r="C291">
        <v>32</v>
      </c>
      <c r="D291">
        <f t="shared" si="4"/>
        <v>16.66</v>
      </c>
    </row>
    <row r="292" spans="2:4" x14ac:dyDescent="0.3">
      <c r="B292" s="2">
        <v>0.52</v>
      </c>
      <c r="C292">
        <v>25.5</v>
      </c>
      <c r="D292">
        <f t="shared" si="4"/>
        <v>13.26</v>
      </c>
    </row>
    <row r="293" spans="2:4" x14ac:dyDescent="0.3">
      <c r="B293" s="2">
        <v>0.51249999999999996</v>
      </c>
      <c r="C293">
        <v>47</v>
      </c>
      <c r="D293">
        <f t="shared" si="4"/>
        <v>24.087499999999999</v>
      </c>
    </row>
    <row r="294" spans="2:4" x14ac:dyDescent="0.3">
      <c r="B294" s="2">
        <v>0.51</v>
      </c>
      <c r="C294">
        <v>24.25</v>
      </c>
      <c r="D294">
        <f t="shared" si="4"/>
        <v>12.3675</v>
      </c>
    </row>
    <row r="295" spans="2:4" x14ac:dyDescent="0.3">
      <c r="B295" s="2">
        <v>0.50149999999999995</v>
      </c>
      <c r="C295">
        <v>48</v>
      </c>
      <c r="D295">
        <f t="shared" si="4"/>
        <v>24.071999999999996</v>
      </c>
    </row>
    <row r="296" spans="2:4" x14ac:dyDescent="0.3">
      <c r="B296" s="2">
        <v>0.5</v>
      </c>
      <c r="C296">
        <v>41.777777777777779</v>
      </c>
      <c r="D296">
        <f t="shared" si="4"/>
        <v>20.888888888888889</v>
      </c>
    </row>
    <row r="297" spans="2:4" x14ac:dyDescent="0.3">
      <c r="B297" s="2">
        <v>0.4993749999999999</v>
      </c>
      <c r="C297">
        <v>49.714285714285715</v>
      </c>
      <c r="D297">
        <f t="shared" si="4"/>
        <v>24.826071428571424</v>
      </c>
    </row>
    <row r="298" spans="2:4" x14ac:dyDescent="0.3">
      <c r="B298" s="2">
        <v>0.49299999999999988</v>
      </c>
      <c r="C298">
        <v>78</v>
      </c>
      <c r="D298">
        <f t="shared" si="4"/>
        <v>38.453999999999994</v>
      </c>
    </row>
    <row r="299" spans="2:4" x14ac:dyDescent="0.3">
      <c r="B299" s="2">
        <v>0.49</v>
      </c>
      <c r="C299">
        <v>51.666666666666664</v>
      </c>
      <c r="D299">
        <f t="shared" si="4"/>
        <v>25.316666666666666</v>
      </c>
    </row>
    <row r="300" spans="2:4" x14ac:dyDescent="0.3">
      <c r="B300" s="2">
        <v>0.48875000000000002</v>
      </c>
      <c r="C300">
        <v>12</v>
      </c>
      <c r="D300">
        <f t="shared" si="4"/>
        <v>5.8650000000000002</v>
      </c>
    </row>
    <row r="301" spans="2:4" x14ac:dyDescent="0.3">
      <c r="B301" s="2">
        <v>0.48449999999999988</v>
      </c>
      <c r="C301">
        <v>54</v>
      </c>
      <c r="D301">
        <f t="shared" si="4"/>
        <v>26.162999999999993</v>
      </c>
    </row>
    <row r="302" spans="2:4" x14ac:dyDescent="0.3">
      <c r="B302" s="2">
        <v>0.48</v>
      </c>
      <c r="C302">
        <v>79.5</v>
      </c>
      <c r="D302">
        <f t="shared" si="4"/>
        <v>38.159999999999997</v>
      </c>
    </row>
    <row r="303" spans="2:4" x14ac:dyDescent="0.3">
      <c r="B303" s="2">
        <v>0.47812500000000002</v>
      </c>
      <c r="C303">
        <v>47.166666666666664</v>
      </c>
      <c r="D303">
        <f t="shared" si="4"/>
        <v>22.551562499999999</v>
      </c>
    </row>
    <row r="304" spans="2:4" x14ac:dyDescent="0.3">
      <c r="B304" s="2">
        <v>0.47599999999999998</v>
      </c>
      <c r="C304">
        <v>79</v>
      </c>
      <c r="D304">
        <f t="shared" si="4"/>
        <v>37.603999999999999</v>
      </c>
    </row>
    <row r="305" spans="2:4" x14ac:dyDescent="0.3">
      <c r="B305" s="2">
        <v>0.47</v>
      </c>
      <c r="C305">
        <v>28.5</v>
      </c>
      <c r="D305">
        <f t="shared" si="4"/>
        <v>13.395</v>
      </c>
    </row>
    <row r="306" spans="2:4" x14ac:dyDescent="0.3">
      <c r="B306" s="2">
        <v>0.46750000000000003</v>
      </c>
      <c r="C306">
        <v>60.8</v>
      </c>
      <c r="D306">
        <f t="shared" si="4"/>
        <v>28.423999999999999</v>
      </c>
    </row>
    <row r="307" spans="2:4" x14ac:dyDescent="0.3">
      <c r="B307" s="2">
        <v>0.46</v>
      </c>
      <c r="C307">
        <v>81.333333333333329</v>
      </c>
      <c r="D307">
        <f t="shared" si="4"/>
        <v>37.413333333333334</v>
      </c>
    </row>
    <row r="308" spans="2:4" x14ac:dyDescent="0.3">
      <c r="B308" s="2">
        <v>0.45900000000000002</v>
      </c>
      <c r="C308">
        <v>44</v>
      </c>
      <c r="D308">
        <f t="shared" si="4"/>
        <v>20.196000000000002</v>
      </c>
    </row>
    <row r="309" spans="2:4" x14ac:dyDescent="0.3">
      <c r="B309" s="2">
        <v>0.45687499999999998</v>
      </c>
      <c r="C309">
        <v>23.666666666666668</v>
      </c>
      <c r="D309">
        <f t="shared" si="4"/>
        <v>10.812708333333333</v>
      </c>
    </row>
    <row r="310" spans="2:4" x14ac:dyDescent="0.3">
      <c r="B310" s="2">
        <v>0.45050000000000001</v>
      </c>
      <c r="C310">
        <v>38.666666666666664</v>
      </c>
      <c r="D310">
        <f t="shared" si="4"/>
        <v>17.419333333333334</v>
      </c>
    </row>
    <row r="311" spans="2:4" x14ac:dyDescent="0.3">
      <c r="B311" s="2">
        <v>0.45</v>
      </c>
      <c r="C311">
        <v>44</v>
      </c>
      <c r="D311">
        <f t="shared" si="4"/>
        <v>19.8</v>
      </c>
    </row>
    <row r="312" spans="2:4" x14ac:dyDescent="0.3">
      <c r="B312" s="2">
        <v>0.44624999999999998</v>
      </c>
      <c r="C312">
        <v>58</v>
      </c>
      <c r="D312">
        <f t="shared" si="4"/>
        <v>25.8825</v>
      </c>
    </row>
    <row r="313" spans="2:4" x14ac:dyDescent="0.3">
      <c r="B313" s="2">
        <v>0.442</v>
      </c>
      <c r="C313">
        <v>25.666666666666668</v>
      </c>
      <c r="D313">
        <f t="shared" si="4"/>
        <v>11.344666666666667</v>
      </c>
    </row>
    <row r="314" spans="2:4" x14ac:dyDescent="0.3">
      <c r="B314" s="2">
        <v>0.44</v>
      </c>
      <c r="C314">
        <v>45.5</v>
      </c>
      <c r="D314">
        <f t="shared" si="4"/>
        <v>20.02</v>
      </c>
    </row>
    <row r="315" spans="2:4" x14ac:dyDescent="0.3">
      <c r="B315" s="2">
        <v>0.43562499999999987</v>
      </c>
      <c r="C315">
        <v>34.6</v>
      </c>
      <c r="D315">
        <f t="shared" si="4"/>
        <v>15.072624999999997</v>
      </c>
    </row>
    <row r="316" spans="2:4" x14ac:dyDescent="0.3">
      <c r="B316" s="2">
        <v>0.43</v>
      </c>
      <c r="C316">
        <v>62.5</v>
      </c>
      <c r="D316">
        <f t="shared" si="4"/>
        <v>26.875</v>
      </c>
    </row>
    <row r="317" spans="2:4" x14ac:dyDescent="0.3">
      <c r="B317" s="2">
        <v>0.42499999999999999</v>
      </c>
      <c r="C317">
        <v>59</v>
      </c>
      <c r="D317">
        <f t="shared" si="4"/>
        <v>25.074999999999999</v>
      </c>
    </row>
    <row r="318" spans="2:4" x14ac:dyDescent="0.3">
      <c r="B318" s="2">
        <v>0.42</v>
      </c>
      <c r="C318">
        <v>35.5</v>
      </c>
      <c r="D318">
        <f t="shared" si="4"/>
        <v>14.91</v>
      </c>
    </row>
    <row r="319" spans="2:4" x14ac:dyDescent="0.3">
      <c r="B319" s="2">
        <v>0.41649999999999998</v>
      </c>
      <c r="C319">
        <v>81</v>
      </c>
      <c r="D319">
        <f t="shared" si="4"/>
        <v>33.736499999999999</v>
      </c>
    </row>
    <row r="320" spans="2:4" x14ac:dyDescent="0.3">
      <c r="B320" s="2">
        <v>0.41</v>
      </c>
      <c r="C320">
        <v>25</v>
      </c>
      <c r="D320">
        <f t="shared" si="4"/>
        <v>10.25</v>
      </c>
    </row>
    <row r="321" spans="2:4" x14ac:dyDescent="0.3">
      <c r="B321" s="2">
        <v>0.40799999999999997</v>
      </c>
      <c r="C321">
        <v>82.5</v>
      </c>
      <c r="D321">
        <f t="shared" si="4"/>
        <v>33.659999999999997</v>
      </c>
    </row>
    <row r="322" spans="2:4" x14ac:dyDescent="0.3">
      <c r="B322" s="2">
        <v>0.4</v>
      </c>
      <c r="C322">
        <v>41</v>
      </c>
      <c r="D322">
        <f t="shared" si="4"/>
        <v>16.400000000000002</v>
      </c>
    </row>
    <row r="323" spans="2:4" x14ac:dyDescent="0.3">
      <c r="B323" s="2">
        <v>0.39950000000000002</v>
      </c>
      <c r="C323">
        <v>62</v>
      </c>
      <c r="D323">
        <f t="shared" si="4"/>
        <v>24.769000000000002</v>
      </c>
    </row>
    <row r="324" spans="2:4" x14ac:dyDescent="0.3">
      <c r="B324" s="2">
        <v>0.39100000000000001</v>
      </c>
      <c r="C324">
        <v>32</v>
      </c>
      <c r="D324">
        <f t="shared" si="4"/>
        <v>12.512</v>
      </c>
    </row>
    <row r="325" spans="2:4" x14ac:dyDescent="0.3">
      <c r="B325" s="2">
        <v>0.38250000000000001</v>
      </c>
      <c r="C325">
        <v>26.5</v>
      </c>
      <c r="D325">
        <f t="shared" si="4"/>
        <v>10.13625</v>
      </c>
    </row>
    <row r="326" spans="2:4" x14ac:dyDescent="0.3">
      <c r="B326" s="2">
        <v>0.374</v>
      </c>
      <c r="C326">
        <v>60</v>
      </c>
      <c r="D326">
        <f>B326*C326</f>
        <v>22.44</v>
      </c>
    </row>
    <row r="327" spans="2:4" x14ac:dyDescent="0.3">
      <c r="B327" s="2">
        <v>0.35699999999999998</v>
      </c>
      <c r="C327">
        <v>23</v>
      </c>
      <c r="D327">
        <f>B327*C327</f>
        <v>8.2110000000000003</v>
      </c>
    </row>
    <row r="328" spans="2:4" x14ac:dyDescent="0.3">
      <c r="B328" s="2">
        <v>0.34</v>
      </c>
      <c r="C328">
        <v>56</v>
      </c>
      <c r="D328">
        <f>B328*C328</f>
        <v>19.040000000000003</v>
      </c>
    </row>
  </sheetData>
  <mergeCells count="2">
    <mergeCell ref="G3:I3"/>
    <mergeCell ref="H4:I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4089A7B7-B064-4F40-9648-2FBD6D2388C6}">
  <ds:schemaRefs/>
</ds:datastoreItem>
</file>

<file path=customXml/itemProps2.xml><?xml version="1.0" encoding="utf-8"?>
<ds:datastoreItem xmlns:ds="http://schemas.openxmlformats.org/officeDocument/2006/customXml" ds:itemID="{C8770659-BA00-4426-8D6B-21B5EE20AD14}">
  <ds:schemaRefs/>
</ds:datastoreItem>
</file>

<file path=customXml/itemProps3.xml><?xml version="1.0" encoding="utf-8"?>
<ds:datastoreItem xmlns:ds="http://schemas.openxmlformats.org/officeDocument/2006/customXml" ds:itemID="{73DFCD90-5A3D-4249-BBF1-4D5F5D65ADE5}">
  <ds:schemaRefs/>
</ds:datastoreItem>
</file>

<file path=customXml/itemProps4.xml><?xml version="1.0" encoding="utf-8"?>
<ds:datastoreItem xmlns:ds="http://schemas.openxmlformats.org/officeDocument/2006/customXml" ds:itemID="{E3014D0A-C528-48F2-82B1-1CD43428F5A0}">
  <ds:schemaRefs/>
</ds:datastoreItem>
</file>

<file path=customXml/itemProps5.xml><?xml version="1.0" encoding="utf-8"?>
<ds:datastoreItem xmlns:ds="http://schemas.openxmlformats.org/officeDocument/2006/customXml" ds:itemID="{CB482CE8-39CF-492D-BF0C-ED1FA4D00F24}">
  <ds:schemaRefs/>
</ds:datastoreItem>
</file>

<file path=customXml/itemProps6.xml><?xml version="1.0" encoding="utf-8"?>
<ds:datastoreItem xmlns:ds="http://schemas.openxmlformats.org/officeDocument/2006/customXml" ds:itemID="{815D48A4-37B7-4A51-8EC3-1049B30A5DFC}">
  <ds:schemaRefs/>
</ds:datastoreItem>
</file>

<file path=customXml/itemProps7.xml><?xml version="1.0" encoding="utf-8"?>
<ds:datastoreItem xmlns:ds="http://schemas.openxmlformats.org/officeDocument/2006/customXml" ds:itemID="{9750E9C4-5E89-42CF-B71E-8320E20E34F0}">
  <ds:schemaRefs/>
</ds:datastoreItem>
</file>

<file path=customXml/itemProps8.xml><?xml version="1.0" encoding="utf-8"?>
<ds:datastoreItem xmlns:ds="http://schemas.openxmlformats.org/officeDocument/2006/customXml" ds:itemID="{11878722-0038-4428-A396-761AB1C0E7E9}">
  <ds:schemaRefs/>
</ds:datastoreItem>
</file>

<file path=customXml/itemProps9.xml><?xml version="1.0" encoding="utf-8"?>
<ds:datastoreItem xmlns:ds="http://schemas.openxmlformats.org/officeDocument/2006/customXml" ds:itemID="{5AF4B0C2-4783-435E-BD6E-63516004CC3B}">
  <ds:schemaRefs/>
</ds:datastoreItem>
</file>

<file path=customXml/itemProps10.xml><?xml version="1.0" encoding="utf-8"?>
<ds:datastoreItem xmlns:ds="http://schemas.openxmlformats.org/officeDocument/2006/customXml" ds:itemID="{DB514F52-13DD-4653-B7F4-0BB773694B35}">
  <ds:schemaRefs/>
</ds:datastoreItem>
</file>

<file path=customXml/itemProps11.xml><?xml version="1.0" encoding="utf-8"?>
<ds:datastoreItem xmlns:ds="http://schemas.openxmlformats.org/officeDocument/2006/customXml" ds:itemID="{F6C3CB84-D9D2-4B82-8738-8234C3083F56}">
  <ds:schemaRefs/>
</ds:datastoreItem>
</file>

<file path=customXml/itemProps12.xml><?xml version="1.0" encoding="utf-8"?>
<ds:datastoreItem xmlns:ds="http://schemas.openxmlformats.org/officeDocument/2006/customXml" ds:itemID="{D7FB676B-14A1-4A58-A1ED-8B79E0D4916E}">
  <ds:schemaRefs/>
</ds:datastoreItem>
</file>

<file path=customXml/itemProps13.xml><?xml version="1.0" encoding="utf-8"?>
<ds:datastoreItem xmlns:ds="http://schemas.openxmlformats.org/officeDocument/2006/customXml" ds:itemID="{4958FE24-B915-49A6-AF83-C673754FF47D}">
  <ds:schemaRefs/>
</ds:datastoreItem>
</file>

<file path=customXml/itemProps14.xml><?xml version="1.0" encoding="utf-8"?>
<ds:datastoreItem xmlns:ds="http://schemas.openxmlformats.org/officeDocument/2006/customXml" ds:itemID="{437573CA-4CAA-4FFF-9118-C29491077640}">
  <ds:schemaRefs/>
</ds:datastoreItem>
</file>

<file path=customXml/itemProps15.xml><?xml version="1.0" encoding="utf-8"?>
<ds:datastoreItem xmlns:ds="http://schemas.openxmlformats.org/officeDocument/2006/customXml" ds:itemID="{64ACC539-F360-4503-B417-1F277855F1DC}">
  <ds:schemaRefs/>
</ds:datastoreItem>
</file>

<file path=customXml/itemProps16.xml><?xml version="1.0" encoding="utf-8"?>
<ds:datastoreItem xmlns:ds="http://schemas.openxmlformats.org/officeDocument/2006/customXml" ds:itemID="{86B06940-E5E1-47F0-98A8-DC18E6C34BAF}">
  <ds:schemaRefs/>
</ds:datastoreItem>
</file>

<file path=customXml/itemProps17.xml><?xml version="1.0" encoding="utf-8"?>
<ds:datastoreItem xmlns:ds="http://schemas.openxmlformats.org/officeDocument/2006/customXml" ds:itemID="{26BA4431-32D8-4568-8FB8-A0F13E3C2E0A}">
  <ds:schemaRefs/>
</ds:datastoreItem>
</file>

<file path=customXml/itemProps18.xml><?xml version="1.0" encoding="utf-8"?>
<ds:datastoreItem xmlns:ds="http://schemas.openxmlformats.org/officeDocument/2006/customXml" ds:itemID="{2ADE16C6-0946-43BF-A9D9-AA3DD646DEA8}">
  <ds:schemaRefs/>
</ds:datastoreItem>
</file>

<file path=customXml/itemProps19.xml><?xml version="1.0" encoding="utf-8"?>
<ds:datastoreItem xmlns:ds="http://schemas.openxmlformats.org/officeDocument/2006/customXml" ds:itemID="{C62D80A5-DB56-43BE-9321-852CEFEA9A8E}">
  <ds:schemaRefs/>
</ds:datastoreItem>
</file>

<file path=customXml/itemProps20.xml><?xml version="1.0" encoding="utf-8"?>
<ds:datastoreItem xmlns:ds="http://schemas.openxmlformats.org/officeDocument/2006/customXml" ds:itemID="{ED8A9B61-A377-4405-B642-374DDB73BD91}">
  <ds:schemaRefs/>
</ds:datastoreItem>
</file>

<file path=customXml/itemProps21.xml><?xml version="1.0" encoding="utf-8"?>
<ds:datastoreItem xmlns:ds="http://schemas.openxmlformats.org/officeDocument/2006/customXml" ds:itemID="{ABE60999-C2F0-4FB4-80D9-283AFED137C5}">
  <ds:schemaRefs/>
</ds:datastoreItem>
</file>

<file path=customXml/itemProps22.xml><?xml version="1.0" encoding="utf-8"?>
<ds:datastoreItem xmlns:ds="http://schemas.openxmlformats.org/officeDocument/2006/customXml" ds:itemID="{F185E4D7-557C-4BD6-A861-36A503784FCA}">
  <ds:schemaRefs/>
</ds:datastoreItem>
</file>

<file path=customXml/itemProps23.xml><?xml version="1.0" encoding="utf-8"?>
<ds:datastoreItem xmlns:ds="http://schemas.openxmlformats.org/officeDocument/2006/customXml" ds:itemID="{883CE97E-D004-427F-8B7F-C6E2D673F8C8}">
  <ds:schemaRefs/>
</ds:datastoreItem>
</file>

<file path=customXml/itemProps24.xml><?xml version="1.0" encoding="utf-8"?>
<ds:datastoreItem xmlns:ds="http://schemas.openxmlformats.org/officeDocument/2006/customXml" ds:itemID="{15DB7237-DEF0-466C-BC88-5A36F7EF7EE1}">
  <ds:schemaRefs/>
</ds:datastoreItem>
</file>

<file path=customXml/itemProps25.xml><?xml version="1.0" encoding="utf-8"?>
<ds:datastoreItem xmlns:ds="http://schemas.openxmlformats.org/officeDocument/2006/customXml" ds:itemID="{4F4E96A2-4707-428E-9E7E-7E3C23BFC11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 Customer Demographics</vt:lpstr>
      <vt:lpstr>New Customer Location Analysis</vt:lpstr>
      <vt:lpstr>Potential Revenue from New Cust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Hardik Verma</dc:creator>
  <cp:lastModifiedBy>Hardik Verma</cp:lastModifiedBy>
  <dcterms:created xsi:type="dcterms:W3CDTF">2025-05-21T13:12:45Z</dcterms:created>
  <dcterms:modified xsi:type="dcterms:W3CDTF">2025-05-22T08:52:32Z</dcterms:modified>
</cp:coreProperties>
</file>