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dk10\Dropbox\KramerPhDBackup\FinalTreesRaw\StichensisDemo\"/>
    </mc:Choice>
  </mc:AlternateContent>
  <bookViews>
    <workbookView xWindow="45" yWindow="0" windowWidth="50985" windowHeight="28275" tabRatio="888" activeTab="2"/>
  </bookViews>
  <sheets>
    <sheet name="main trunk et al." sheetId="63" r:id="rId1"/>
    <sheet name="segments" sheetId="64" r:id="rId2"/>
    <sheet name="branches" sheetId="65" r:id="rId3"/>
    <sheet name="custom refs" sheetId="71" r:id="rId4"/>
    <sheet name="footprint" sheetId="72" r:id="rId5"/>
    <sheet name="Declination" sheetId="73" r:id="rId6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63" l="1"/>
  <c r="G29" i="63"/>
  <c r="M137" i="64" l="1"/>
  <c r="F137" i="64"/>
  <c r="F123" i="64"/>
  <c r="M138" i="64"/>
  <c r="F152" i="64"/>
  <c r="F138" i="64"/>
  <c r="F56" i="64"/>
  <c r="M33" i="64"/>
  <c r="F33" i="64"/>
</calcChain>
</file>

<file path=xl/comments1.xml><?xml version="1.0" encoding="utf-8"?>
<comments xmlns="http://schemas.openxmlformats.org/spreadsheetml/2006/main">
  <authors>
    <author>Russell D. Kramer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2.xml><?xml version="1.0" encoding="utf-8"?>
<comments xmlns="http://schemas.openxmlformats.org/spreadsheetml/2006/main">
  <authors>
    <author>Russell D. Kramer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3.xml><?xml version="1.0" encoding="utf-8"?>
<comments xmlns="http://schemas.openxmlformats.org/spreadsheetml/2006/main">
  <authors>
    <author>Russell D. Kramer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sharedStrings.xml><?xml version="1.0" encoding="utf-8"?>
<sst xmlns="http://schemas.openxmlformats.org/spreadsheetml/2006/main" count="3136" uniqueCount="691">
  <si>
    <t>HD</t>
  </si>
  <si>
    <t>D</t>
  </si>
  <si>
    <t>position</t>
  </si>
  <si>
    <t>origin</t>
  </si>
  <si>
    <t>type</t>
  </si>
  <si>
    <t>name</t>
  </si>
  <si>
    <t>top azi</t>
  </si>
  <si>
    <t>ref</t>
  </si>
  <si>
    <t>radius</t>
  </si>
  <si>
    <t>B</t>
  </si>
  <si>
    <t>% dead</t>
  </si>
  <si>
    <t>base radius</t>
  </si>
  <si>
    <t>top radius</t>
  </si>
  <si>
    <t>slope</t>
  </si>
  <si>
    <t>height</t>
  </si>
  <si>
    <t>dist</t>
  </si>
  <si>
    <t>azi</t>
  </si>
  <si>
    <t>base ht</t>
  </si>
  <si>
    <t>base diam</t>
  </si>
  <si>
    <t>top ht</t>
  </si>
  <si>
    <t>top diam</t>
  </si>
  <si>
    <t>top dist</t>
  </si>
  <si>
    <t>base dist</t>
  </si>
  <si>
    <t>orig azi</t>
  </si>
  <si>
    <t>cent azi</t>
  </si>
  <si>
    <t>ref radius</t>
  </si>
  <si>
    <t>rel ht</t>
  </si>
  <si>
    <t>diam</t>
  </si>
  <si>
    <t>base ref</t>
  </si>
  <si>
    <t>top ref</t>
  </si>
  <si>
    <t>bark  A</t>
  </si>
  <si>
    <t>bark B</t>
  </si>
  <si>
    <t>sap A</t>
  </si>
  <si>
    <t>sap B</t>
  </si>
  <si>
    <t>azi A</t>
  </si>
  <si>
    <t>azi B</t>
  </si>
  <si>
    <t>VD</t>
  </si>
  <si>
    <t>Notes</t>
  </si>
  <si>
    <t>Height</t>
  </si>
  <si>
    <t>ref X</t>
  </si>
  <si>
    <t>ref Y</t>
  </si>
  <si>
    <t>ref Z</t>
  </si>
  <si>
    <t>mean bark</t>
  </si>
  <si>
    <t>mean sap</t>
  </si>
  <si>
    <t>mean heart</t>
  </si>
  <si>
    <t>l_fuzz</t>
  </si>
  <si>
    <t>s_fuzz</t>
  </si>
  <si>
    <t>O/E</t>
  </si>
  <si>
    <t>azi C</t>
  </si>
  <si>
    <t>sap C</t>
  </si>
  <si>
    <t>bark C</t>
  </si>
  <si>
    <t>notes</t>
  </si>
  <si>
    <t>base azi</t>
  </si>
  <si>
    <t>ref type</t>
  </si>
  <si>
    <t>base ref type</t>
  </si>
  <si>
    <t>top ref type</t>
  </si>
  <si>
    <t>midsegment dist</t>
  </si>
  <si>
    <t>midsegment ref</t>
  </si>
  <si>
    <t>TapeDiameter</t>
  </si>
  <si>
    <t>CorrectedArea</t>
  </si>
  <si>
    <t>FunctionalDiameter</t>
  </si>
  <si>
    <t>M-2</t>
  </si>
  <si>
    <t>2-3</t>
  </si>
  <si>
    <t>3-4</t>
  </si>
  <si>
    <t>4-5</t>
  </si>
  <si>
    <t>4-6</t>
  </si>
  <si>
    <t>7</t>
  </si>
  <si>
    <t>M-8</t>
  </si>
  <si>
    <t>8-9</t>
  </si>
  <si>
    <t>9-10</t>
  </si>
  <si>
    <t>10-11</t>
  </si>
  <si>
    <t>M-12</t>
  </si>
  <si>
    <t>12-13</t>
  </si>
  <si>
    <t>O</t>
  </si>
  <si>
    <t>E</t>
  </si>
  <si>
    <t>2-3-7</t>
  </si>
  <si>
    <t>L</t>
  </si>
  <si>
    <t>T</t>
  </si>
  <si>
    <t>calc</t>
  </si>
  <si>
    <t>M</t>
  </si>
  <si>
    <t>2</t>
  </si>
  <si>
    <t>3</t>
  </si>
  <si>
    <t>4</t>
  </si>
  <si>
    <t>8</t>
  </si>
  <si>
    <t>9</t>
  </si>
  <si>
    <t>f2p</t>
  </si>
  <si>
    <t>swollen used base diam for top</t>
  </si>
  <si>
    <t>top kink ignored</t>
  </si>
  <si>
    <t>1</t>
  </si>
  <si>
    <t>sketchy, diam estimated</t>
  </si>
  <si>
    <t>5</t>
  </si>
  <si>
    <t>F</t>
  </si>
  <si>
    <t>6</t>
  </si>
  <si>
    <t>from top</t>
  </si>
  <si>
    <t>13-14</t>
  </si>
  <si>
    <t>14-15</t>
  </si>
  <si>
    <t>M-16</t>
  </si>
  <si>
    <t>M-17</t>
  </si>
  <si>
    <t>17-18</t>
  </si>
  <si>
    <t>M-19</t>
  </si>
  <si>
    <t>19-20</t>
  </si>
  <si>
    <t>20-21</t>
  </si>
  <si>
    <t>21-22</t>
  </si>
  <si>
    <t>24-23</t>
  </si>
  <si>
    <t>M-25</t>
  </si>
  <si>
    <t>25-26</t>
  </si>
  <si>
    <t>27-24</t>
  </si>
  <si>
    <t>28-27</t>
  </si>
  <si>
    <t>29-28</t>
  </si>
  <si>
    <t>M-29</t>
  </si>
  <si>
    <t>27-24-30</t>
  </si>
  <si>
    <t>M-31</t>
  </si>
  <si>
    <t>31-32</t>
  </si>
  <si>
    <t>32-33</t>
  </si>
  <si>
    <t>33-34</t>
  </si>
  <si>
    <t>34-35</t>
  </si>
  <si>
    <t>M-36</t>
  </si>
  <si>
    <t>36-37</t>
  </si>
  <si>
    <t>37-38</t>
  </si>
  <si>
    <t>contacts main trunk</t>
  </si>
  <si>
    <t>base wrap includes fuzed segment from M</t>
  </si>
  <si>
    <t>DC</t>
  </si>
  <si>
    <t>rodent home, diameters estimated</t>
  </si>
  <si>
    <t>reiterating fuzz</t>
  </si>
  <si>
    <t>reiterating fuzz, trunk lays over to fuzz</t>
  </si>
  <si>
    <t>swollen</t>
  </si>
  <si>
    <t>M-39</t>
  </si>
  <si>
    <t>39-40</t>
  </si>
  <si>
    <t>40-41</t>
  </si>
  <si>
    <t>40-42</t>
  </si>
  <si>
    <t>42-43</t>
  </si>
  <si>
    <t>42-44</t>
  </si>
  <si>
    <t>M-45</t>
  </si>
  <si>
    <t>47-46</t>
  </si>
  <si>
    <t>48-47</t>
  </si>
  <si>
    <t>49-48</t>
  </si>
  <si>
    <t>M-50</t>
  </si>
  <si>
    <t>50-51</t>
  </si>
  <si>
    <t>51-49</t>
  </si>
  <si>
    <t>51-52</t>
  </si>
  <si>
    <t>50-51-53</t>
  </si>
  <si>
    <t>53-54</t>
  </si>
  <si>
    <t>54-55</t>
  </si>
  <si>
    <t>M-50-56</t>
  </si>
  <si>
    <t>56-57</t>
  </si>
  <si>
    <t>57-58</t>
  </si>
  <si>
    <t>58-59</t>
  </si>
  <si>
    <t>59-60</t>
  </si>
  <si>
    <t>M-61</t>
  </si>
  <si>
    <t>61-62</t>
  </si>
  <si>
    <t>62-63</t>
  </si>
  <si>
    <t>squirrel hotel</t>
  </si>
  <si>
    <t>huge seed cache, paramiscus here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</si>
  <si>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</si>
  <si>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</si>
  <si>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</si>
  <si>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</si>
  <si>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</si>
  <si>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</si>
  <si>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</si>
  <si>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</si>
  <si>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</si>
  <si>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</si>
  <si>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</si>
  <si>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</si>
  <si>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</si>
  <si>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</si>
  <si>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</si>
  <si>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</si>
  <si>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</si>
  <si>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</si>
  <si>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</si>
  <si>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</si>
  <si>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</si>
  <si>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</si>
  <si>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</si>
  <si>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</si>
  <si>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</si>
  <si>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</si>
  <si>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HR, BR, reiterating</t>
  </si>
  <si>
    <t>HF</t>
  </si>
  <si>
    <t>F, reiterating</t>
  </si>
  <si>
    <t>BR</t>
  </si>
  <si>
    <t>BR, HF</t>
  </si>
  <si>
    <t>common base with br 24 and 25</t>
  </si>
  <si>
    <t>common base with br 23 and 25</t>
  </si>
  <si>
    <t>common base with br 23 and 24, F</t>
  </si>
  <si>
    <t>BR, from bottom</t>
  </si>
  <si>
    <t>from top, kinked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</si>
  <si>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</si>
  <si>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</si>
  <si>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</si>
  <si>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</si>
  <si>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</si>
  <si>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</si>
  <si>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</si>
  <si>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</si>
  <si>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</si>
  <si>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</si>
  <si>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</si>
  <si>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</si>
  <si>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</si>
  <si>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</si>
  <si>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</si>
  <si>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</si>
  <si>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</si>
  <si>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</si>
  <si>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</si>
  <si>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</si>
  <si>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</si>
  <si>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</si>
  <si>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</si>
  <si>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</si>
  <si>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</si>
  <si>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</si>
  <si>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split crown between ropes on SE side at 53.4</t>
  </si>
  <si>
    <t>swollen base ignored, HF</t>
  </si>
  <si>
    <t>F, from top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</si>
  <si>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</si>
  <si>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</si>
  <si>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</si>
  <si>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</si>
  <si>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</si>
  <si>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</si>
  <si>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</si>
  <si>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</si>
  <si>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</si>
  <si>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</si>
  <si>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</si>
  <si>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</si>
  <si>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</si>
  <si>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</si>
  <si>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</si>
  <si>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</si>
  <si>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</si>
  <si>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</si>
  <si>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</si>
  <si>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</si>
  <si>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</si>
  <si>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</si>
  <si>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</si>
  <si>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</si>
  <si>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</si>
  <si>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</si>
  <si>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HF, BR</t>
  </si>
  <si>
    <t>F, BR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</si>
  <si>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</si>
  <si>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</si>
  <si>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</si>
  <si>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</si>
  <si>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</si>
  <si>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</si>
  <si>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</si>
  <si>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</si>
  <si>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</si>
  <si>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</si>
  <si>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</si>
  <si>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</si>
  <si>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</si>
  <si>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</si>
  <si>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</si>
  <si>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</si>
  <si>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</si>
  <si>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</si>
  <si>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</si>
  <si>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</si>
  <si>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</si>
  <si>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</si>
  <si>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</si>
  <si>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</si>
  <si>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</si>
  <si>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</si>
  <si>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supporting enormous hanger</t>
  </si>
  <si>
    <t>63-64</t>
  </si>
  <si>
    <t>64-65</t>
  </si>
  <si>
    <t>M-66</t>
  </si>
  <si>
    <t>66-67</t>
  </si>
  <si>
    <t>67-68</t>
  </si>
  <si>
    <t>70-69</t>
  </si>
  <si>
    <t>71-70</t>
  </si>
  <si>
    <t>72-71</t>
  </si>
  <si>
    <t>72-73</t>
  </si>
  <si>
    <t>102-101</t>
  </si>
  <si>
    <t>101-100</t>
  </si>
  <si>
    <t>101-100-103</t>
  </si>
  <si>
    <t>104-102</t>
  </si>
  <si>
    <t>105-104</t>
  </si>
  <si>
    <t>74-72</t>
  </si>
  <si>
    <t>74-75</t>
  </si>
  <si>
    <t>73-76</t>
  </si>
  <si>
    <t>77-74</t>
  </si>
  <si>
    <t>77-78</t>
  </si>
  <si>
    <t>79-77</t>
  </si>
  <si>
    <t>80-79</t>
  </si>
  <si>
    <t>M-80</t>
  </si>
  <si>
    <t>106-105</t>
  </si>
  <si>
    <t>107-106</t>
  </si>
  <si>
    <t>p2p</t>
  </si>
  <si>
    <t>deer mouse seen here!</t>
  </si>
  <si>
    <t>huge swollen base ignored</t>
  </si>
  <si>
    <t>rubbing on second lowest reit</t>
  </si>
  <si>
    <t>large fuzz reiterating</t>
  </si>
  <si>
    <t>top diam measured 0.3 below node</t>
  </si>
  <si>
    <t>buttress ht: 21.0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</si>
  <si>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</si>
  <si>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</si>
  <si>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</si>
  <si>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</si>
  <si>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</si>
  <si>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</si>
  <si>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</si>
  <si>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</si>
  <si>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</si>
  <si>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</si>
  <si>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</si>
  <si>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</si>
  <si>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</si>
  <si>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</si>
  <si>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</si>
  <si>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</si>
  <si>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</si>
  <si>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</si>
  <si>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</si>
  <si>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</si>
  <si>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</si>
  <si>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</si>
  <si>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</si>
  <si>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</si>
  <si>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</si>
  <si>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</si>
  <si>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dissected cone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</si>
  <si>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</si>
  <si>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</si>
  <si>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</si>
  <si>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</si>
  <si>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</si>
  <si>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</si>
  <si>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</si>
  <si>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</si>
  <si>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</si>
  <si>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</si>
  <si>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</si>
  <si>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</si>
  <si>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</si>
  <si>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</si>
  <si>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</si>
  <si>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</si>
  <si>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</si>
  <si>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</si>
  <si>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</si>
  <si>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</si>
  <si>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</si>
  <si>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</si>
  <si>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</si>
  <si>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</si>
  <si>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</si>
  <si>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</si>
  <si>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from bottom</t>
  </si>
  <si>
    <t>fused with M-50</t>
  </si>
  <si>
    <t>base fused with M-66, HF, rubbing lowest reit</t>
  </si>
  <si>
    <t>fused to M-66</t>
  </si>
  <si>
    <t>IWN</t>
  </si>
  <si>
    <t>base</t>
  </si>
  <si>
    <t>mid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</si>
  <si>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</si>
  <si>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</si>
  <si>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</si>
  <si>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</si>
  <si>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</si>
  <si>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</si>
  <si>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</si>
  <si>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</si>
  <si>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</si>
  <si>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</si>
  <si>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</si>
  <si>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</si>
  <si>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</si>
  <si>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</si>
  <si>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</si>
  <si>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</si>
  <si>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</si>
  <si>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</si>
  <si>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</si>
  <si>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</si>
  <si>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</si>
  <si>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</si>
  <si>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</si>
  <si>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</si>
  <si>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</si>
  <si>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</si>
  <si>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aborted trunk</t>
  </si>
  <si>
    <t>mud and stick bird nest, turning to a trunk</t>
  </si>
  <si>
    <t>kinked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</si>
  <si>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</si>
  <si>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</si>
  <si>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</si>
  <si>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</si>
  <si>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</si>
  <si>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</si>
  <si>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</si>
  <si>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</si>
  <si>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</si>
  <si>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</si>
  <si>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</si>
  <si>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</si>
  <si>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</si>
  <si>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</si>
  <si>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</si>
  <si>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</si>
  <si>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</si>
  <si>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</si>
  <si>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</si>
  <si>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</si>
  <si>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</si>
  <si>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</si>
  <si>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</si>
  <si>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</si>
  <si>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</si>
  <si>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</si>
  <si>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fnorded</t>
  </si>
  <si>
    <t>measured 0.7 out, base cracked and swollen</t>
  </si>
  <si>
    <t>tape</t>
  </si>
  <si>
    <t>G</t>
  </si>
  <si>
    <t>HPG:1.5,  LPG:2.0</t>
  </si>
  <si>
    <t>DTB</t>
  </si>
  <si>
    <t>p2f</t>
  </si>
  <si>
    <t>Mtop, sketchy, estimated</t>
  </si>
  <si>
    <t>500</t>
  </si>
  <si>
    <t>501</t>
  </si>
  <si>
    <t>502</t>
  </si>
  <si>
    <t>503</t>
  </si>
  <si>
    <t>504</t>
  </si>
  <si>
    <t>505</t>
  </si>
  <si>
    <t>88-89</t>
  </si>
  <si>
    <t>old break at 41.7m</t>
  </si>
  <si>
    <t>2 yellow tapes at 1.4 and 1.75, 2 white tapes are 2m tall, footprint photos 1420-1482 on Olympus camera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</si>
  <si>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</si>
  <si>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</si>
  <si>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</si>
  <si>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</si>
  <si>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</si>
  <si>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</si>
  <si>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</si>
  <si>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</si>
  <si>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</si>
  <si>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</si>
  <si>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</si>
  <si>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</si>
  <si>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</si>
  <si>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</si>
  <si>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</si>
  <si>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</si>
  <si>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</si>
  <si>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</si>
  <si>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</si>
  <si>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</si>
  <si>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</si>
  <si>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</si>
  <si>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</si>
  <si>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</si>
  <si>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</si>
  <si>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</si>
  <si>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108-107</t>
  </si>
  <si>
    <t>83-84</t>
  </si>
  <si>
    <t>broken and hanging</t>
  </si>
  <si>
    <t>estimated diameter due to sapwad/pitchpile</t>
  </si>
  <si>
    <t>hanging</t>
  </si>
  <si>
    <t>base fused to M-82</t>
  </si>
  <si>
    <t>small branch from base ignored</t>
  </si>
  <si>
    <t>measured past swell</t>
  </si>
  <si>
    <t>M-81</t>
  </si>
  <si>
    <t>M-82</t>
  </si>
  <si>
    <t>82-83</t>
  </si>
  <si>
    <t>84-85</t>
  </si>
  <si>
    <t>85-86</t>
  </si>
  <si>
    <t>86-87</t>
  </si>
  <si>
    <t>M-88</t>
  </si>
  <si>
    <t>89-90</t>
  </si>
  <si>
    <t>90-91</t>
  </si>
  <si>
    <t>91-92</t>
  </si>
  <si>
    <t>M-93</t>
  </si>
  <si>
    <t>93-94</t>
  </si>
  <si>
    <t>94-95</t>
  </si>
  <si>
    <t>95-96</t>
  </si>
  <si>
    <t>93-97</t>
  </si>
  <si>
    <t>97-98</t>
  </si>
  <si>
    <t>97-99</t>
  </si>
  <si>
    <t>99-120</t>
  </si>
  <si>
    <t>120-121</t>
  </si>
  <si>
    <t>99-122</t>
  </si>
  <si>
    <t>109-108</t>
  </si>
  <si>
    <t>110-109</t>
  </si>
  <si>
    <t>M-110</t>
  </si>
  <si>
    <t>big centipede</t>
  </si>
  <si>
    <t>swollen top</t>
  </si>
  <si>
    <t>top lays over</t>
  </si>
  <si>
    <t>buttress ht 18.0</t>
  </si>
  <si>
    <t>buttress</t>
  </si>
  <si>
    <t>reit 1, cored</t>
  </si>
  <si>
    <t>buttress ht: 6.4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</si>
  <si>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</si>
  <si>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</si>
  <si>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</si>
  <si>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</si>
  <si>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</si>
  <si>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</si>
  <si>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</si>
  <si>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</si>
  <si>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</si>
  <si>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</si>
  <si>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</si>
  <si>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</si>
  <si>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</si>
  <si>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</si>
  <si>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</si>
  <si>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</si>
  <si>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</si>
  <si>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</si>
  <si>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</si>
  <si>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</si>
  <si>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</si>
  <si>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</si>
  <si>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</si>
  <si>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</si>
  <si>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</si>
  <si>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</si>
  <si>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</si>
  <si>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</si>
  <si>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</si>
  <si>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</si>
  <si>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</si>
  <si>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</si>
  <si>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</si>
  <si>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</si>
  <si>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</si>
  <si>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</si>
  <si>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</si>
  <si>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</si>
  <si>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</si>
  <si>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</si>
  <si>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</si>
  <si>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</si>
  <si>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</si>
  <si>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</si>
  <si>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</si>
  <si>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</si>
  <si>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ignored small trunk</t>
  </si>
  <si>
    <t>290</t>
  </si>
  <si>
    <t>291</t>
  </si>
  <si>
    <t>292</t>
  </si>
  <si>
    <t>293</t>
  </si>
  <si>
    <t>294</t>
  </si>
  <si>
    <t>295</t>
  </si>
  <si>
    <t>M-111</t>
  </si>
  <si>
    <t>M-112</t>
  </si>
  <si>
    <t>M-113</t>
  </si>
  <si>
    <t>M-114</t>
  </si>
  <si>
    <t>114-115</t>
  </si>
  <si>
    <t>M-116</t>
  </si>
  <si>
    <t>M-117</t>
  </si>
  <si>
    <t>117-118</t>
  </si>
  <si>
    <t>M-119</t>
  </si>
  <si>
    <t>119-123</t>
  </si>
  <si>
    <t>M-124</t>
  </si>
  <si>
    <t xml:space="preserve"> M-125</t>
  </si>
  <si>
    <t>M-126</t>
  </si>
  <si>
    <t>M-127</t>
  </si>
  <si>
    <t>M-128</t>
  </si>
  <si>
    <t>burl</t>
  </si>
  <si>
    <t>BURL</t>
  </si>
  <si>
    <t>tumored and swollen</t>
  </si>
  <si>
    <t>base used as top, cracked and swollen</t>
  </si>
  <si>
    <t>termite activity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</si>
  <si>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</si>
  <si>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</si>
  <si>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</si>
  <si>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</si>
  <si>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</si>
  <si>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</si>
  <si>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</si>
  <si>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</si>
  <si>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</si>
  <si>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</si>
  <si>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</si>
  <si>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</si>
  <si>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</si>
  <si>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</si>
  <si>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</si>
  <si>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</si>
  <si>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</si>
  <si>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</si>
  <si>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</si>
  <si>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</si>
  <si>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</si>
  <si>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</si>
  <si>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</si>
  <si>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</si>
  <si>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</si>
  <si>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</si>
  <si>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cracked</t>
  </si>
  <si>
    <t>HF, reiterating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</si>
  <si>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</si>
  <si>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</si>
  <si>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</si>
  <si>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</si>
  <si>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</si>
  <si>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</si>
  <si>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</si>
  <si>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</si>
  <si>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</si>
  <si>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</si>
  <si>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</si>
  <si>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</si>
  <si>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</si>
  <si>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</si>
  <si>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</si>
  <si>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</si>
  <si>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</si>
  <si>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</si>
  <si>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</si>
  <si>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</si>
  <si>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</si>
  <si>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</si>
  <si>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</si>
  <si>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</si>
  <si>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</si>
  <si>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</si>
  <si>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FE</t>
  </si>
  <si>
    <t>F, measured 0.2 from base</t>
  </si>
  <si>
    <t>measured past where segment crosses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</si>
  <si>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</si>
  <si>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</si>
  <si>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</si>
  <si>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</si>
  <si>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</si>
  <si>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</si>
  <si>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</si>
  <si>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</si>
  <si>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</si>
  <si>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</si>
  <si>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</si>
  <si>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</si>
  <si>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</si>
  <si>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</si>
  <si>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</si>
  <si>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</si>
  <si>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</si>
  <si>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</si>
  <si>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</si>
  <si>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</si>
  <si>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</si>
  <si>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</si>
  <si>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</si>
  <si>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</si>
  <si>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</si>
  <si>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</si>
  <si>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f</t>
  </si>
  <si>
    <t>measured 0.4 from base, F</t>
  </si>
  <si>
    <t>slketchy hanger</t>
  </si>
  <si>
    <t>F, weird fist thing</t>
  </si>
  <si>
    <t>from bottom, FE</t>
  </si>
  <si>
    <t>hanging tip ignored</t>
  </si>
  <si>
    <t>374</t>
  </si>
  <si>
    <t>375</t>
  </si>
  <si>
    <t>376</t>
  </si>
  <si>
    <t>377</t>
  </si>
  <si>
    <t>goes into main</t>
  </si>
  <si>
    <t>toes on back of plot datasheet</t>
  </si>
  <si>
    <t>treetop</t>
  </si>
  <si>
    <t>L/D</t>
  </si>
  <si>
    <t>ref diam</t>
  </si>
  <si>
    <t>ref x</t>
  </si>
  <si>
    <t>ref y</t>
  </si>
  <si>
    <t>upper wrap, HPG:1.5,  LPG:2.0</t>
  </si>
  <si>
    <t>lower wrap</t>
  </si>
  <si>
    <t>Tree</t>
  </si>
  <si>
    <t>Nickname</t>
  </si>
  <si>
    <t>Easting</t>
  </si>
  <si>
    <t>Northing</t>
  </si>
  <si>
    <t>long</t>
  </si>
  <si>
    <t>lat</t>
  </si>
  <si>
    <t>Date</t>
  </si>
  <si>
    <t>Declination</t>
  </si>
  <si>
    <t>MotherShip</t>
  </si>
  <si>
    <t>M@60.4</t>
  </si>
  <si>
    <t>ref changed from M to 50-51</t>
  </si>
  <si>
    <t>F, origin changed to 109 from 109-108 to reflect recorded height</t>
  </si>
  <si>
    <t>origin changed from 109-108 to 108-107 to reflect recorded height</t>
  </si>
  <si>
    <t>M-110butt</t>
  </si>
  <si>
    <t>M-93butt</t>
  </si>
  <si>
    <t>estimated wrap, swapped top diam and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</si>
</sst>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4">
    <font>
      <sz val="12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u/>
      <sz val="12"/>
      <color indexed="12"/>
      <name val="Calibri"/>
      <family val="2"/>
    </font>
    <font>
      <u/>
      <sz val="12"/>
      <color indexed="20"/>
      <name val="Calibri"/>
      <family val="2"/>
    </font>
    <font>
      <sz val="10"/>
      <name val="Arial"/>
      <family val="2"/>
    </font>
    <font>
      <sz val="9"/>
      <name val="Geneva"/>
    </font>
    <font>
      <b/>
      <sz val="11"/>
      <color theme="1" tint="0.1499679555650502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Verdana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42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12" fillId="0" borderId="0"/>
    <xf numFmtId="0" fontId="4" fillId="0" borderId="0"/>
    <xf numFmtId="0" fontId="7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13" fillId="0" borderId="0"/>
    <xf numFmtId="0" fontId="14" fillId="4" borderId="1" applyNumberFormat="0" applyAlignment="0" applyProtection="0"/>
    <xf numFmtId="0" fontId="12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4" borderId="2" applyNumberFormat="0" applyAlignment="0" applyProtection="0"/>
    <xf numFmtId="0" fontId="7" fillId="3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/>
    <xf numFmtId="0" fontId="1" fillId="0" borderId="0"/>
  </cellStyleXfs>
  <cellXfs count="67">
    <xf numFmtId="0" fontId="0" fillId="0" borderId="0" xfId="0"/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center"/>
    </xf>
    <xf numFmtId="1" fontId="8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 applyFill="1"/>
    <xf numFmtId="0" fontId="9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2" borderId="0" xfId="0" applyFont="1" applyFill="1"/>
    <xf numFmtId="0" fontId="8" fillId="0" borderId="0" xfId="0" applyFont="1" applyAlignment="1">
      <alignment horizontal="center"/>
    </xf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8" fillId="2" borderId="0" xfId="0" applyFont="1" applyFill="1"/>
    <xf numFmtId="2" fontId="19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>
      <alignment horizontal="right"/>
    </xf>
    <xf numFmtId="165" fontId="8" fillId="0" borderId="0" xfId="0" applyNumberFormat="1" applyFont="1"/>
    <xf numFmtId="0" fontId="8" fillId="2" borderId="0" xfId="0" applyFont="1" applyFill="1" applyAlignment="1">
      <alignment horizontal="right"/>
    </xf>
    <xf numFmtId="49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1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/>
    </xf>
    <xf numFmtId="49" fontId="19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8" fillId="0" borderId="0" xfId="0" applyNumberFormat="1" applyFont="1"/>
    <xf numFmtId="164" fontId="8" fillId="0" borderId="0" xfId="0" applyNumberFormat="1" applyFont="1" applyFill="1"/>
    <xf numFmtId="0" fontId="0" fillId="0" borderId="0" xfId="0" applyFont="1"/>
    <xf numFmtId="2" fontId="22" fillId="0" borderId="0" xfId="0" applyNumberFormat="1" applyFont="1" applyFill="1" applyAlignment="1">
      <alignment horizontal="right"/>
    </xf>
    <xf numFmtId="165" fontId="22" fillId="0" borderId="0" xfId="0" applyNumberFormat="1" applyFont="1" applyFill="1" applyAlignment="1">
      <alignment horizontal="right"/>
    </xf>
    <xf numFmtId="164" fontId="22" fillId="0" borderId="0" xfId="0" applyNumberFormat="1" applyFont="1" applyFill="1" applyAlignment="1">
      <alignment horizontal="right"/>
    </xf>
    <xf numFmtId="1" fontId="22" fillId="0" borderId="0" xfId="0" applyNumberFormat="1" applyFont="1" applyFill="1" applyAlignment="1">
      <alignment horizontal="right"/>
    </xf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Fill="1"/>
    <xf numFmtId="1" fontId="8" fillId="0" borderId="0" xfId="0" applyNumberFormat="1" applyFont="1" applyFill="1"/>
    <xf numFmtId="166" fontId="8" fillId="0" borderId="0" xfId="0" applyNumberFormat="1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22" fillId="0" borderId="0" xfId="0" applyFont="1"/>
    <xf numFmtId="0" fontId="8" fillId="0" borderId="0" xfId="0" applyFont="1" applyFill="1"/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2041"/>
    <xf numFmtId="0" fontId="1" fillId="0" borderId="0" xfId="2041" applyAlignment="1">
      <alignment horizontal="left"/>
    </xf>
    <xf numFmtId="0" fontId="23" fillId="0" borderId="0" xfId="2041" applyFont="1" applyFill="1" applyBorder="1" applyAlignment="1" applyProtection="1"/>
    <xf numFmtId="14" fontId="1" fillId="0" borderId="0" xfId="2041" applyNumberFormat="1"/>
    <xf numFmtId="2" fontId="1" fillId="0" borderId="0" xfId="2041" applyNumberFormat="1"/>
    <xf numFmtId="1" fontId="1" fillId="0" borderId="0" xfId="2041" applyNumberFormat="1" applyFill="1"/>
  </cellXfs>
  <cellStyles count="2042">
    <cellStyle name="Calculation 2" xfId="15"/>
    <cellStyle name="Followed Hyperlink" xfId="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Hyperlink" xfId="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Normal" xfId="0" builtinId="0" customBuiltin="1"/>
    <cellStyle name="Normal 10" xfId="430"/>
    <cellStyle name="Normal 11" xfId="431"/>
    <cellStyle name="Normal 12" xfId="432"/>
    <cellStyle name="Normal 13" xfId="2040"/>
    <cellStyle name="Normal 14" xfId="2041"/>
    <cellStyle name="Normal 2" xfId="1"/>
    <cellStyle name="Normal 2 2" xfId="10"/>
    <cellStyle name="Normal 2 2 2" xfId="16"/>
    <cellStyle name="Normal 2 3" xfId="9"/>
    <cellStyle name="Normal 3" xfId="4"/>
    <cellStyle name="Normal 3 2" xfId="6"/>
    <cellStyle name="Normal 3 2 2" xfId="17"/>
    <cellStyle name="Normal 3 3" xfId="13"/>
    <cellStyle name="Normal 3 3 2" xfId="18"/>
    <cellStyle name="Normal 3 3 2 2" xfId="429"/>
    <cellStyle name="Normal 3 3 3" xfId="433"/>
    <cellStyle name="Normal 3 3 4" xfId="19"/>
    <cellStyle name="Normal 3 3 4 2" xfId="434"/>
    <cellStyle name="Normal 3 4" xfId="20"/>
    <cellStyle name="Normal 3 5" xfId="435"/>
    <cellStyle name="Normal 4" xfId="5"/>
    <cellStyle name="Normal 4 2" xfId="11"/>
    <cellStyle name="Normal 4 2 2" xfId="436"/>
    <cellStyle name="Normal 4 2 3" xfId="437"/>
    <cellStyle name="Normal 4 3" xfId="8"/>
    <cellStyle name="Normal 4 3 2" xfId="438"/>
    <cellStyle name="Normal 4 3 3" xfId="439"/>
    <cellStyle name="Normal 4 4" xfId="440"/>
    <cellStyle name="Normal 5" xfId="7"/>
    <cellStyle name="Normal 6" xfId="12"/>
    <cellStyle name="Normal 6 2" xfId="21"/>
    <cellStyle name="Normal 6 2 2" xfId="441"/>
    <cellStyle name="Normal 7" xfId="14"/>
    <cellStyle name="Normal 8" xfId="428"/>
    <cellStyle name="Normal 8 2" xfId="442"/>
    <cellStyle name="Normal 9" xfId="443"/>
    <cellStyle name="Output 2" xfId="22"/>
    <cellStyle name="WTF" xfId="23"/>
  </cellStyles>
  <dxfs count="0"/>
  <tableStyles count="0" defaultTableStyle="TableStyleMedium9" defaultPivotStyle="PivotStyleMedium4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8</xdr:col>
      <xdr:colOff>361219</xdr:colOff>
      <xdr:row>35</xdr:row>
      <xdr:rowOff>180402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00325"/>
          <a:ext cx="5847619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31"/>
  <sheetViews>
    <sheetView workbookViewId="0">
      <pane ySplit="1" topLeftCell="A2" activePane="bottomLeft" state="frozen"/>
      <selection pane="bottomLeft" activeCell="B8" sqref="B8"/>
    </sheetView>
  </sheetViews>
  <sheetFormatPr defaultColWidth="8.875" defaultRowHeight="15.75"/>
  <cols>
    <col min="1" max="1" width="13.375" style="6" bestFit="1" customWidth="1"/>
    <col min="2" max="2" width="6.625" style="4" customWidth="1"/>
    <col min="3" max="3" width="6.625" style="23" hidden="1" customWidth="1"/>
    <col min="4" max="4" width="5.875" style="3" customWidth="1"/>
    <col min="5" max="5" width="5.875" style="4" hidden="1" customWidth="1"/>
    <col min="6" max="6" width="5.625" style="4" bestFit="1" customWidth="1"/>
    <col min="7" max="7" width="5.625" style="7" bestFit="1" customWidth="1"/>
    <col min="8" max="8" width="8.875" style="6" bestFit="1" customWidth="1"/>
    <col min="9" max="9" width="8.875" style="6" customWidth="1"/>
    <col min="10" max="10" width="7.125" style="7" customWidth="1"/>
    <col min="11" max="11" width="6.125" style="3" bestFit="1" customWidth="1"/>
    <col min="12" max="12" width="5.75" style="3" bestFit="1" customWidth="1"/>
    <col min="13" max="13" width="10" style="33" hidden="1" customWidth="1"/>
    <col min="14" max="14" width="7" style="3" hidden="1" customWidth="1"/>
    <col min="15" max="16" width="6.375" style="3" hidden="1" customWidth="1"/>
    <col min="17" max="17" width="9.125" style="33" hidden="1" customWidth="1"/>
    <col min="18" max="18" width="5.625" style="3" hidden="1" customWidth="1"/>
    <col min="19" max="20" width="5.5" style="3" hidden="1" customWidth="1"/>
    <col min="21" max="21" width="10.625" style="33" hidden="1" customWidth="1"/>
    <col min="22" max="23" width="5" style="7" customWidth="1"/>
    <col min="24" max="24" width="5" style="7" hidden="1" customWidth="1"/>
    <col min="25" max="25" width="23.5" style="15" bestFit="1" customWidth="1"/>
    <col min="26" max="16384" width="8.875" style="5"/>
  </cols>
  <sheetData>
    <row r="1" spans="1:26" s="2" customFormat="1">
      <c r="A1" s="25" t="s">
        <v>5</v>
      </c>
      <c r="B1" s="21" t="s">
        <v>14</v>
      </c>
      <c r="C1" s="22" t="s">
        <v>26</v>
      </c>
      <c r="D1" s="26" t="s">
        <v>27</v>
      </c>
      <c r="E1" s="21" t="s">
        <v>8</v>
      </c>
      <c r="F1" s="21" t="s">
        <v>15</v>
      </c>
      <c r="G1" s="27" t="s">
        <v>16</v>
      </c>
      <c r="H1" s="25" t="s">
        <v>7</v>
      </c>
      <c r="I1" s="25" t="s">
        <v>53</v>
      </c>
      <c r="J1" s="27" t="s">
        <v>10</v>
      </c>
      <c r="K1" s="26" t="s">
        <v>46</v>
      </c>
      <c r="L1" s="26" t="s">
        <v>45</v>
      </c>
      <c r="M1" s="32" t="s">
        <v>42</v>
      </c>
      <c r="N1" s="26" t="s">
        <v>30</v>
      </c>
      <c r="O1" s="26" t="s">
        <v>31</v>
      </c>
      <c r="P1" s="26" t="s">
        <v>50</v>
      </c>
      <c r="Q1" s="32" t="s">
        <v>43</v>
      </c>
      <c r="R1" s="26" t="s">
        <v>32</v>
      </c>
      <c r="S1" s="26" t="s">
        <v>33</v>
      </c>
      <c r="T1" s="26" t="s">
        <v>49</v>
      </c>
      <c r="U1" s="32" t="s">
        <v>44</v>
      </c>
      <c r="V1" s="27" t="s">
        <v>34</v>
      </c>
      <c r="W1" s="27" t="s">
        <v>35</v>
      </c>
      <c r="X1" s="27" t="s">
        <v>48</v>
      </c>
      <c r="Y1" s="28" t="s">
        <v>51</v>
      </c>
      <c r="Z1" s="24"/>
    </row>
    <row r="2" spans="1:26" s="2" customFormat="1">
      <c r="A2" s="59" t="s">
        <v>79</v>
      </c>
      <c r="B2" s="34">
        <v>60.4</v>
      </c>
      <c r="C2" s="43"/>
      <c r="D2" s="34">
        <v>34.1</v>
      </c>
      <c r="E2" s="44"/>
      <c r="F2" s="44">
        <v>0.1</v>
      </c>
      <c r="G2" s="45">
        <v>177</v>
      </c>
      <c r="H2" s="49" t="s">
        <v>421</v>
      </c>
      <c r="I2" s="49" t="s">
        <v>425</v>
      </c>
      <c r="J2" s="45">
        <v>100</v>
      </c>
      <c r="K2" s="39">
        <v>0</v>
      </c>
      <c r="L2" s="39">
        <v>0</v>
      </c>
      <c r="M2" s="46"/>
      <c r="N2" s="34"/>
      <c r="O2" s="34"/>
      <c r="P2" s="34"/>
      <c r="Q2" s="46"/>
      <c r="R2" s="34"/>
      <c r="S2" s="34"/>
      <c r="T2" s="34"/>
      <c r="U2" s="46"/>
      <c r="V2" s="45"/>
      <c r="W2" s="45"/>
      <c r="X2" s="45"/>
      <c r="Y2" s="48" t="s">
        <v>426</v>
      </c>
      <c r="Z2" s="20"/>
    </row>
    <row r="3" spans="1:26" s="2" customFormat="1">
      <c r="A3" s="59" t="s">
        <v>79</v>
      </c>
      <c r="B3" s="34">
        <v>59.4</v>
      </c>
      <c r="C3" s="43"/>
      <c r="D3" s="34">
        <v>34.1</v>
      </c>
      <c r="E3" s="44"/>
      <c r="F3" s="44">
        <v>0.1</v>
      </c>
      <c r="G3" s="45">
        <v>177</v>
      </c>
      <c r="H3" s="49" t="s">
        <v>421</v>
      </c>
      <c r="I3" s="49" t="s">
        <v>425</v>
      </c>
      <c r="J3" s="45">
        <v>100</v>
      </c>
      <c r="K3" s="39">
        <v>0</v>
      </c>
      <c r="L3" s="39">
        <v>0</v>
      </c>
      <c r="M3" s="46"/>
      <c r="N3" s="34"/>
      <c r="O3" s="34"/>
      <c r="P3" s="34"/>
      <c r="Q3" s="46"/>
      <c r="R3" s="34"/>
      <c r="S3" s="34"/>
      <c r="T3" s="34"/>
      <c r="U3" s="46"/>
      <c r="V3" s="45"/>
      <c r="W3" s="45"/>
      <c r="X3" s="45"/>
      <c r="Y3" s="48"/>
      <c r="Z3" s="20"/>
    </row>
    <row r="4" spans="1:26">
      <c r="A4" s="59" t="s">
        <v>79</v>
      </c>
      <c r="B4" s="34">
        <v>58.6</v>
      </c>
      <c r="C4" s="43"/>
      <c r="D4" s="34">
        <v>41.9</v>
      </c>
      <c r="E4" s="44"/>
      <c r="F4" s="44">
        <v>0.1</v>
      </c>
      <c r="G4" s="45">
        <v>177</v>
      </c>
      <c r="H4" s="49" t="s">
        <v>421</v>
      </c>
      <c r="I4" s="49" t="s">
        <v>425</v>
      </c>
      <c r="J4" s="45">
        <v>100</v>
      </c>
      <c r="K4" s="39">
        <v>0</v>
      </c>
      <c r="L4" s="39">
        <v>0</v>
      </c>
      <c r="M4" s="46"/>
      <c r="N4" s="34"/>
      <c r="O4" s="34"/>
      <c r="P4" s="34"/>
      <c r="Q4" s="46"/>
      <c r="R4" s="34"/>
      <c r="S4" s="34"/>
      <c r="T4" s="34"/>
      <c r="U4" s="46"/>
      <c r="V4" s="45"/>
      <c r="W4" s="45"/>
      <c r="X4" s="45"/>
      <c r="Y4" s="48"/>
      <c r="Z4" s="20"/>
    </row>
    <row r="5" spans="1:26">
      <c r="A5" s="59" t="s">
        <v>79</v>
      </c>
      <c r="B5" s="34">
        <v>57</v>
      </c>
      <c r="C5" s="43"/>
      <c r="D5" s="34">
        <v>49.7</v>
      </c>
      <c r="E5" s="44"/>
      <c r="F5" s="44">
        <v>0.1</v>
      </c>
      <c r="G5" s="45">
        <v>177</v>
      </c>
      <c r="H5" s="49" t="s">
        <v>421</v>
      </c>
      <c r="I5" s="49" t="s">
        <v>425</v>
      </c>
      <c r="J5" s="45">
        <v>60</v>
      </c>
      <c r="K5" s="39">
        <v>0</v>
      </c>
      <c r="L5" s="39">
        <v>0</v>
      </c>
      <c r="M5" s="34"/>
      <c r="N5" s="34"/>
      <c r="O5" s="34"/>
      <c r="P5" s="34"/>
      <c r="Q5" s="34"/>
      <c r="R5" s="34"/>
      <c r="S5" s="34"/>
      <c r="T5" s="34"/>
      <c r="U5" s="46"/>
      <c r="V5" s="45"/>
      <c r="W5" s="45"/>
      <c r="X5" s="45"/>
      <c r="Y5" s="48"/>
      <c r="Z5" s="20"/>
    </row>
    <row r="6" spans="1:26">
      <c r="A6" s="59" t="s">
        <v>79</v>
      </c>
      <c r="B6" s="34">
        <v>55</v>
      </c>
      <c r="C6" s="43"/>
      <c r="D6" s="34">
        <v>49.1</v>
      </c>
      <c r="E6" s="44"/>
      <c r="F6" s="44">
        <v>0.1</v>
      </c>
      <c r="G6" s="45">
        <v>177</v>
      </c>
      <c r="H6" s="49" t="s">
        <v>421</v>
      </c>
      <c r="I6" s="49" t="s">
        <v>425</v>
      </c>
      <c r="J6" s="45">
        <v>10</v>
      </c>
      <c r="K6" s="39">
        <v>0</v>
      </c>
      <c r="L6" s="39">
        <v>0</v>
      </c>
      <c r="M6" s="46"/>
      <c r="N6" s="34"/>
      <c r="O6" s="34"/>
      <c r="P6" s="34"/>
      <c r="Q6" s="46"/>
      <c r="R6" s="34"/>
      <c r="S6" s="34"/>
      <c r="T6" s="34"/>
      <c r="U6" s="46"/>
      <c r="V6" s="45"/>
      <c r="W6" s="45"/>
      <c r="X6" s="45"/>
      <c r="Y6" s="48"/>
      <c r="Z6" s="20"/>
    </row>
    <row r="7" spans="1:26">
      <c r="A7" s="59" t="s">
        <v>79</v>
      </c>
      <c r="B7" s="34">
        <v>52.7</v>
      </c>
      <c r="C7" s="43"/>
      <c r="D7" s="34">
        <v>55.9</v>
      </c>
      <c r="E7" s="44"/>
      <c r="F7" s="44">
        <v>0.1</v>
      </c>
      <c r="G7" s="45">
        <v>204</v>
      </c>
      <c r="H7" s="49" t="s">
        <v>421</v>
      </c>
      <c r="I7" s="49" t="s">
        <v>425</v>
      </c>
      <c r="J7" s="39">
        <v>0</v>
      </c>
      <c r="K7" s="39">
        <v>0</v>
      </c>
      <c r="L7" s="39">
        <v>0</v>
      </c>
      <c r="M7" s="46"/>
      <c r="N7" s="34"/>
      <c r="O7" s="34"/>
      <c r="P7" s="34"/>
      <c r="Q7" s="46"/>
      <c r="R7" s="34"/>
      <c r="S7" s="34"/>
      <c r="T7" s="34"/>
      <c r="U7" s="46"/>
      <c r="V7" s="45"/>
      <c r="W7" s="45"/>
      <c r="X7" s="45"/>
      <c r="Y7" s="48"/>
      <c r="Z7" s="20"/>
    </row>
    <row r="8" spans="1:26">
      <c r="A8" s="59" t="s">
        <v>79</v>
      </c>
      <c r="B8" s="34">
        <v>49.7</v>
      </c>
      <c r="C8" s="43"/>
      <c r="D8" s="34">
        <v>65.8</v>
      </c>
      <c r="E8" s="44"/>
      <c r="F8" s="44">
        <v>0.1</v>
      </c>
      <c r="G8" s="45">
        <v>196</v>
      </c>
      <c r="H8" s="49" t="s">
        <v>421</v>
      </c>
      <c r="I8" s="49" t="s">
        <v>425</v>
      </c>
      <c r="J8" s="39">
        <v>0</v>
      </c>
      <c r="K8" s="39">
        <v>0</v>
      </c>
      <c r="L8" s="39">
        <v>0</v>
      </c>
      <c r="M8" s="46"/>
      <c r="N8" s="34"/>
      <c r="O8" s="34"/>
      <c r="P8" s="34"/>
      <c r="Q8" s="46"/>
      <c r="R8" s="34"/>
      <c r="S8" s="34"/>
      <c r="T8" s="34"/>
      <c r="U8" s="46"/>
      <c r="V8" s="45"/>
      <c r="W8" s="45"/>
      <c r="X8" s="45"/>
      <c r="Y8" s="48"/>
      <c r="Z8" s="20"/>
    </row>
    <row r="9" spans="1:26">
      <c r="A9" s="59" t="s">
        <v>79</v>
      </c>
      <c r="B9" s="34">
        <v>47.6</v>
      </c>
      <c r="C9" s="43"/>
      <c r="D9" s="34">
        <v>70.2</v>
      </c>
      <c r="E9" s="44"/>
      <c r="F9" s="44">
        <v>0.1</v>
      </c>
      <c r="G9" s="45"/>
      <c r="H9" s="49" t="s">
        <v>421</v>
      </c>
      <c r="I9" s="49" t="s">
        <v>425</v>
      </c>
      <c r="J9" s="39">
        <v>0</v>
      </c>
      <c r="K9" s="39">
        <v>0</v>
      </c>
      <c r="L9" s="39">
        <v>0</v>
      </c>
      <c r="M9" s="46"/>
      <c r="N9" s="34"/>
      <c r="O9" s="34"/>
      <c r="P9" s="34"/>
      <c r="Q9" s="46"/>
      <c r="R9" s="34"/>
      <c r="S9" s="34"/>
      <c r="T9" s="34"/>
      <c r="U9" s="46"/>
      <c r="V9" s="45"/>
      <c r="W9" s="45"/>
      <c r="X9" s="45"/>
      <c r="Y9" s="48"/>
      <c r="Z9" s="20"/>
    </row>
    <row r="10" spans="1:26">
      <c r="A10" s="59" t="s">
        <v>79</v>
      </c>
      <c r="B10" s="34">
        <v>44</v>
      </c>
      <c r="C10" s="43"/>
      <c r="D10" s="34">
        <v>87.3</v>
      </c>
      <c r="E10" s="44"/>
      <c r="F10" s="44">
        <v>0.2</v>
      </c>
      <c r="G10" s="45">
        <v>234</v>
      </c>
      <c r="H10" s="49" t="s">
        <v>421</v>
      </c>
      <c r="I10" s="49" t="s">
        <v>425</v>
      </c>
      <c r="J10" s="39">
        <v>0</v>
      </c>
      <c r="K10" s="39">
        <v>0</v>
      </c>
      <c r="L10" s="39">
        <v>0</v>
      </c>
      <c r="M10" s="34"/>
      <c r="N10" s="34"/>
      <c r="O10" s="34"/>
      <c r="P10" s="34"/>
      <c r="Q10" s="46"/>
      <c r="R10" s="34"/>
      <c r="S10" s="34"/>
      <c r="T10" s="34"/>
      <c r="U10" s="46"/>
      <c r="V10" s="45"/>
      <c r="W10" s="45"/>
      <c r="X10" s="45"/>
      <c r="Y10" s="48" t="s">
        <v>434</v>
      </c>
      <c r="Z10" s="20"/>
    </row>
    <row r="11" spans="1:26">
      <c r="A11" s="59" t="s">
        <v>79</v>
      </c>
      <c r="B11" s="34">
        <v>40.5</v>
      </c>
      <c r="C11" s="43"/>
      <c r="D11" s="34">
        <v>94.2</v>
      </c>
      <c r="E11" s="44"/>
      <c r="F11" s="44">
        <v>0.2</v>
      </c>
      <c r="G11" s="45"/>
      <c r="H11" s="49" t="s">
        <v>421</v>
      </c>
      <c r="I11" s="49" t="s">
        <v>425</v>
      </c>
      <c r="J11" s="39">
        <v>0</v>
      </c>
      <c r="K11" s="39">
        <v>0</v>
      </c>
      <c r="L11" s="39">
        <v>0</v>
      </c>
      <c r="M11" s="34"/>
      <c r="N11" s="34"/>
      <c r="O11" s="34"/>
      <c r="P11" s="34"/>
      <c r="Q11" s="34"/>
      <c r="R11" s="34"/>
      <c r="S11" s="34"/>
      <c r="T11" s="34"/>
      <c r="U11" s="46"/>
      <c r="V11" s="45"/>
      <c r="W11" s="45"/>
      <c r="X11" s="45"/>
      <c r="Y11" s="48"/>
      <c r="Z11" s="20"/>
    </row>
    <row r="12" spans="1:26">
      <c r="A12" s="59" t="s">
        <v>79</v>
      </c>
      <c r="B12" s="34">
        <v>38.5</v>
      </c>
      <c r="C12" s="43"/>
      <c r="D12" s="34">
        <v>97.7</v>
      </c>
      <c r="E12" s="44"/>
      <c r="F12" s="44">
        <v>0.3</v>
      </c>
      <c r="G12" s="45">
        <v>257</v>
      </c>
      <c r="H12" s="49" t="s">
        <v>421</v>
      </c>
      <c r="I12" s="49" t="s">
        <v>425</v>
      </c>
      <c r="J12" s="39">
        <v>0</v>
      </c>
      <c r="K12" s="39">
        <v>0</v>
      </c>
      <c r="L12" s="39">
        <v>0</v>
      </c>
      <c r="M12" s="46"/>
      <c r="N12" s="34"/>
      <c r="O12" s="34"/>
      <c r="P12" s="34"/>
      <c r="Q12" s="46"/>
      <c r="R12" s="34"/>
      <c r="S12" s="34"/>
      <c r="T12" s="34"/>
      <c r="U12" s="46"/>
      <c r="V12" s="45"/>
      <c r="W12" s="45"/>
      <c r="X12" s="45"/>
      <c r="Y12" s="48"/>
      <c r="Z12" s="20"/>
    </row>
    <row r="13" spans="1:26">
      <c r="A13" s="59" t="s">
        <v>79</v>
      </c>
      <c r="B13" s="34">
        <v>37.200000000000003</v>
      </c>
      <c r="C13" s="43"/>
      <c r="D13" s="34">
        <v>99.9</v>
      </c>
      <c r="E13" s="44"/>
      <c r="F13" s="44">
        <v>0.3</v>
      </c>
      <c r="G13" s="45"/>
      <c r="H13" s="49" t="s">
        <v>421</v>
      </c>
      <c r="I13" s="49" t="s">
        <v>425</v>
      </c>
      <c r="J13" s="39">
        <v>0</v>
      </c>
      <c r="K13" s="39">
        <v>0</v>
      </c>
      <c r="L13" s="39">
        <v>0</v>
      </c>
      <c r="M13" s="46"/>
      <c r="N13" s="34"/>
      <c r="O13" s="34"/>
      <c r="P13" s="34"/>
      <c r="Q13" s="46"/>
      <c r="R13" s="34"/>
      <c r="S13" s="34"/>
      <c r="T13" s="34"/>
      <c r="U13" s="46"/>
      <c r="V13" s="45"/>
      <c r="W13" s="45"/>
      <c r="X13" s="45"/>
      <c r="Y13" s="48"/>
      <c r="Z13" s="20"/>
    </row>
    <row r="14" spans="1:26">
      <c r="A14" s="59" t="s">
        <v>79</v>
      </c>
      <c r="B14" s="34">
        <v>30.6</v>
      </c>
      <c r="C14" s="43"/>
      <c r="D14" s="34">
        <v>131.69999999999999</v>
      </c>
      <c r="E14" s="44"/>
      <c r="F14" s="44">
        <v>0.3</v>
      </c>
      <c r="G14" s="45">
        <v>262</v>
      </c>
      <c r="H14" s="49" t="s">
        <v>421</v>
      </c>
      <c r="I14" s="49" t="s">
        <v>425</v>
      </c>
      <c r="J14" s="39">
        <v>0</v>
      </c>
      <c r="K14" s="39">
        <v>0</v>
      </c>
      <c r="L14" s="39">
        <v>0</v>
      </c>
      <c r="M14" s="46"/>
      <c r="N14" s="34"/>
      <c r="O14" s="34"/>
      <c r="P14" s="34"/>
      <c r="Q14" s="46"/>
      <c r="R14" s="34"/>
      <c r="S14" s="34"/>
      <c r="T14" s="34"/>
      <c r="U14" s="46"/>
      <c r="V14" s="45"/>
      <c r="W14" s="45"/>
      <c r="X14" s="45"/>
      <c r="Y14" s="48"/>
      <c r="Z14" s="20"/>
    </row>
    <row r="15" spans="1:26">
      <c r="A15" s="59" t="s">
        <v>79</v>
      </c>
      <c r="B15" s="34">
        <v>26.7</v>
      </c>
      <c r="C15" s="43"/>
      <c r="D15" s="34">
        <v>140</v>
      </c>
      <c r="E15" s="44"/>
      <c r="F15" s="44"/>
      <c r="G15" s="45"/>
      <c r="H15" s="49" t="s">
        <v>421</v>
      </c>
      <c r="I15" s="49" t="s">
        <v>425</v>
      </c>
      <c r="J15" s="39">
        <v>0</v>
      </c>
      <c r="K15" s="39">
        <v>0</v>
      </c>
      <c r="L15" s="39">
        <v>0</v>
      </c>
      <c r="M15" s="46"/>
      <c r="N15" s="34"/>
      <c r="O15" s="34"/>
      <c r="P15" s="34"/>
      <c r="Q15" s="46"/>
      <c r="R15" s="34"/>
      <c r="S15" s="34"/>
      <c r="T15" s="34"/>
      <c r="U15" s="46"/>
      <c r="V15" s="45"/>
      <c r="W15" s="45"/>
      <c r="X15" s="45"/>
      <c r="Y15" s="48"/>
      <c r="Z15" s="20"/>
    </row>
    <row r="16" spans="1:26">
      <c r="A16" s="59" t="s">
        <v>79</v>
      </c>
      <c r="B16" s="34">
        <v>23.5</v>
      </c>
      <c r="C16" s="43"/>
      <c r="D16" s="34">
        <v>145.5</v>
      </c>
      <c r="E16" s="44"/>
      <c r="F16" s="44">
        <v>0.6</v>
      </c>
      <c r="G16" s="45"/>
      <c r="H16" s="49" t="s">
        <v>421</v>
      </c>
      <c r="I16" s="49" t="s">
        <v>425</v>
      </c>
      <c r="J16" s="39">
        <v>0</v>
      </c>
      <c r="K16" s="39">
        <v>0</v>
      </c>
      <c r="L16" s="39">
        <v>0</v>
      </c>
      <c r="M16" s="46"/>
      <c r="N16" s="34"/>
      <c r="O16" s="34"/>
      <c r="P16" s="34"/>
      <c r="Q16" s="46"/>
      <c r="R16" s="34"/>
      <c r="S16" s="34"/>
      <c r="T16" s="34"/>
      <c r="U16" s="46"/>
      <c r="V16" s="45"/>
      <c r="W16" s="45"/>
      <c r="X16" s="45"/>
      <c r="Y16" s="48"/>
      <c r="Z16" s="20"/>
    </row>
    <row r="17" spans="1:26">
      <c r="A17" s="59" t="s">
        <v>79</v>
      </c>
      <c r="B17" s="34">
        <v>21</v>
      </c>
      <c r="C17" s="43"/>
      <c r="D17" s="34">
        <v>150</v>
      </c>
      <c r="E17" s="44"/>
      <c r="F17" s="44"/>
      <c r="G17" s="45">
        <v>266</v>
      </c>
      <c r="H17" s="49" t="s">
        <v>421</v>
      </c>
      <c r="I17" s="49" t="s">
        <v>425</v>
      </c>
      <c r="J17" s="39">
        <v>0</v>
      </c>
      <c r="K17" s="39">
        <v>0</v>
      </c>
      <c r="L17" s="39">
        <v>0</v>
      </c>
      <c r="M17" s="46"/>
      <c r="N17" s="34"/>
      <c r="O17" s="34"/>
      <c r="P17" s="34"/>
      <c r="Q17" s="46"/>
      <c r="R17" s="34"/>
      <c r="S17" s="34"/>
      <c r="T17" s="34"/>
      <c r="U17" s="46"/>
      <c r="V17" s="45"/>
      <c r="W17" s="45"/>
      <c r="X17" s="45"/>
      <c r="Y17" s="48"/>
      <c r="Z17" s="20"/>
    </row>
    <row r="18" spans="1:26">
      <c r="A18" s="59" t="s">
        <v>79</v>
      </c>
      <c r="B18" s="34">
        <v>18.100000000000001</v>
      </c>
      <c r="C18" s="43"/>
      <c r="D18" s="34">
        <v>160.30000000000001</v>
      </c>
      <c r="E18" s="44"/>
      <c r="F18" s="44"/>
      <c r="G18" s="45"/>
      <c r="H18" s="49" t="s">
        <v>421</v>
      </c>
      <c r="I18" s="49" t="s">
        <v>425</v>
      </c>
      <c r="J18" s="39">
        <v>0</v>
      </c>
      <c r="K18" s="39">
        <v>0</v>
      </c>
      <c r="L18" s="39">
        <v>0</v>
      </c>
      <c r="M18" s="46"/>
      <c r="N18" s="34"/>
      <c r="O18" s="34"/>
      <c r="P18" s="34"/>
      <c r="Q18" s="46"/>
      <c r="R18" s="34"/>
      <c r="S18" s="34"/>
      <c r="T18" s="34"/>
      <c r="U18" s="46"/>
      <c r="V18" s="45"/>
      <c r="W18" s="45"/>
      <c r="X18" s="45"/>
      <c r="Y18" s="48"/>
      <c r="Z18" s="20"/>
    </row>
    <row r="19" spans="1:26">
      <c r="A19" s="59" t="s">
        <v>79</v>
      </c>
      <c r="B19" s="34">
        <v>13.7</v>
      </c>
      <c r="C19" s="43"/>
      <c r="D19" s="34">
        <v>160.80000000000001</v>
      </c>
      <c r="E19" s="44"/>
      <c r="F19" s="44"/>
      <c r="G19" s="45"/>
      <c r="H19" s="49" t="s">
        <v>421</v>
      </c>
      <c r="I19" s="49" t="s">
        <v>425</v>
      </c>
      <c r="J19" s="39">
        <v>0</v>
      </c>
      <c r="K19" s="39">
        <v>0</v>
      </c>
      <c r="L19" s="39">
        <v>0</v>
      </c>
      <c r="M19" s="46"/>
      <c r="N19" s="34"/>
      <c r="O19" s="34"/>
      <c r="P19" s="34"/>
      <c r="Q19" s="46"/>
      <c r="R19" s="34"/>
      <c r="S19" s="34"/>
      <c r="T19" s="34"/>
      <c r="U19" s="46"/>
      <c r="V19" s="45"/>
      <c r="W19" s="45"/>
      <c r="X19" s="45"/>
      <c r="Y19" s="48"/>
      <c r="Z19" s="20"/>
    </row>
    <row r="20" spans="1:26">
      <c r="A20" s="59" t="s">
        <v>79</v>
      </c>
      <c r="B20" s="34">
        <v>11</v>
      </c>
      <c r="C20" s="43"/>
      <c r="D20" s="34">
        <v>163</v>
      </c>
      <c r="E20" s="44"/>
      <c r="F20" s="44"/>
      <c r="G20" s="45"/>
      <c r="H20" s="49" t="s">
        <v>421</v>
      </c>
      <c r="I20" s="49" t="s">
        <v>425</v>
      </c>
      <c r="J20" s="39">
        <v>0</v>
      </c>
      <c r="K20" s="39">
        <v>0</v>
      </c>
      <c r="L20" s="39">
        <v>0</v>
      </c>
      <c r="M20" s="46"/>
      <c r="N20" s="34"/>
      <c r="O20" s="34"/>
      <c r="P20" s="34"/>
      <c r="Q20" s="46"/>
      <c r="R20" s="34"/>
      <c r="S20" s="34"/>
      <c r="T20" s="34"/>
      <c r="U20" s="46"/>
      <c r="V20" s="45"/>
      <c r="W20" s="45"/>
      <c r="X20" s="45"/>
      <c r="Y20" s="48"/>
      <c r="Z20" s="20"/>
    </row>
    <row r="21" spans="1:26">
      <c r="A21" s="59" t="s">
        <v>79</v>
      </c>
      <c r="B21" s="34">
        <v>9.9</v>
      </c>
      <c r="C21" s="43"/>
      <c r="D21" s="34">
        <v>171.3</v>
      </c>
      <c r="E21" s="44"/>
      <c r="F21" s="44"/>
      <c r="G21" s="45"/>
      <c r="H21" s="49" t="s">
        <v>421</v>
      </c>
      <c r="I21" s="49" t="s">
        <v>425</v>
      </c>
      <c r="J21" s="39">
        <v>0</v>
      </c>
      <c r="K21" s="39">
        <v>0</v>
      </c>
      <c r="L21" s="39">
        <v>0</v>
      </c>
      <c r="M21" s="46"/>
      <c r="N21" s="34"/>
      <c r="O21" s="34"/>
      <c r="P21" s="34"/>
      <c r="Q21" s="46"/>
      <c r="R21" s="34"/>
      <c r="S21" s="34"/>
      <c r="T21" s="34"/>
      <c r="U21" s="46"/>
      <c r="V21" s="45"/>
      <c r="W21" s="45"/>
      <c r="X21" s="45"/>
      <c r="Y21" s="48"/>
      <c r="Z21" s="20"/>
    </row>
    <row r="22" spans="1:26">
      <c r="A22" s="59" t="s">
        <v>79</v>
      </c>
      <c r="B22" s="34">
        <v>6.5</v>
      </c>
      <c r="C22" s="43"/>
      <c r="D22" s="34">
        <v>179.35340230368968</v>
      </c>
      <c r="E22" s="44"/>
      <c r="F22" s="44"/>
      <c r="G22" s="45"/>
      <c r="H22" s="49" t="s">
        <v>421</v>
      </c>
      <c r="I22" s="49" t="s">
        <v>425</v>
      </c>
      <c r="J22" s="39">
        <v>0</v>
      </c>
      <c r="K22" s="39">
        <v>0</v>
      </c>
      <c r="L22" s="39">
        <v>0</v>
      </c>
      <c r="M22" s="46"/>
      <c r="N22" s="34"/>
      <c r="O22" s="34"/>
      <c r="P22" s="34"/>
      <c r="Q22" s="46"/>
      <c r="R22" s="34"/>
      <c r="S22" s="34"/>
      <c r="T22" s="34"/>
      <c r="U22" s="46"/>
      <c r="V22" s="45"/>
      <c r="W22" s="45"/>
      <c r="X22" s="45"/>
      <c r="Y22" s="48"/>
      <c r="Z22" s="20"/>
    </row>
    <row r="23" spans="1:26">
      <c r="A23" s="59" t="s">
        <v>79</v>
      </c>
      <c r="B23" s="34">
        <v>4.5999999999999996</v>
      </c>
      <c r="C23" s="43"/>
      <c r="D23" s="34">
        <v>180.07381605227997</v>
      </c>
      <c r="E23" s="44"/>
      <c r="F23" s="44"/>
      <c r="G23" s="45"/>
      <c r="H23" s="49" t="s">
        <v>421</v>
      </c>
      <c r="I23" s="49" t="s">
        <v>425</v>
      </c>
      <c r="J23" s="39">
        <v>0</v>
      </c>
      <c r="K23" s="39">
        <v>0</v>
      </c>
      <c r="L23" s="39">
        <v>0</v>
      </c>
      <c r="M23" s="46"/>
      <c r="N23" s="34"/>
      <c r="O23" s="34"/>
      <c r="P23" s="34"/>
      <c r="Q23" s="46"/>
      <c r="R23" s="34"/>
      <c r="S23" s="34"/>
      <c r="T23" s="34"/>
      <c r="U23" s="46"/>
      <c r="V23" s="45"/>
      <c r="W23" s="45"/>
      <c r="X23" s="45"/>
      <c r="Y23" s="47" t="s">
        <v>424</v>
      </c>
      <c r="Z23" s="20"/>
    </row>
    <row r="24" spans="1:26">
      <c r="A24" s="59" t="s">
        <v>79</v>
      </c>
      <c r="B24" s="38">
        <v>3</v>
      </c>
      <c r="C24" s="37"/>
      <c r="D24" s="38">
        <v>190.09541940470473</v>
      </c>
      <c r="E24" s="36"/>
      <c r="F24" s="36"/>
      <c r="G24" s="39"/>
      <c r="H24" s="49" t="s">
        <v>421</v>
      </c>
      <c r="I24" s="49" t="s">
        <v>425</v>
      </c>
      <c r="J24" s="39">
        <v>0</v>
      </c>
      <c r="K24" s="39">
        <v>0</v>
      </c>
      <c r="L24" s="39">
        <v>0</v>
      </c>
      <c r="M24" s="34"/>
      <c r="N24" s="38"/>
      <c r="O24" s="38"/>
      <c r="P24" s="38"/>
      <c r="Q24" s="34"/>
      <c r="R24" s="38"/>
      <c r="S24" s="38"/>
      <c r="T24" s="38"/>
      <c r="U24" s="40"/>
      <c r="V24" s="39"/>
      <c r="W24" s="39"/>
      <c r="X24" s="39"/>
      <c r="Y24" s="41"/>
      <c r="Z24" s="24"/>
    </row>
    <row r="25" spans="1:26">
      <c r="A25" s="59" t="s">
        <v>79</v>
      </c>
      <c r="B25" s="38">
        <v>1.75</v>
      </c>
      <c r="C25" s="37"/>
      <c r="D25" s="38">
        <v>208.6958974693276</v>
      </c>
      <c r="E25" s="36"/>
      <c r="F25" s="36"/>
      <c r="G25" s="39"/>
      <c r="H25" s="49" t="s">
        <v>421</v>
      </c>
      <c r="I25" s="49" t="s">
        <v>425</v>
      </c>
      <c r="J25" s="39">
        <v>0</v>
      </c>
      <c r="K25" s="39">
        <v>0</v>
      </c>
      <c r="L25" s="39">
        <v>0</v>
      </c>
      <c r="M25" s="34"/>
      <c r="N25" s="38"/>
      <c r="O25" s="38"/>
      <c r="P25" s="38"/>
      <c r="Q25" s="34"/>
      <c r="R25" s="38"/>
      <c r="S25" s="38"/>
      <c r="T25" s="38"/>
      <c r="U25" s="40"/>
      <c r="V25" s="39"/>
      <c r="W25" s="39"/>
      <c r="X25" s="39"/>
      <c r="Y25" s="60" t="s">
        <v>423</v>
      </c>
      <c r="Z25" s="24"/>
    </row>
    <row r="26" spans="1:26">
      <c r="A26" s="59" t="s">
        <v>79</v>
      </c>
      <c r="B26" s="34">
        <v>1.4</v>
      </c>
      <c r="C26"/>
      <c r="D26" s="34">
        <v>223.14579518706873</v>
      </c>
      <c r="E26"/>
      <c r="F26"/>
      <c r="G26"/>
      <c r="H26" s="49" t="s">
        <v>421</v>
      </c>
      <c r="I26" s="49" t="s">
        <v>425</v>
      </c>
      <c r="J26" s="45">
        <v>0</v>
      </c>
      <c r="K26" s="39">
        <v>0</v>
      </c>
      <c r="L26" s="39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 s="20"/>
    </row>
    <row r="27" spans="1:26">
      <c r="A27" s="59" t="s">
        <v>79</v>
      </c>
      <c r="B27" s="34">
        <v>0.8</v>
      </c>
      <c r="C27"/>
      <c r="D27" s="34">
        <v>256.29421692649441</v>
      </c>
      <c r="E27"/>
      <c r="F27"/>
      <c r="G27"/>
      <c r="H27" s="49" t="s">
        <v>421</v>
      </c>
      <c r="I27" s="49" t="s">
        <v>425</v>
      </c>
      <c r="J27" s="45">
        <v>0</v>
      </c>
      <c r="K27" s="39">
        <v>0</v>
      </c>
      <c r="L27" s="39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 s="20"/>
    </row>
    <row r="28" spans="1:26">
      <c r="A28" s="59" t="s">
        <v>79</v>
      </c>
      <c r="B28" s="34">
        <v>0.25</v>
      </c>
      <c r="C28"/>
      <c r="D28" s="34">
        <v>316.77141046612201</v>
      </c>
      <c r="E28"/>
      <c r="F28"/>
      <c r="G28"/>
      <c r="H28" s="49" t="s">
        <v>421</v>
      </c>
      <c r="I28" s="49" t="s">
        <v>425</v>
      </c>
      <c r="J28" s="45">
        <v>0</v>
      </c>
      <c r="K28" s="39">
        <v>0</v>
      </c>
      <c r="L28" s="39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 s="20"/>
    </row>
    <row r="29" spans="1:26">
      <c r="A29" s="59" t="s">
        <v>79</v>
      </c>
      <c r="B29" s="34">
        <v>0</v>
      </c>
      <c r="C29"/>
      <c r="D29" s="34">
        <v>177.52883175113251</v>
      </c>
      <c r="E29"/>
      <c r="F29">
        <v>1.9</v>
      </c>
      <c r="G29">
        <f>262</f>
        <v>262</v>
      </c>
      <c r="H29" s="49" t="s">
        <v>421</v>
      </c>
      <c r="I29" s="49" t="s">
        <v>297</v>
      </c>
      <c r="J29" s="45">
        <v>0</v>
      </c>
      <c r="K29" s="39">
        <v>0</v>
      </c>
      <c r="L29" s="39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 s="20"/>
    </row>
    <row r="30" spans="1:26">
      <c r="A30" s="59" t="s">
        <v>79</v>
      </c>
      <c r="B30" s="34">
        <v>-0.25</v>
      </c>
      <c r="C30"/>
      <c r="D30" s="34">
        <v>0</v>
      </c>
      <c r="E30"/>
      <c r="F30">
        <v>1.9</v>
      </c>
      <c r="G30">
        <f>82+180</f>
        <v>262</v>
      </c>
      <c r="H30" s="49" t="s">
        <v>421</v>
      </c>
      <c r="I30" s="49" t="s">
        <v>297</v>
      </c>
      <c r="J30" s="45">
        <v>0</v>
      </c>
      <c r="K30" s="39">
        <v>0</v>
      </c>
      <c r="L30" s="39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sortState ref="A2:Z36">
    <sortCondition descending="1" ref="B2:B36"/>
  </sortState>
  <phoneticPr fontId="16" type="noConversion"/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158"/>
  <sheetViews>
    <sheetView workbookViewId="0">
      <pane xSplit="2" ySplit="1" topLeftCell="C17" activePane="bottomRight" state="frozen"/>
      <selection pane="topRight" activeCell="D1" sqref="D1"/>
      <selection pane="bottomLeft" activeCell="A2" sqref="A2"/>
      <selection pane="bottomRight" activeCell="E23" sqref="E23"/>
    </sheetView>
  </sheetViews>
  <sheetFormatPr defaultColWidth="8.875" defaultRowHeight="15.75"/>
  <cols>
    <col min="1" max="1" width="8.875" style="15"/>
    <col min="2" max="2" width="13.375" style="6" bestFit="1" customWidth="1"/>
    <col min="3" max="3" width="4" style="6" bestFit="1" customWidth="1"/>
    <col min="4" max="4" width="4.875" style="15" customWidth="1"/>
    <col min="5" max="5" width="7.125" style="4" customWidth="1"/>
    <col min="6" max="6" width="9.5" style="3" customWidth="1"/>
    <col min="7" max="7" width="10.5" style="4" hidden="1" customWidth="1"/>
    <col min="8" max="8" width="8.5" style="4" customWidth="1"/>
    <col min="9" max="9" width="7.625" style="7" customWidth="1"/>
    <col min="10" max="10" width="8.875" style="6" bestFit="1" customWidth="1"/>
    <col min="11" max="11" width="8.875" style="6" customWidth="1"/>
    <col min="12" max="12" width="6.375" style="4" bestFit="1" customWidth="1"/>
    <col min="13" max="13" width="8.5" style="3" customWidth="1"/>
    <col min="14" max="14" width="9.5" style="4" hidden="1" customWidth="1"/>
    <col min="15" max="15" width="7.5" style="4" customWidth="1"/>
    <col min="16" max="16" width="6.625" style="7" customWidth="1"/>
    <col min="17" max="17" width="8.875" style="6" bestFit="1" customWidth="1"/>
    <col min="18" max="18" width="8.875" style="6" customWidth="1"/>
    <col min="19" max="20" width="7.125" style="7" customWidth="1"/>
    <col min="21" max="21" width="3.875" style="3" bestFit="1" customWidth="1"/>
    <col min="22" max="23" width="3.875" style="3" customWidth="1"/>
    <col min="24" max="24" width="40.5" style="15" bestFit="1" customWidth="1"/>
    <col min="25" max="25" width="3.875" style="5" customWidth="1"/>
    <col min="26" max="16384" width="8.875" style="5"/>
  </cols>
  <sheetData>
    <row r="1" spans="1:25" s="8" customFormat="1">
      <c r="A1" s="25" t="s">
        <v>2</v>
      </c>
      <c r="B1" s="25" t="s">
        <v>5</v>
      </c>
      <c r="C1" s="25" t="s">
        <v>47</v>
      </c>
      <c r="D1" s="25" t="s">
        <v>4</v>
      </c>
      <c r="E1" s="21" t="s">
        <v>17</v>
      </c>
      <c r="F1" s="31" t="s">
        <v>18</v>
      </c>
      <c r="G1" s="21" t="s">
        <v>11</v>
      </c>
      <c r="H1" s="21" t="s">
        <v>22</v>
      </c>
      <c r="I1" s="27" t="s">
        <v>52</v>
      </c>
      <c r="J1" s="25" t="s">
        <v>28</v>
      </c>
      <c r="K1" s="25" t="s">
        <v>54</v>
      </c>
      <c r="L1" s="21" t="s">
        <v>19</v>
      </c>
      <c r="M1" s="31" t="s">
        <v>20</v>
      </c>
      <c r="N1" s="21" t="s">
        <v>12</v>
      </c>
      <c r="O1" s="21" t="s">
        <v>21</v>
      </c>
      <c r="P1" s="31" t="s">
        <v>6</v>
      </c>
      <c r="Q1" s="25" t="s">
        <v>29</v>
      </c>
      <c r="R1" s="25" t="s">
        <v>55</v>
      </c>
      <c r="S1" s="31" t="s">
        <v>10</v>
      </c>
      <c r="T1" s="31" t="s">
        <v>46</v>
      </c>
      <c r="U1" s="31" t="s">
        <v>45</v>
      </c>
      <c r="V1" s="31" t="s">
        <v>56</v>
      </c>
      <c r="W1" s="31" t="s">
        <v>57</v>
      </c>
      <c r="X1" s="25" t="s">
        <v>51</v>
      </c>
      <c r="Y1" s="30"/>
    </row>
    <row r="2" spans="1:25">
      <c r="A2" s="15" t="s">
        <v>362</v>
      </c>
      <c r="B2" s="6" t="s">
        <v>61</v>
      </c>
      <c r="C2" s="15" t="s">
        <v>73</v>
      </c>
      <c r="D2" s="15" t="s">
        <v>76</v>
      </c>
      <c r="E2" s="4">
        <v>58.4</v>
      </c>
      <c r="F2" s="3">
        <v>18.399999999999999</v>
      </c>
      <c r="H2" s="4">
        <v>0</v>
      </c>
      <c r="I2" s="7">
        <v>240</v>
      </c>
      <c r="J2" s="6" t="s">
        <v>79</v>
      </c>
      <c r="K2" s="6" t="s">
        <v>85</v>
      </c>
      <c r="L2" s="4">
        <v>58.2</v>
      </c>
      <c r="M2" s="3">
        <v>16.7</v>
      </c>
      <c r="O2" s="4">
        <v>0.7</v>
      </c>
      <c r="P2" s="7">
        <v>240</v>
      </c>
      <c r="Q2" s="6" t="s">
        <v>79</v>
      </c>
      <c r="R2" s="6" t="s">
        <v>85</v>
      </c>
      <c r="S2" s="7">
        <v>0</v>
      </c>
      <c r="T2" s="7">
        <v>0</v>
      </c>
      <c r="U2" s="7">
        <v>0</v>
      </c>
      <c r="W2" s="7"/>
    </row>
    <row r="3" spans="1:25">
      <c r="A3" s="15" t="s">
        <v>362</v>
      </c>
      <c r="B3" s="6" t="s">
        <v>62</v>
      </c>
      <c r="C3" s="15" t="s">
        <v>74</v>
      </c>
      <c r="D3" s="15" t="s">
        <v>76</v>
      </c>
      <c r="E3" s="4">
        <v>58.2</v>
      </c>
      <c r="F3" s="3">
        <v>15.3</v>
      </c>
      <c r="H3" s="4">
        <v>0.7</v>
      </c>
      <c r="I3" s="7">
        <v>240</v>
      </c>
      <c r="J3" s="6" t="s">
        <v>79</v>
      </c>
      <c r="K3" s="6" t="s">
        <v>85</v>
      </c>
      <c r="L3" s="4">
        <v>58.4</v>
      </c>
      <c r="M3" s="3">
        <v>15.3</v>
      </c>
      <c r="O3" s="4">
        <v>1.1000000000000001</v>
      </c>
      <c r="P3" s="7">
        <v>218</v>
      </c>
      <c r="Q3" s="6" t="s">
        <v>79</v>
      </c>
      <c r="R3" s="6" t="s">
        <v>85</v>
      </c>
      <c r="S3" s="7">
        <v>20</v>
      </c>
      <c r="T3" s="7">
        <v>0</v>
      </c>
      <c r="U3" s="7">
        <v>0</v>
      </c>
      <c r="W3" s="7"/>
      <c r="X3" s="15" t="s">
        <v>86</v>
      </c>
    </row>
    <row r="4" spans="1:25">
      <c r="A4" s="15" t="s">
        <v>362</v>
      </c>
      <c r="B4" s="6" t="s">
        <v>63</v>
      </c>
      <c r="C4" s="15" t="s">
        <v>74</v>
      </c>
      <c r="D4" s="15" t="s">
        <v>76</v>
      </c>
      <c r="E4" s="4">
        <v>58.4</v>
      </c>
      <c r="F4" s="3">
        <v>14.5</v>
      </c>
      <c r="H4" s="4">
        <v>1.1000000000000001</v>
      </c>
      <c r="I4" s="7">
        <v>218</v>
      </c>
      <c r="J4" s="6" t="s">
        <v>79</v>
      </c>
      <c r="K4" s="6" t="s">
        <v>85</v>
      </c>
      <c r="L4" s="4">
        <v>57.9</v>
      </c>
      <c r="M4" s="5">
        <v>16.100000000000001</v>
      </c>
      <c r="N4" s="5"/>
      <c r="O4" s="5">
        <v>1.2</v>
      </c>
      <c r="P4" s="5">
        <v>223</v>
      </c>
      <c r="Q4" s="6" t="s">
        <v>79</v>
      </c>
      <c r="R4" s="6" t="s">
        <v>85</v>
      </c>
      <c r="S4" s="5">
        <v>0</v>
      </c>
      <c r="T4" s="5">
        <v>0</v>
      </c>
      <c r="U4" s="5">
        <v>0</v>
      </c>
      <c r="W4" s="5"/>
    </row>
    <row r="5" spans="1:25">
      <c r="A5" s="15" t="s">
        <v>362</v>
      </c>
      <c r="B5" s="6" t="s">
        <v>64</v>
      </c>
      <c r="C5" s="15" t="s">
        <v>74</v>
      </c>
      <c r="D5" s="15" t="s">
        <v>77</v>
      </c>
      <c r="E5" s="4">
        <v>57.9</v>
      </c>
      <c r="F5" s="3">
        <v>11.1</v>
      </c>
      <c r="G5" s="5"/>
      <c r="H5" s="4">
        <v>1.2</v>
      </c>
      <c r="I5" s="7">
        <v>223</v>
      </c>
      <c r="J5" s="6" t="s">
        <v>79</v>
      </c>
      <c r="K5" s="6" t="s">
        <v>85</v>
      </c>
      <c r="L5" s="4">
        <v>62.3</v>
      </c>
      <c r="M5" s="3">
        <v>0</v>
      </c>
      <c r="O5" s="4">
        <v>1.5</v>
      </c>
      <c r="P5" s="7">
        <v>228</v>
      </c>
      <c r="Q5" s="6" t="s">
        <v>684</v>
      </c>
      <c r="R5" s="6" t="s">
        <v>85</v>
      </c>
      <c r="S5" s="7">
        <v>0</v>
      </c>
      <c r="T5" s="7">
        <v>22</v>
      </c>
      <c r="U5" s="7">
        <v>12</v>
      </c>
      <c r="W5" s="7"/>
      <c r="X5" s="15" t="s">
        <v>668</v>
      </c>
    </row>
    <row r="6" spans="1:25">
      <c r="A6" s="15" t="s">
        <v>362</v>
      </c>
      <c r="B6" s="6" t="s">
        <v>65</v>
      </c>
      <c r="C6" s="15" t="s">
        <v>74</v>
      </c>
      <c r="D6" s="15" t="s">
        <v>77</v>
      </c>
      <c r="E6" s="4">
        <v>57.9</v>
      </c>
      <c r="F6" s="3">
        <v>8</v>
      </c>
      <c r="H6" s="4">
        <v>1.2</v>
      </c>
      <c r="I6" s="7">
        <v>223</v>
      </c>
      <c r="J6" s="6" t="s">
        <v>79</v>
      </c>
      <c r="K6" s="6" t="s">
        <v>85</v>
      </c>
      <c r="L6" s="4">
        <v>60.8</v>
      </c>
      <c r="M6" s="3">
        <v>0</v>
      </c>
      <c r="O6" s="4">
        <v>3.9</v>
      </c>
      <c r="P6" s="7">
        <v>204</v>
      </c>
      <c r="Q6" s="6" t="s">
        <v>684</v>
      </c>
      <c r="R6" s="6" t="s">
        <v>85</v>
      </c>
      <c r="S6" s="7">
        <v>0</v>
      </c>
      <c r="T6" s="7">
        <v>28</v>
      </c>
      <c r="U6" s="7">
        <v>3</v>
      </c>
      <c r="W6" s="7"/>
    </row>
    <row r="7" spans="1:25">
      <c r="A7" s="15" t="s">
        <v>362</v>
      </c>
      <c r="B7" s="6" t="s">
        <v>75</v>
      </c>
      <c r="C7" s="15" t="s">
        <v>74</v>
      </c>
      <c r="D7" s="15" t="s">
        <v>9</v>
      </c>
      <c r="E7" s="4" t="s">
        <v>78</v>
      </c>
      <c r="F7" s="3">
        <v>8.1</v>
      </c>
      <c r="H7" s="4">
        <v>0</v>
      </c>
      <c r="I7" s="7">
        <v>218</v>
      </c>
      <c r="J7" s="6" t="s">
        <v>62</v>
      </c>
      <c r="K7" s="6" t="s">
        <v>85</v>
      </c>
      <c r="L7" s="4">
        <v>58.2</v>
      </c>
      <c r="M7" s="3">
        <v>7.6</v>
      </c>
      <c r="O7" s="4">
        <v>0.9</v>
      </c>
      <c r="P7" s="7">
        <v>193</v>
      </c>
      <c r="Q7" s="6" t="s">
        <v>79</v>
      </c>
      <c r="R7" s="6" t="s">
        <v>85</v>
      </c>
      <c r="S7" s="7">
        <v>0</v>
      </c>
      <c r="T7" s="7">
        <v>0</v>
      </c>
      <c r="U7" s="7">
        <v>0</v>
      </c>
      <c r="V7" s="3">
        <v>0.1</v>
      </c>
      <c r="W7" s="7">
        <v>3</v>
      </c>
    </row>
    <row r="8" spans="1:25">
      <c r="A8" s="15" t="s">
        <v>362</v>
      </c>
      <c r="B8" s="6" t="s">
        <v>67</v>
      </c>
      <c r="C8" s="15" t="s">
        <v>73</v>
      </c>
      <c r="D8" s="15" t="s">
        <v>76</v>
      </c>
      <c r="E8" s="4">
        <v>57.2</v>
      </c>
      <c r="F8" s="3">
        <v>14.5</v>
      </c>
      <c r="H8" s="4">
        <v>0</v>
      </c>
      <c r="I8" s="7">
        <v>56</v>
      </c>
      <c r="J8" s="6" t="s">
        <v>79</v>
      </c>
      <c r="K8" s="6" t="s">
        <v>85</v>
      </c>
      <c r="L8" s="4">
        <v>56.6</v>
      </c>
      <c r="M8" s="3">
        <v>11.5</v>
      </c>
      <c r="O8" s="4">
        <v>0.8</v>
      </c>
      <c r="P8" s="7">
        <v>43</v>
      </c>
      <c r="Q8" s="6" t="s">
        <v>79</v>
      </c>
      <c r="R8" s="6" t="s">
        <v>85</v>
      </c>
      <c r="S8" s="7">
        <v>0</v>
      </c>
      <c r="T8" s="7">
        <v>0</v>
      </c>
      <c r="U8" s="7">
        <v>0</v>
      </c>
      <c r="W8" s="7"/>
    </row>
    <row r="9" spans="1:25">
      <c r="A9" s="15" t="s">
        <v>362</v>
      </c>
      <c r="B9" s="6" t="s">
        <v>68</v>
      </c>
      <c r="C9" s="15" t="s">
        <v>74</v>
      </c>
      <c r="D9" s="15" t="s">
        <v>76</v>
      </c>
      <c r="E9" s="4">
        <v>56.6</v>
      </c>
      <c r="F9" s="3">
        <v>11.5</v>
      </c>
      <c r="H9" s="4">
        <v>0.8</v>
      </c>
      <c r="I9" s="7">
        <v>43</v>
      </c>
      <c r="J9" s="6" t="s">
        <v>79</v>
      </c>
      <c r="K9" s="6" t="s">
        <v>85</v>
      </c>
      <c r="L9" s="4">
        <v>55.7</v>
      </c>
      <c r="M9" s="3">
        <v>10.5</v>
      </c>
      <c r="O9" s="4">
        <v>0.9</v>
      </c>
      <c r="P9" s="7">
        <v>45</v>
      </c>
      <c r="Q9" s="6" t="s">
        <v>79</v>
      </c>
      <c r="R9" s="6" t="s">
        <v>85</v>
      </c>
      <c r="S9" s="7">
        <v>0</v>
      </c>
      <c r="T9" s="7">
        <v>0</v>
      </c>
      <c r="U9" s="7">
        <v>0</v>
      </c>
      <c r="W9" s="7"/>
    </row>
    <row r="10" spans="1:25">
      <c r="A10" s="15" t="s">
        <v>362</v>
      </c>
      <c r="B10" s="6" t="s">
        <v>69</v>
      </c>
      <c r="C10" s="15" t="s">
        <v>74</v>
      </c>
      <c r="D10" s="15" t="s">
        <v>76</v>
      </c>
      <c r="E10" s="4">
        <v>55.7</v>
      </c>
      <c r="F10" s="3">
        <v>11.1</v>
      </c>
      <c r="H10" s="4">
        <v>0.9</v>
      </c>
      <c r="I10" s="7">
        <v>45</v>
      </c>
      <c r="J10" s="6" t="s">
        <v>79</v>
      </c>
      <c r="K10" s="6" t="s">
        <v>85</v>
      </c>
      <c r="L10" s="4">
        <v>55.7</v>
      </c>
      <c r="M10" s="3">
        <v>10.5</v>
      </c>
      <c r="N10" s="5"/>
      <c r="O10" s="4">
        <v>1.3</v>
      </c>
      <c r="P10" s="7">
        <v>47</v>
      </c>
      <c r="Q10" s="6" t="s">
        <v>79</v>
      </c>
      <c r="R10" s="6" t="s">
        <v>85</v>
      </c>
      <c r="S10" s="7">
        <v>0</v>
      </c>
      <c r="T10" s="7">
        <v>0</v>
      </c>
      <c r="U10" s="7">
        <v>0</v>
      </c>
      <c r="W10" s="7"/>
    </row>
    <row r="11" spans="1:25">
      <c r="A11" s="15" t="s">
        <v>362</v>
      </c>
      <c r="B11" s="6" t="s">
        <v>70</v>
      </c>
      <c r="C11" s="15" t="s">
        <v>74</v>
      </c>
      <c r="D11" s="15" t="s">
        <v>77</v>
      </c>
      <c r="E11" s="4">
        <v>55.7</v>
      </c>
      <c r="F11" s="3">
        <v>8.1999999999999993</v>
      </c>
      <c r="G11" s="5"/>
      <c r="H11" s="4">
        <v>1.3</v>
      </c>
      <c r="I11" s="7">
        <v>47</v>
      </c>
      <c r="J11" s="6" t="s">
        <v>79</v>
      </c>
      <c r="K11" s="6" t="s">
        <v>85</v>
      </c>
      <c r="L11" s="4">
        <v>59.8</v>
      </c>
      <c r="M11" s="3">
        <v>0</v>
      </c>
      <c r="O11" s="4">
        <v>1.7</v>
      </c>
      <c r="P11" s="7">
        <v>10</v>
      </c>
      <c r="Q11" s="6" t="s">
        <v>79</v>
      </c>
      <c r="R11" s="6" t="s">
        <v>85</v>
      </c>
      <c r="S11" s="7">
        <v>0</v>
      </c>
      <c r="T11" s="7">
        <v>22</v>
      </c>
      <c r="U11" s="7">
        <v>8</v>
      </c>
      <c r="W11" s="7"/>
      <c r="X11" s="15" t="s">
        <v>87</v>
      </c>
    </row>
    <row r="12" spans="1:25">
      <c r="A12" s="15" t="s">
        <v>362</v>
      </c>
      <c r="B12" s="6" t="s">
        <v>71</v>
      </c>
      <c r="C12" s="15" t="s">
        <v>73</v>
      </c>
      <c r="D12" s="15" t="s">
        <v>76</v>
      </c>
      <c r="E12" s="4">
        <v>57.2</v>
      </c>
      <c r="F12" s="3">
        <v>17</v>
      </c>
      <c r="H12" s="4">
        <v>0</v>
      </c>
      <c r="I12" s="7">
        <v>212</v>
      </c>
      <c r="J12" s="6" t="s">
        <v>79</v>
      </c>
      <c r="K12" s="6" t="s">
        <v>85</v>
      </c>
      <c r="L12" s="4">
        <v>56.9</v>
      </c>
      <c r="M12" s="3">
        <v>16</v>
      </c>
      <c r="O12" s="4">
        <v>1</v>
      </c>
      <c r="P12" s="7">
        <v>212</v>
      </c>
      <c r="Q12" s="6" t="s">
        <v>79</v>
      </c>
      <c r="R12" s="6" t="s">
        <v>85</v>
      </c>
      <c r="S12" s="7">
        <v>0</v>
      </c>
      <c r="T12" s="7">
        <v>0</v>
      </c>
      <c r="U12" s="7">
        <v>0</v>
      </c>
      <c r="W12" s="7"/>
    </row>
    <row r="13" spans="1:25">
      <c r="A13" s="15" t="s">
        <v>362</v>
      </c>
      <c r="B13" s="6" t="s">
        <v>72</v>
      </c>
      <c r="C13" s="15" t="s">
        <v>74</v>
      </c>
      <c r="D13" s="15" t="s">
        <v>76</v>
      </c>
      <c r="E13" s="4">
        <v>56.9</v>
      </c>
      <c r="F13" s="3">
        <v>16</v>
      </c>
      <c r="H13" s="4">
        <v>1</v>
      </c>
      <c r="I13" s="7">
        <v>212</v>
      </c>
      <c r="J13" s="6" t="s">
        <v>79</v>
      </c>
      <c r="K13" s="6" t="s">
        <v>85</v>
      </c>
      <c r="L13" s="4">
        <v>56.5</v>
      </c>
      <c r="M13" s="3">
        <v>16</v>
      </c>
      <c r="O13" s="4">
        <v>1.1000000000000001</v>
      </c>
      <c r="P13" s="7">
        <v>210</v>
      </c>
      <c r="Q13" s="6" t="s">
        <v>79</v>
      </c>
      <c r="R13" s="6" t="s">
        <v>85</v>
      </c>
      <c r="S13" s="7">
        <v>0</v>
      </c>
      <c r="T13" s="7">
        <v>0</v>
      </c>
      <c r="U13" s="7">
        <v>0</v>
      </c>
      <c r="W13" s="7"/>
    </row>
    <row r="14" spans="1:25">
      <c r="A14" s="15" t="s">
        <v>362</v>
      </c>
      <c r="B14" s="6" t="s">
        <v>94</v>
      </c>
      <c r="C14" s="15" t="s">
        <v>74</v>
      </c>
      <c r="D14" s="15" t="s">
        <v>76</v>
      </c>
      <c r="E14" s="4">
        <v>56.5</v>
      </c>
      <c r="F14" s="3">
        <v>13</v>
      </c>
      <c r="H14" s="4">
        <v>1.1000000000000001</v>
      </c>
      <c r="I14" s="7">
        <v>210</v>
      </c>
      <c r="J14" s="6" t="s">
        <v>79</v>
      </c>
      <c r="K14" s="6" t="s">
        <v>85</v>
      </c>
      <c r="L14" s="4">
        <v>56.3</v>
      </c>
      <c r="M14" s="3">
        <v>13</v>
      </c>
      <c r="O14" s="4">
        <v>1.3</v>
      </c>
      <c r="P14" s="7">
        <v>209</v>
      </c>
      <c r="Q14" s="6" t="s">
        <v>79</v>
      </c>
      <c r="R14" s="6" t="s">
        <v>85</v>
      </c>
      <c r="S14" s="7">
        <v>0</v>
      </c>
      <c r="T14" s="7">
        <v>0</v>
      </c>
      <c r="U14" s="7">
        <v>0</v>
      </c>
      <c r="V14" s="7"/>
      <c r="W14" s="7"/>
    </row>
    <row r="15" spans="1:25">
      <c r="A15" s="15" t="s">
        <v>362</v>
      </c>
      <c r="B15" s="6" t="s">
        <v>95</v>
      </c>
      <c r="C15" s="15" t="s">
        <v>74</v>
      </c>
      <c r="D15" s="15" t="s">
        <v>77</v>
      </c>
      <c r="E15" s="4">
        <v>56.3</v>
      </c>
      <c r="F15" s="3">
        <v>10.4</v>
      </c>
      <c r="H15" s="4">
        <v>1.3</v>
      </c>
      <c r="I15" s="7">
        <v>209</v>
      </c>
      <c r="J15" s="6" t="s">
        <v>79</v>
      </c>
      <c r="K15" s="6" t="s">
        <v>85</v>
      </c>
      <c r="L15" s="4">
        <v>61.5</v>
      </c>
      <c r="M15" s="3">
        <v>0</v>
      </c>
      <c r="O15" s="4">
        <v>3.2</v>
      </c>
      <c r="P15" s="7">
        <v>196</v>
      </c>
      <c r="Q15" s="6" t="s">
        <v>684</v>
      </c>
      <c r="R15" s="6" t="s">
        <v>85</v>
      </c>
      <c r="S15" s="7">
        <v>0</v>
      </c>
      <c r="T15" s="7">
        <v>19</v>
      </c>
      <c r="U15" s="7">
        <v>7</v>
      </c>
      <c r="V15" s="7"/>
      <c r="W15" s="7"/>
    </row>
    <row r="16" spans="1:25">
      <c r="A16" s="15" t="s">
        <v>362</v>
      </c>
      <c r="B16" s="6" t="s">
        <v>96</v>
      </c>
      <c r="C16" s="15" t="s">
        <v>74</v>
      </c>
      <c r="D16" s="15" t="s">
        <v>9</v>
      </c>
      <c r="E16" s="4">
        <v>55.8</v>
      </c>
      <c r="F16" s="3">
        <v>8</v>
      </c>
      <c r="H16" s="4">
        <v>0</v>
      </c>
      <c r="I16" s="7">
        <v>142</v>
      </c>
      <c r="J16" s="6" t="s">
        <v>79</v>
      </c>
      <c r="K16" s="6" t="s">
        <v>85</v>
      </c>
      <c r="L16" s="4">
        <v>55.85</v>
      </c>
      <c r="M16" s="3">
        <v>8</v>
      </c>
      <c r="O16" s="4">
        <v>0.1</v>
      </c>
      <c r="P16" s="7">
        <v>136</v>
      </c>
      <c r="Q16" s="6" t="s">
        <v>79</v>
      </c>
      <c r="R16" s="6" t="s">
        <v>85</v>
      </c>
      <c r="S16" s="7">
        <v>0</v>
      </c>
      <c r="T16" s="7">
        <v>0</v>
      </c>
      <c r="U16" s="7">
        <v>1</v>
      </c>
      <c r="V16" s="7"/>
      <c r="W16" s="7"/>
      <c r="X16" s="15" t="s">
        <v>690</v>
      </c>
    </row>
    <row r="17" spans="1:24">
      <c r="A17" s="15" t="s">
        <v>362</v>
      </c>
      <c r="B17" s="6" t="s">
        <v>97</v>
      </c>
      <c r="C17" s="15" t="s">
        <v>73</v>
      </c>
      <c r="D17" s="15" t="s">
        <v>9</v>
      </c>
      <c r="E17" s="4">
        <v>53.8</v>
      </c>
      <c r="F17" s="3">
        <v>17</v>
      </c>
      <c r="H17" s="4">
        <v>0</v>
      </c>
      <c r="I17" s="7">
        <v>152</v>
      </c>
      <c r="J17" s="6" t="s">
        <v>79</v>
      </c>
      <c r="K17" s="6" t="s">
        <v>85</v>
      </c>
      <c r="L17" s="4">
        <v>53.75</v>
      </c>
      <c r="M17" s="3">
        <v>17</v>
      </c>
      <c r="O17" s="4">
        <v>0.3</v>
      </c>
      <c r="P17" s="7">
        <v>152</v>
      </c>
      <c r="Q17" s="6" t="s">
        <v>79</v>
      </c>
      <c r="R17" s="6" t="s">
        <v>85</v>
      </c>
      <c r="S17" s="7">
        <v>0</v>
      </c>
      <c r="T17" s="7">
        <v>0</v>
      </c>
      <c r="U17" s="7">
        <v>0</v>
      </c>
      <c r="V17" s="7"/>
      <c r="W17" s="7"/>
    </row>
    <row r="18" spans="1:24">
      <c r="A18" s="15" t="s">
        <v>362</v>
      </c>
      <c r="B18" s="6" t="s">
        <v>98</v>
      </c>
      <c r="C18" s="15" t="s">
        <v>74</v>
      </c>
      <c r="D18" s="15" t="s">
        <v>9</v>
      </c>
      <c r="E18" s="4">
        <v>53.75</v>
      </c>
      <c r="F18" s="3">
        <v>12.3</v>
      </c>
      <c r="H18" s="4">
        <v>0.3</v>
      </c>
      <c r="I18" s="7">
        <v>152</v>
      </c>
      <c r="J18" s="6" t="s">
        <v>79</v>
      </c>
      <c r="K18" s="6" t="s">
        <v>85</v>
      </c>
      <c r="L18" s="4">
        <v>53.4</v>
      </c>
      <c r="M18" s="3">
        <v>11.8</v>
      </c>
      <c r="O18" s="4">
        <v>0.1</v>
      </c>
      <c r="P18" s="7">
        <v>160</v>
      </c>
      <c r="Q18" s="6" t="s">
        <v>79</v>
      </c>
      <c r="R18" s="6" t="s">
        <v>85</v>
      </c>
      <c r="S18" s="7">
        <v>0</v>
      </c>
      <c r="T18" s="7">
        <v>0</v>
      </c>
      <c r="U18" s="7">
        <v>0</v>
      </c>
      <c r="V18" s="7"/>
      <c r="W18" s="7"/>
      <c r="X18" s="15" t="s">
        <v>119</v>
      </c>
    </row>
    <row r="19" spans="1:24">
      <c r="A19" s="15" t="s">
        <v>362</v>
      </c>
      <c r="B19" s="6" t="s">
        <v>99</v>
      </c>
      <c r="C19" s="15" t="s">
        <v>73</v>
      </c>
      <c r="D19" s="15" t="s">
        <v>76</v>
      </c>
      <c r="E19" s="4">
        <v>53.6</v>
      </c>
      <c r="F19" s="3">
        <v>27.7</v>
      </c>
      <c r="H19" s="4">
        <v>0</v>
      </c>
      <c r="I19" s="7">
        <v>281</v>
      </c>
      <c r="J19" s="6" t="s">
        <v>79</v>
      </c>
      <c r="K19" s="6" t="s">
        <v>85</v>
      </c>
      <c r="L19" s="4">
        <v>53.6</v>
      </c>
      <c r="M19" s="3">
        <v>20.6</v>
      </c>
      <c r="O19" s="4">
        <v>0.2</v>
      </c>
      <c r="P19" s="7">
        <v>281</v>
      </c>
      <c r="Q19" s="6" t="s">
        <v>79</v>
      </c>
      <c r="R19" s="6" t="s">
        <v>85</v>
      </c>
      <c r="S19" s="7">
        <v>0</v>
      </c>
      <c r="T19" s="7">
        <v>20</v>
      </c>
      <c r="U19" s="7">
        <v>0</v>
      </c>
      <c r="V19" s="7"/>
      <c r="W19" s="7"/>
      <c r="X19" s="15" t="s">
        <v>120</v>
      </c>
    </row>
    <row r="20" spans="1:24">
      <c r="A20" s="15" t="s">
        <v>362</v>
      </c>
      <c r="B20" s="6" t="s">
        <v>100</v>
      </c>
      <c r="C20" s="15" t="s">
        <v>74</v>
      </c>
      <c r="D20" s="15" t="s">
        <v>76</v>
      </c>
      <c r="E20" s="4">
        <v>53.6</v>
      </c>
      <c r="F20" s="3">
        <v>19</v>
      </c>
      <c r="H20" s="4">
        <v>0.2</v>
      </c>
      <c r="I20" s="7">
        <v>281</v>
      </c>
      <c r="J20" s="6" t="s">
        <v>79</v>
      </c>
      <c r="K20" s="6" t="s">
        <v>85</v>
      </c>
      <c r="L20" s="4">
        <v>53.4</v>
      </c>
      <c r="M20" s="3">
        <v>18.399999999999999</v>
      </c>
      <c r="O20" s="4">
        <v>0.8</v>
      </c>
      <c r="P20" s="7">
        <v>291</v>
      </c>
      <c r="Q20" s="6" t="s">
        <v>79</v>
      </c>
      <c r="R20" s="6" t="s">
        <v>85</v>
      </c>
      <c r="S20" s="7">
        <v>0</v>
      </c>
      <c r="T20" s="7">
        <v>0</v>
      </c>
      <c r="U20" s="7">
        <v>0</v>
      </c>
      <c r="V20" s="7"/>
      <c r="W20" s="7"/>
    </row>
    <row r="21" spans="1:24">
      <c r="A21" s="15" t="s">
        <v>362</v>
      </c>
      <c r="B21" s="6" t="s">
        <v>101</v>
      </c>
      <c r="C21" s="15" t="s">
        <v>74</v>
      </c>
      <c r="D21" s="15" t="s">
        <v>76</v>
      </c>
      <c r="E21" s="4">
        <v>53.4</v>
      </c>
      <c r="F21" s="3">
        <v>18.7</v>
      </c>
      <c r="H21" s="4">
        <v>0.8</v>
      </c>
      <c r="I21" s="7">
        <v>291</v>
      </c>
      <c r="J21" s="6" t="s">
        <v>79</v>
      </c>
      <c r="K21" s="6" t="s">
        <v>85</v>
      </c>
      <c r="L21" s="4">
        <v>53.7</v>
      </c>
      <c r="M21" s="3">
        <v>15.7</v>
      </c>
      <c r="O21" s="4">
        <v>1.7</v>
      </c>
      <c r="P21" s="7">
        <v>299</v>
      </c>
      <c r="Q21" s="6" t="s">
        <v>79</v>
      </c>
      <c r="R21" s="6" t="s">
        <v>85</v>
      </c>
      <c r="S21" s="7">
        <v>0</v>
      </c>
      <c r="T21" s="7">
        <v>0</v>
      </c>
      <c r="U21" s="7">
        <v>0</v>
      </c>
      <c r="V21" s="7"/>
      <c r="W21" s="7"/>
    </row>
    <row r="22" spans="1:24">
      <c r="A22" s="15" t="s">
        <v>362</v>
      </c>
      <c r="B22" s="6" t="s">
        <v>102</v>
      </c>
      <c r="C22" s="15" t="s">
        <v>74</v>
      </c>
      <c r="D22" s="15" t="s">
        <v>77</v>
      </c>
      <c r="E22" s="4">
        <v>53.4</v>
      </c>
      <c r="F22" s="3">
        <v>12.7</v>
      </c>
      <c r="H22" s="4">
        <v>1.7</v>
      </c>
      <c r="I22" s="7">
        <v>299</v>
      </c>
      <c r="J22" s="6" t="s">
        <v>79</v>
      </c>
      <c r="K22" s="6" t="s">
        <v>85</v>
      </c>
      <c r="L22" s="4">
        <v>59.1</v>
      </c>
      <c r="M22" s="3">
        <v>0</v>
      </c>
      <c r="O22" s="4">
        <v>2.1</v>
      </c>
      <c r="P22" s="7">
        <v>286</v>
      </c>
      <c r="Q22" s="6" t="s">
        <v>79</v>
      </c>
      <c r="R22" s="6" t="s">
        <v>85</v>
      </c>
      <c r="S22" s="7">
        <v>0</v>
      </c>
      <c r="T22" s="7">
        <v>27</v>
      </c>
      <c r="U22" s="7">
        <v>17</v>
      </c>
      <c r="V22" s="7"/>
      <c r="W22" s="7"/>
    </row>
    <row r="23" spans="1:24">
      <c r="A23" s="15" t="s">
        <v>362</v>
      </c>
      <c r="B23" s="6" t="s">
        <v>103</v>
      </c>
      <c r="C23" s="15" t="s">
        <v>74</v>
      </c>
      <c r="D23" s="15" t="s">
        <v>77</v>
      </c>
      <c r="E23" s="4">
        <v>41.8</v>
      </c>
      <c r="F23" s="3">
        <v>27.6</v>
      </c>
      <c r="H23" s="4">
        <v>2.7</v>
      </c>
      <c r="I23" s="7">
        <v>182</v>
      </c>
      <c r="J23" s="6" t="s">
        <v>79</v>
      </c>
      <c r="K23" s="6" t="s">
        <v>85</v>
      </c>
      <c r="L23">
        <v>46.4</v>
      </c>
      <c r="M23">
        <v>20</v>
      </c>
      <c r="O23">
        <v>2.7</v>
      </c>
      <c r="P23">
        <v>182</v>
      </c>
      <c r="Q23" s="6" t="s">
        <v>79</v>
      </c>
      <c r="R23" s="6" t="s">
        <v>85</v>
      </c>
      <c r="S23">
        <v>0</v>
      </c>
      <c r="T23">
        <v>5</v>
      </c>
      <c r="U23">
        <v>0</v>
      </c>
      <c r="V23" s="7"/>
      <c r="W23" s="7"/>
    </row>
    <row r="24" spans="1:24">
      <c r="A24" s="15" t="s">
        <v>363</v>
      </c>
      <c r="B24" s="6" t="s">
        <v>103</v>
      </c>
      <c r="C24" s="15" t="s">
        <v>74</v>
      </c>
      <c r="D24" s="15" t="s">
        <v>77</v>
      </c>
      <c r="E24">
        <v>46.4</v>
      </c>
      <c r="F24">
        <v>20</v>
      </c>
      <c r="H24">
        <v>2.7</v>
      </c>
      <c r="I24">
        <v>182</v>
      </c>
      <c r="J24" s="6" t="s">
        <v>79</v>
      </c>
      <c r="K24" s="6" t="s">
        <v>85</v>
      </c>
      <c r="L24">
        <v>52</v>
      </c>
      <c r="M24">
        <v>12.3</v>
      </c>
      <c r="N24" s="5"/>
      <c r="O24">
        <v>2.9</v>
      </c>
      <c r="P24">
        <v>183</v>
      </c>
      <c r="Q24" s="6" t="s">
        <v>79</v>
      </c>
      <c r="R24" s="6" t="s">
        <v>85</v>
      </c>
      <c r="S24">
        <v>0</v>
      </c>
      <c r="T24">
        <v>5</v>
      </c>
      <c r="U24">
        <v>2</v>
      </c>
      <c r="V24" s="7"/>
      <c r="W24" s="7"/>
    </row>
    <row r="25" spans="1:24">
      <c r="A25" s="15" t="s">
        <v>363</v>
      </c>
      <c r="B25" s="6" t="s">
        <v>103</v>
      </c>
      <c r="C25" s="15" t="s">
        <v>74</v>
      </c>
      <c r="D25" s="15" t="s">
        <v>77</v>
      </c>
      <c r="E25">
        <v>52</v>
      </c>
      <c r="F25">
        <v>12.3</v>
      </c>
      <c r="G25" s="5"/>
      <c r="H25">
        <v>2.9</v>
      </c>
      <c r="I25">
        <v>183</v>
      </c>
      <c r="J25" s="6" t="s">
        <v>79</v>
      </c>
      <c r="K25" s="6" t="s">
        <v>85</v>
      </c>
      <c r="L25">
        <v>54</v>
      </c>
      <c r="M25">
        <v>7.7</v>
      </c>
      <c r="N25" s="5"/>
      <c r="O25">
        <v>2.8</v>
      </c>
      <c r="P25">
        <v>183</v>
      </c>
      <c r="Q25" s="6" t="s">
        <v>79</v>
      </c>
      <c r="R25" s="6" t="s">
        <v>85</v>
      </c>
      <c r="S25">
        <v>0</v>
      </c>
      <c r="T25">
        <v>23</v>
      </c>
      <c r="U25">
        <v>9</v>
      </c>
      <c r="V25" s="7"/>
      <c r="W25" s="7"/>
    </row>
    <row r="26" spans="1:24">
      <c r="A26" s="15" t="s">
        <v>363</v>
      </c>
      <c r="B26" s="6" t="s">
        <v>103</v>
      </c>
      <c r="C26" s="15" t="s">
        <v>74</v>
      </c>
      <c r="D26" s="15" t="s">
        <v>77</v>
      </c>
      <c r="E26">
        <v>54</v>
      </c>
      <c r="F26">
        <v>7.7</v>
      </c>
      <c r="G26" s="5"/>
      <c r="H26">
        <v>2.8</v>
      </c>
      <c r="I26">
        <v>183</v>
      </c>
      <c r="J26" s="6" t="s">
        <v>79</v>
      </c>
      <c r="K26" s="6" t="s">
        <v>85</v>
      </c>
      <c r="L26" s="4">
        <v>56.4</v>
      </c>
      <c r="M26" s="3">
        <v>0</v>
      </c>
      <c r="N26" s="5"/>
      <c r="O26" s="4">
        <v>3.2</v>
      </c>
      <c r="P26" s="7">
        <v>182</v>
      </c>
      <c r="Q26" s="6" t="s">
        <v>79</v>
      </c>
      <c r="R26" s="6" t="s">
        <v>85</v>
      </c>
      <c r="S26" s="7">
        <v>0</v>
      </c>
      <c r="T26" s="7">
        <v>1</v>
      </c>
      <c r="U26" s="7">
        <v>0</v>
      </c>
      <c r="V26" s="7"/>
      <c r="W26" s="7"/>
    </row>
    <row r="27" spans="1:24">
      <c r="A27" s="15" t="s">
        <v>362</v>
      </c>
      <c r="B27" s="6" t="s">
        <v>104</v>
      </c>
      <c r="C27" s="15" t="s">
        <v>73</v>
      </c>
      <c r="D27" s="15" t="s">
        <v>9</v>
      </c>
      <c r="E27" s="4">
        <v>51.4</v>
      </c>
      <c r="F27" s="3">
        <v>21</v>
      </c>
      <c r="G27" s="5"/>
      <c r="H27" s="4">
        <v>0</v>
      </c>
      <c r="I27" s="7">
        <v>226</v>
      </c>
      <c r="J27" s="6" t="s">
        <v>79</v>
      </c>
      <c r="K27" s="6" t="s">
        <v>85</v>
      </c>
      <c r="L27" s="4">
        <v>50.8</v>
      </c>
      <c r="M27" s="3">
        <v>21.6</v>
      </c>
      <c r="O27" s="4">
        <v>1.4</v>
      </c>
      <c r="P27" s="7">
        <v>226</v>
      </c>
      <c r="Q27" s="6" t="s">
        <v>79</v>
      </c>
      <c r="R27" s="6" t="s">
        <v>85</v>
      </c>
      <c r="S27" s="7">
        <v>0</v>
      </c>
      <c r="T27" s="7">
        <v>0</v>
      </c>
      <c r="U27" s="7">
        <v>0</v>
      </c>
      <c r="V27" s="7"/>
      <c r="W27" s="7"/>
    </row>
    <row r="28" spans="1:24">
      <c r="A28" s="15" t="s">
        <v>362</v>
      </c>
      <c r="B28" s="6" t="s">
        <v>105</v>
      </c>
      <c r="C28" s="15" t="s">
        <v>74</v>
      </c>
      <c r="D28" s="15" t="s">
        <v>9</v>
      </c>
      <c r="E28" s="4">
        <v>50.8</v>
      </c>
      <c r="F28" s="3">
        <v>15.1</v>
      </c>
      <c r="H28" s="4">
        <v>1.4</v>
      </c>
      <c r="I28" s="7">
        <v>234</v>
      </c>
      <c r="J28" s="6" t="s">
        <v>79</v>
      </c>
      <c r="K28" s="6" t="s">
        <v>85</v>
      </c>
      <c r="L28" s="4">
        <v>51.1</v>
      </c>
      <c r="M28" s="3">
        <v>15.4</v>
      </c>
      <c r="O28" s="4">
        <v>2.1</v>
      </c>
      <c r="P28" s="7">
        <v>234</v>
      </c>
      <c r="Q28" s="6" t="s">
        <v>79</v>
      </c>
      <c r="R28" s="6" t="s">
        <v>85</v>
      </c>
      <c r="S28" s="7">
        <v>0</v>
      </c>
      <c r="T28" s="7">
        <v>0</v>
      </c>
      <c r="U28" s="7">
        <v>0</v>
      </c>
      <c r="V28" s="7"/>
      <c r="W28" s="7"/>
      <c r="X28" s="15" t="s">
        <v>121</v>
      </c>
    </row>
    <row r="29" spans="1:24">
      <c r="A29" s="15" t="s">
        <v>362</v>
      </c>
      <c r="B29" s="6" t="s">
        <v>106</v>
      </c>
      <c r="C29" s="15" t="s">
        <v>74</v>
      </c>
      <c r="D29" s="15" t="s">
        <v>76</v>
      </c>
      <c r="E29" s="4">
        <v>40.5</v>
      </c>
      <c r="F29" s="3">
        <v>40.5</v>
      </c>
      <c r="H29" s="4">
        <v>1.7</v>
      </c>
      <c r="I29" s="7">
        <v>163</v>
      </c>
      <c r="J29" s="6" t="s">
        <v>79</v>
      </c>
      <c r="K29" s="6" t="s">
        <v>85</v>
      </c>
      <c r="L29">
        <v>40.799999999999997</v>
      </c>
      <c r="M29">
        <v>33.299999999999997</v>
      </c>
      <c r="O29">
        <v>2.2999999999999998</v>
      </c>
      <c r="P29">
        <v>170</v>
      </c>
      <c r="Q29" s="6" t="s">
        <v>79</v>
      </c>
      <c r="R29" s="6" t="s">
        <v>85</v>
      </c>
      <c r="S29">
        <v>0</v>
      </c>
      <c r="T29" s="7">
        <v>0</v>
      </c>
      <c r="U29" s="7">
        <v>0</v>
      </c>
      <c r="V29" s="7"/>
      <c r="W29" s="7"/>
    </row>
    <row r="30" spans="1:24">
      <c r="A30" s="15" t="s">
        <v>363</v>
      </c>
      <c r="B30" s="6" t="s">
        <v>106</v>
      </c>
      <c r="C30" s="15" t="s">
        <v>74</v>
      </c>
      <c r="D30" s="15" t="s">
        <v>76</v>
      </c>
      <c r="E30">
        <v>40.799999999999997</v>
      </c>
      <c r="F30">
        <v>33.299999999999997</v>
      </c>
      <c r="H30">
        <v>2.2999999999999998</v>
      </c>
      <c r="I30">
        <v>170</v>
      </c>
      <c r="J30" s="6" t="s">
        <v>79</v>
      </c>
      <c r="K30" s="6" t="s">
        <v>85</v>
      </c>
      <c r="L30" s="4">
        <v>41.8</v>
      </c>
      <c r="M30" s="3">
        <v>27.9</v>
      </c>
      <c r="O30" s="4">
        <v>2.7</v>
      </c>
      <c r="P30" s="7">
        <v>182</v>
      </c>
      <c r="Q30" s="6" t="s">
        <v>79</v>
      </c>
      <c r="R30" s="6" t="s">
        <v>85</v>
      </c>
      <c r="S30">
        <v>0</v>
      </c>
      <c r="T30" s="7">
        <v>0</v>
      </c>
      <c r="U30" s="7">
        <v>0</v>
      </c>
      <c r="V30" s="7"/>
      <c r="W30" s="7"/>
    </row>
    <row r="31" spans="1:24">
      <c r="A31" s="15" t="s">
        <v>362</v>
      </c>
      <c r="B31" s="6" t="s">
        <v>107</v>
      </c>
      <c r="C31" s="15" t="s">
        <v>74</v>
      </c>
      <c r="D31" s="15" t="s">
        <v>76</v>
      </c>
      <c r="E31" s="4">
        <v>41.3</v>
      </c>
      <c r="F31" s="3">
        <v>42.7</v>
      </c>
      <c r="H31" s="4">
        <v>0.9</v>
      </c>
      <c r="I31" s="7">
        <v>164</v>
      </c>
      <c r="J31" s="6" t="s">
        <v>79</v>
      </c>
      <c r="K31" s="6" t="s">
        <v>85</v>
      </c>
      <c r="L31" s="4">
        <v>40.5</v>
      </c>
      <c r="M31" s="3">
        <v>43</v>
      </c>
      <c r="O31" s="4">
        <v>1.7</v>
      </c>
      <c r="P31" s="7">
        <v>163</v>
      </c>
      <c r="Q31" s="6" t="s">
        <v>79</v>
      </c>
      <c r="R31" s="6" t="s">
        <v>85</v>
      </c>
      <c r="S31" s="7">
        <v>0</v>
      </c>
      <c r="T31" s="7">
        <v>0</v>
      </c>
      <c r="U31" s="7">
        <v>0</v>
      </c>
      <c r="V31" s="7"/>
      <c r="W31" s="7"/>
    </row>
    <row r="32" spans="1:24">
      <c r="A32" s="15" t="s">
        <v>362</v>
      </c>
      <c r="B32" s="6" t="s">
        <v>108</v>
      </c>
      <c r="C32" s="15" t="s">
        <v>74</v>
      </c>
      <c r="D32" s="15" t="s">
        <v>76</v>
      </c>
      <c r="E32" s="4">
        <v>41.8</v>
      </c>
      <c r="F32" s="3">
        <v>42</v>
      </c>
      <c r="H32" s="4">
        <v>0.6</v>
      </c>
      <c r="I32" s="7">
        <v>182</v>
      </c>
      <c r="J32" s="6" t="s">
        <v>79</v>
      </c>
      <c r="K32" s="6" t="s">
        <v>85</v>
      </c>
      <c r="L32" s="4">
        <v>41.3</v>
      </c>
      <c r="M32" s="3">
        <v>43</v>
      </c>
      <c r="O32" s="4">
        <v>0.9</v>
      </c>
      <c r="P32" s="7">
        <v>164</v>
      </c>
      <c r="Q32" s="6" t="s">
        <v>79</v>
      </c>
      <c r="R32" s="6" t="s">
        <v>85</v>
      </c>
      <c r="S32" s="7">
        <v>0</v>
      </c>
      <c r="T32" s="7">
        <v>0</v>
      </c>
      <c r="U32" s="7">
        <v>0</v>
      </c>
      <c r="V32" s="7"/>
      <c r="W32" s="7"/>
    </row>
    <row r="33" spans="1:24">
      <c r="A33" s="15" t="s">
        <v>362</v>
      </c>
      <c r="B33" s="6" t="s">
        <v>109</v>
      </c>
      <c r="C33" s="15" t="s">
        <v>73</v>
      </c>
      <c r="D33" s="15" t="s">
        <v>76</v>
      </c>
      <c r="E33" s="4">
        <v>41.8</v>
      </c>
      <c r="F33" s="3">
        <f>AVERAGE(36,55)</f>
        <v>45.5</v>
      </c>
      <c r="H33" s="4">
        <v>0</v>
      </c>
      <c r="I33" s="7">
        <v>182</v>
      </c>
      <c r="J33" s="6" t="s">
        <v>79</v>
      </c>
      <c r="K33" s="6" t="s">
        <v>85</v>
      </c>
      <c r="L33" s="4">
        <v>41.8</v>
      </c>
      <c r="M33" s="3">
        <f>AVERAGE(36,55)</f>
        <v>45.5</v>
      </c>
      <c r="O33" s="4">
        <v>0.6</v>
      </c>
      <c r="P33" s="7">
        <v>182</v>
      </c>
      <c r="Q33" s="6" t="s">
        <v>79</v>
      </c>
      <c r="R33" s="6" t="s">
        <v>85</v>
      </c>
      <c r="S33" s="7">
        <v>0</v>
      </c>
      <c r="T33" s="7">
        <v>0</v>
      </c>
      <c r="U33" s="7">
        <v>0</v>
      </c>
      <c r="V33" s="7"/>
      <c r="W33" s="7"/>
      <c r="X33" s="15" t="s">
        <v>122</v>
      </c>
    </row>
    <row r="34" spans="1:24">
      <c r="A34" s="15" t="s">
        <v>362</v>
      </c>
      <c r="B34" s="6" t="s">
        <v>110</v>
      </c>
      <c r="C34" s="15" t="s">
        <v>74</v>
      </c>
      <c r="D34" s="15" t="s">
        <v>77</v>
      </c>
      <c r="E34" s="4" t="s">
        <v>78</v>
      </c>
      <c r="F34" s="3">
        <v>6.7</v>
      </c>
      <c r="H34" s="4">
        <v>0</v>
      </c>
      <c r="I34" s="4"/>
      <c r="J34" s="6" t="s">
        <v>106</v>
      </c>
      <c r="K34" s="6" t="s">
        <v>85</v>
      </c>
      <c r="L34" s="4">
        <v>42.1</v>
      </c>
      <c r="M34" s="3">
        <v>3.5</v>
      </c>
      <c r="O34" s="4">
        <v>1.8</v>
      </c>
      <c r="P34" s="7">
        <v>177</v>
      </c>
      <c r="Q34" s="6" t="s">
        <v>79</v>
      </c>
      <c r="R34" s="6" t="s">
        <v>85</v>
      </c>
      <c r="S34" s="7">
        <v>100</v>
      </c>
      <c r="T34" s="7">
        <v>0</v>
      </c>
      <c r="U34" s="7">
        <v>0</v>
      </c>
      <c r="V34" s="3">
        <v>0.4</v>
      </c>
      <c r="W34" s="7">
        <v>27</v>
      </c>
      <c r="X34" s="15" t="s">
        <v>93</v>
      </c>
    </row>
    <row r="35" spans="1:24">
      <c r="A35" s="15" t="s">
        <v>362</v>
      </c>
      <c r="B35" s="6" t="s">
        <v>111</v>
      </c>
      <c r="C35" s="15" t="s">
        <v>74</v>
      </c>
      <c r="D35" s="15" t="s">
        <v>76</v>
      </c>
      <c r="E35" s="4">
        <v>45.6</v>
      </c>
      <c r="F35" s="3">
        <v>38.799999999999997</v>
      </c>
      <c r="H35" s="4">
        <v>0</v>
      </c>
      <c r="I35" s="7">
        <v>222</v>
      </c>
      <c r="J35" s="6" t="s">
        <v>79</v>
      </c>
      <c r="K35" s="6" t="s">
        <v>85</v>
      </c>
      <c r="L35" s="4">
        <v>45.4</v>
      </c>
      <c r="M35" s="3">
        <v>38.799999999999997</v>
      </c>
      <c r="O35" s="4">
        <v>0.3</v>
      </c>
      <c r="P35" s="7">
        <v>249</v>
      </c>
      <c r="Q35" s="6" t="s">
        <v>79</v>
      </c>
      <c r="R35" s="6" t="s">
        <v>85</v>
      </c>
      <c r="S35" s="7">
        <v>0</v>
      </c>
      <c r="T35" s="7">
        <v>0</v>
      </c>
      <c r="U35" s="7">
        <v>0</v>
      </c>
      <c r="V35" s="7"/>
      <c r="W35" s="7"/>
    </row>
    <row r="36" spans="1:24">
      <c r="A36" s="15" t="s">
        <v>362</v>
      </c>
      <c r="B36" s="6" t="s">
        <v>112</v>
      </c>
      <c r="C36" s="15" t="s">
        <v>74</v>
      </c>
      <c r="D36" s="15" t="s">
        <v>77</v>
      </c>
      <c r="E36" s="4">
        <v>45.4</v>
      </c>
      <c r="F36" s="3">
        <v>18.100000000000001</v>
      </c>
      <c r="H36" s="4">
        <v>0.3</v>
      </c>
      <c r="I36" s="7">
        <v>252</v>
      </c>
      <c r="J36" s="6" t="s">
        <v>79</v>
      </c>
      <c r="K36" s="6" t="s">
        <v>85</v>
      </c>
      <c r="L36" s="4">
        <v>48.4</v>
      </c>
      <c r="M36" s="3">
        <v>14.4</v>
      </c>
      <c r="N36" s="5"/>
      <c r="O36" s="4">
        <v>0.4</v>
      </c>
      <c r="P36" s="7">
        <v>269</v>
      </c>
      <c r="Q36" s="6" t="s">
        <v>79</v>
      </c>
      <c r="R36" s="6" t="s">
        <v>85</v>
      </c>
      <c r="S36" s="7">
        <v>0</v>
      </c>
      <c r="T36" s="7">
        <v>4</v>
      </c>
      <c r="U36" s="7">
        <v>1</v>
      </c>
      <c r="V36" s="7"/>
      <c r="W36" s="7"/>
    </row>
    <row r="37" spans="1:24">
      <c r="A37" s="15" t="s">
        <v>362</v>
      </c>
      <c r="B37" s="6" t="s">
        <v>113</v>
      </c>
      <c r="C37" s="15" t="s">
        <v>74</v>
      </c>
      <c r="D37" s="15" t="s">
        <v>77</v>
      </c>
      <c r="E37" s="4">
        <v>48.4</v>
      </c>
      <c r="F37" s="3">
        <v>12.8</v>
      </c>
      <c r="G37" s="5"/>
      <c r="H37" s="4">
        <v>0.4</v>
      </c>
      <c r="I37" s="7">
        <v>269</v>
      </c>
      <c r="J37" s="6" t="s">
        <v>79</v>
      </c>
      <c r="K37" s="6" t="s">
        <v>85</v>
      </c>
      <c r="L37">
        <v>49.8</v>
      </c>
      <c r="M37">
        <v>11.8</v>
      </c>
      <c r="N37"/>
      <c r="O37">
        <v>0.5</v>
      </c>
      <c r="P37">
        <v>264</v>
      </c>
      <c r="Q37" s="6" t="s">
        <v>79</v>
      </c>
      <c r="R37" s="6" t="s">
        <v>85</v>
      </c>
      <c r="S37">
        <v>0</v>
      </c>
      <c r="T37">
        <v>4</v>
      </c>
      <c r="U37">
        <v>2</v>
      </c>
      <c r="V37" s="7"/>
      <c r="W37" s="7"/>
    </row>
    <row r="38" spans="1:24">
      <c r="A38" s="15" t="s">
        <v>363</v>
      </c>
      <c r="B38" s="6" t="s">
        <v>113</v>
      </c>
      <c r="C38" s="15" t="s">
        <v>74</v>
      </c>
      <c r="D38" s="15" t="s">
        <v>77</v>
      </c>
      <c r="E38">
        <v>49.8</v>
      </c>
      <c r="F38">
        <v>11.8</v>
      </c>
      <c r="G38"/>
      <c r="H38">
        <v>0.5</v>
      </c>
      <c r="I38">
        <v>264</v>
      </c>
      <c r="J38" s="6" t="s">
        <v>79</v>
      </c>
      <c r="K38" s="6" t="s">
        <v>85</v>
      </c>
      <c r="L38" s="4">
        <v>51.1</v>
      </c>
      <c r="M38" s="3">
        <v>6.7</v>
      </c>
      <c r="O38" s="4">
        <v>0.6</v>
      </c>
      <c r="P38" s="7">
        <v>264</v>
      </c>
      <c r="Q38" s="6" t="s">
        <v>79</v>
      </c>
      <c r="R38" s="6" t="s">
        <v>85</v>
      </c>
      <c r="S38" s="7">
        <v>15</v>
      </c>
      <c r="T38" s="7">
        <v>1</v>
      </c>
      <c r="U38" s="7">
        <v>2</v>
      </c>
      <c r="V38" s="7"/>
      <c r="W38" s="7"/>
    </row>
    <row r="39" spans="1:24">
      <c r="A39" s="15" t="s">
        <v>362</v>
      </c>
      <c r="B39" s="6" t="s">
        <v>114</v>
      </c>
      <c r="C39" s="15" t="s">
        <v>74</v>
      </c>
      <c r="D39" s="15" t="s">
        <v>77</v>
      </c>
      <c r="E39" s="4">
        <v>51.1</v>
      </c>
      <c r="F39" s="3">
        <v>7.1</v>
      </c>
      <c r="H39" s="4">
        <v>0.6</v>
      </c>
      <c r="I39" s="7">
        <v>264</v>
      </c>
      <c r="J39" s="6" t="s">
        <v>79</v>
      </c>
      <c r="K39" s="6" t="s">
        <v>85</v>
      </c>
      <c r="L39" s="4">
        <v>51.9</v>
      </c>
      <c r="M39" s="3">
        <v>6.3</v>
      </c>
      <c r="O39" s="4">
        <v>0.6</v>
      </c>
      <c r="P39" s="7">
        <v>260</v>
      </c>
      <c r="Q39" s="6" t="s">
        <v>79</v>
      </c>
      <c r="R39" s="6" t="s">
        <v>85</v>
      </c>
      <c r="S39" s="7">
        <v>0</v>
      </c>
      <c r="T39" s="7">
        <v>4</v>
      </c>
      <c r="U39" s="7">
        <v>2</v>
      </c>
      <c r="V39" s="7"/>
      <c r="W39" s="7"/>
      <c r="X39" s="15" t="s">
        <v>123</v>
      </c>
    </row>
    <row r="40" spans="1:24">
      <c r="A40" s="15" t="s">
        <v>362</v>
      </c>
      <c r="B40" s="6" t="s">
        <v>115</v>
      </c>
      <c r="C40" s="15" t="s">
        <v>74</v>
      </c>
      <c r="D40" s="15" t="s">
        <v>77</v>
      </c>
      <c r="E40" s="4">
        <v>51.9</v>
      </c>
      <c r="F40" s="3">
        <v>5.0999999999999996</v>
      </c>
      <c r="H40" s="4">
        <v>0.6</v>
      </c>
      <c r="I40" s="7">
        <v>260</v>
      </c>
      <c r="J40" s="6" t="s">
        <v>79</v>
      </c>
      <c r="K40" s="6" t="s">
        <v>85</v>
      </c>
      <c r="L40" s="4">
        <v>53.4</v>
      </c>
      <c r="M40" s="3">
        <v>2.9</v>
      </c>
      <c r="O40" s="4">
        <v>0.7</v>
      </c>
      <c r="P40" s="7">
        <v>264</v>
      </c>
      <c r="Q40" s="6" t="s">
        <v>79</v>
      </c>
      <c r="R40" s="6" t="s">
        <v>85</v>
      </c>
      <c r="S40" s="7">
        <v>0</v>
      </c>
      <c r="T40" s="7">
        <v>3</v>
      </c>
      <c r="U40" s="7">
        <v>3</v>
      </c>
      <c r="V40" s="7"/>
      <c r="W40" s="7"/>
      <c r="X40" s="15" t="s">
        <v>124</v>
      </c>
    </row>
    <row r="41" spans="1:24">
      <c r="A41" s="15" t="s">
        <v>362</v>
      </c>
      <c r="B41" s="6" t="s">
        <v>116</v>
      </c>
      <c r="C41" s="6" t="s">
        <v>73</v>
      </c>
      <c r="D41" s="15" t="s">
        <v>9</v>
      </c>
      <c r="E41" s="4">
        <v>45.2</v>
      </c>
      <c r="F41" s="3">
        <v>23.9</v>
      </c>
      <c r="H41" s="4">
        <v>0</v>
      </c>
      <c r="I41" s="7">
        <v>185</v>
      </c>
      <c r="J41" s="6" t="s">
        <v>79</v>
      </c>
      <c r="K41" s="6" t="s">
        <v>85</v>
      </c>
      <c r="L41" s="4">
        <v>45.1</v>
      </c>
      <c r="M41" s="3">
        <v>23.9</v>
      </c>
      <c r="O41" s="4">
        <v>0.6</v>
      </c>
      <c r="P41" s="7">
        <v>185</v>
      </c>
      <c r="Q41" s="6" t="s">
        <v>79</v>
      </c>
      <c r="R41" s="6" t="s">
        <v>85</v>
      </c>
      <c r="S41" s="7">
        <v>80</v>
      </c>
      <c r="T41" s="7">
        <v>0</v>
      </c>
      <c r="U41" s="7">
        <v>0</v>
      </c>
      <c r="V41" s="7"/>
      <c r="W41" s="7"/>
    </row>
    <row r="42" spans="1:24">
      <c r="A42" s="15" t="s">
        <v>362</v>
      </c>
      <c r="B42" s="6" t="s">
        <v>117</v>
      </c>
      <c r="C42" s="6" t="s">
        <v>74</v>
      </c>
      <c r="D42" s="15" t="s">
        <v>9</v>
      </c>
      <c r="E42" s="4">
        <v>45.1</v>
      </c>
      <c r="F42" s="3">
        <v>29.5</v>
      </c>
      <c r="H42" s="4">
        <v>0.6</v>
      </c>
      <c r="I42" s="7">
        <v>185</v>
      </c>
      <c r="J42" s="6" t="s">
        <v>79</v>
      </c>
      <c r="K42" s="6" t="s">
        <v>85</v>
      </c>
      <c r="L42" s="4">
        <v>44.8</v>
      </c>
      <c r="M42" s="3">
        <v>29.5</v>
      </c>
      <c r="O42" s="4">
        <v>0.9</v>
      </c>
      <c r="P42" s="7">
        <v>175</v>
      </c>
      <c r="Q42" s="6" t="s">
        <v>79</v>
      </c>
      <c r="R42" s="6" t="s">
        <v>85</v>
      </c>
      <c r="S42" s="7">
        <v>90</v>
      </c>
      <c r="T42" s="7">
        <v>0</v>
      </c>
      <c r="U42" s="7">
        <v>0</v>
      </c>
      <c r="V42" s="7"/>
      <c r="W42" s="7"/>
      <c r="X42" s="15" t="s">
        <v>125</v>
      </c>
    </row>
    <row r="43" spans="1:24">
      <c r="A43" s="15" t="s">
        <v>362</v>
      </c>
      <c r="B43" s="6" t="s">
        <v>118</v>
      </c>
      <c r="C43" s="6" t="s">
        <v>74</v>
      </c>
      <c r="D43" s="15" t="s">
        <v>9</v>
      </c>
      <c r="E43" s="4">
        <v>44.8</v>
      </c>
      <c r="F43" s="3">
        <v>19.8</v>
      </c>
      <c r="H43" s="4">
        <v>0.9</v>
      </c>
      <c r="I43" s="7">
        <v>175</v>
      </c>
      <c r="J43" s="6" t="s">
        <v>79</v>
      </c>
      <c r="K43" s="6" t="s">
        <v>85</v>
      </c>
      <c r="L43" s="4">
        <v>44.5</v>
      </c>
      <c r="M43" s="3">
        <v>19.8</v>
      </c>
      <c r="O43" s="4">
        <v>0.9</v>
      </c>
      <c r="P43" s="7">
        <v>175</v>
      </c>
      <c r="Q43" s="6" t="s">
        <v>79</v>
      </c>
      <c r="R43" s="6" t="s">
        <v>85</v>
      </c>
      <c r="S43" s="7">
        <v>100</v>
      </c>
      <c r="T43" s="7">
        <v>0</v>
      </c>
      <c r="U43" s="7">
        <v>0</v>
      </c>
      <c r="V43" s="7"/>
      <c r="W43" s="7"/>
    </row>
    <row r="44" spans="1:24">
      <c r="A44" s="15" t="s">
        <v>362</v>
      </c>
      <c r="B44" s="6" t="s">
        <v>126</v>
      </c>
      <c r="C44" s="6" t="s">
        <v>73</v>
      </c>
      <c r="D44" s="15" t="s">
        <v>9</v>
      </c>
      <c r="E44" s="4">
        <v>42.5</v>
      </c>
      <c r="F44" s="3">
        <v>19.100000000000001</v>
      </c>
      <c r="H44" s="4">
        <v>0</v>
      </c>
      <c r="I44" s="7">
        <v>280</v>
      </c>
      <c r="J44" s="6" t="s">
        <v>79</v>
      </c>
      <c r="K44" s="6" t="s">
        <v>85</v>
      </c>
      <c r="L44" s="4">
        <v>42.5</v>
      </c>
      <c r="M44" s="3">
        <v>17.5</v>
      </c>
      <c r="O44" s="4">
        <v>1</v>
      </c>
      <c r="P44" s="7">
        <v>280</v>
      </c>
      <c r="Q44" s="6" t="s">
        <v>79</v>
      </c>
      <c r="R44" s="6" t="s">
        <v>85</v>
      </c>
      <c r="S44" s="7">
        <v>0</v>
      </c>
      <c r="T44" s="7">
        <v>0</v>
      </c>
      <c r="U44" s="7">
        <v>0</v>
      </c>
      <c r="V44" s="7"/>
      <c r="W44" s="7"/>
    </row>
    <row r="45" spans="1:24">
      <c r="A45" s="15" t="s">
        <v>362</v>
      </c>
      <c r="B45" s="6" t="s">
        <v>127</v>
      </c>
      <c r="C45" s="6" t="s">
        <v>74</v>
      </c>
      <c r="D45" s="15" t="s">
        <v>9</v>
      </c>
      <c r="E45" s="4">
        <v>42.5</v>
      </c>
      <c r="F45" s="3">
        <v>15</v>
      </c>
      <c r="H45" s="4">
        <v>1</v>
      </c>
      <c r="I45" s="7">
        <v>280</v>
      </c>
      <c r="J45" s="6" t="s">
        <v>79</v>
      </c>
      <c r="K45" s="6" t="s">
        <v>85</v>
      </c>
      <c r="L45" s="4">
        <v>42</v>
      </c>
      <c r="M45" s="3">
        <v>16.399999999999999</v>
      </c>
      <c r="O45" s="4">
        <v>1.3</v>
      </c>
      <c r="P45" s="7">
        <v>290</v>
      </c>
      <c r="Q45" s="6" t="s">
        <v>79</v>
      </c>
      <c r="R45" s="6" t="s">
        <v>85</v>
      </c>
      <c r="S45" s="7">
        <v>0</v>
      </c>
      <c r="T45" s="7">
        <v>0</v>
      </c>
      <c r="U45" s="7">
        <v>0</v>
      </c>
      <c r="V45" s="7"/>
      <c r="W45" s="7"/>
    </row>
    <row r="46" spans="1:24">
      <c r="A46" s="15" t="s">
        <v>362</v>
      </c>
      <c r="B46" s="6" t="s">
        <v>128</v>
      </c>
      <c r="C46" s="6" t="s">
        <v>74</v>
      </c>
      <c r="D46" s="15" t="s">
        <v>9</v>
      </c>
      <c r="E46" s="4">
        <v>42</v>
      </c>
      <c r="F46" s="3">
        <v>12.8</v>
      </c>
      <c r="H46" s="4">
        <v>1.3</v>
      </c>
      <c r="I46" s="7">
        <v>290</v>
      </c>
      <c r="J46" s="6" t="s">
        <v>79</v>
      </c>
      <c r="K46" s="6" t="s">
        <v>85</v>
      </c>
      <c r="L46" s="4">
        <v>41.6</v>
      </c>
      <c r="M46" s="3">
        <v>12.7</v>
      </c>
      <c r="O46" s="4">
        <v>1.4</v>
      </c>
      <c r="P46" s="7">
        <v>312</v>
      </c>
      <c r="Q46" s="6" t="s">
        <v>79</v>
      </c>
      <c r="R46" s="6" t="s">
        <v>85</v>
      </c>
      <c r="S46" s="7">
        <v>0</v>
      </c>
      <c r="T46" s="7">
        <v>0</v>
      </c>
      <c r="U46" s="7">
        <v>0</v>
      </c>
      <c r="V46" s="7"/>
      <c r="W46" s="7"/>
    </row>
    <row r="47" spans="1:24">
      <c r="A47" s="15" t="s">
        <v>362</v>
      </c>
      <c r="B47" s="6" t="s">
        <v>129</v>
      </c>
      <c r="C47" s="6" t="s">
        <v>74</v>
      </c>
      <c r="D47" s="15" t="s">
        <v>9</v>
      </c>
      <c r="E47" s="4">
        <v>42</v>
      </c>
      <c r="F47" s="3">
        <v>12.8</v>
      </c>
      <c r="H47" s="4">
        <v>1.3</v>
      </c>
      <c r="I47" s="7">
        <v>290</v>
      </c>
      <c r="J47" s="6" t="s">
        <v>79</v>
      </c>
      <c r="K47" s="6" t="s">
        <v>85</v>
      </c>
      <c r="L47" s="4">
        <v>41.9</v>
      </c>
      <c r="M47" s="3">
        <v>12.8</v>
      </c>
      <c r="N47" s="5"/>
      <c r="O47" s="4">
        <v>1.5</v>
      </c>
      <c r="P47" s="7">
        <v>284</v>
      </c>
      <c r="Q47" s="6" t="s">
        <v>79</v>
      </c>
      <c r="R47" s="6" t="s">
        <v>85</v>
      </c>
      <c r="S47" s="7">
        <v>0</v>
      </c>
      <c r="T47" s="7">
        <v>0</v>
      </c>
      <c r="U47" s="7">
        <v>0</v>
      </c>
      <c r="V47" s="7"/>
      <c r="W47" s="7"/>
    </row>
    <row r="48" spans="1:24">
      <c r="A48" s="15" t="s">
        <v>362</v>
      </c>
      <c r="B48" s="6" t="s">
        <v>130</v>
      </c>
      <c r="C48" s="6" t="s">
        <v>74</v>
      </c>
      <c r="D48" s="15" t="s">
        <v>9</v>
      </c>
      <c r="E48" s="4">
        <v>41.9</v>
      </c>
      <c r="F48" s="3">
        <v>11.7</v>
      </c>
      <c r="G48" s="5"/>
      <c r="H48" s="4">
        <v>1.5</v>
      </c>
      <c r="I48" s="7">
        <v>284</v>
      </c>
      <c r="J48" s="6" t="s">
        <v>79</v>
      </c>
      <c r="K48" s="6" t="s">
        <v>85</v>
      </c>
      <c r="L48" s="4">
        <v>41.6</v>
      </c>
      <c r="M48" s="3">
        <v>11.7</v>
      </c>
      <c r="O48" s="4">
        <v>1.8</v>
      </c>
      <c r="P48" s="7">
        <v>288</v>
      </c>
      <c r="Q48" s="6" t="s">
        <v>79</v>
      </c>
      <c r="R48" s="6" t="s">
        <v>85</v>
      </c>
      <c r="S48" s="7">
        <v>0</v>
      </c>
      <c r="T48" s="7">
        <v>0</v>
      </c>
      <c r="U48" s="7">
        <v>0</v>
      </c>
      <c r="V48" s="7"/>
      <c r="W48" s="7"/>
    </row>
    <row r="49" spans="1:24">
      <c r="A49" s="15" t="s">
        <v>362</v>
      </c>
      <c r="B49" s="6" t="s">
        <v>131</v>
      </c>
      <c r="C49" s="6" t="s">
        <v>74</v>
      </c>
      <c r="D49" s="15" t="s">
        <v>9</v>
      </c>
      <c r="E49" s="4">
        <v>41.9</v>
      </c>
      <c r="F49" s="3">
        <v>8.9</v>
      </c>
      <c r="H49" s="4">
        <v>1.5</v>
      </c>
      <c r="I49" s="7">
        <v>284</v>
      </c>
      <c r="J49" s="6" t="s">
        <v>79</v>
      </c>
      <c r="K49" s="6" t="s">
        <v>85</v>
      </c>
      <c r="L49" s="4">
        <v>41.6</v>
      </c>
      <c r="M49" s="3">
        <v>8.9</v>
      </c>
      <c r="O49" s="4">
        <v>1.5</v>
      </c>
      <c r="P49" s="7">
        <v>284</v>
      </c>
      <c r="Q49" s="6" t="s">
        <v>79</v>
      </c>
      <c r="R49" s="6" t="s">
        <v>85</v>
      </c>
      <c r="S49" s="7">
        <v>0</v>
      </c>
      <c r="T49" s="7">
        <v>0</v>
      </c>
      <c r="U49" s="7">
        <v>0</v>
      </c>
      <c r="V49" s="7"/>
      <c r="W49" s="7"/>
    </row>
    <row r="50" spans="1:24">
      <c r="A50" s="15" t="s">
        <v>362</v>
      </c>
      <c r="B50" s="6" t="s">
        <v>132</v>
      </c>
      <c r="C50" s="6" t="s">
        <v>73</v>
      </c>
      <c r="D50" s="15" t="s">
        <v>9</v>
      </c>
      <c r="E50" s="4">
        <v>40.9</v>
      </c>
      <c r="F50" s="3">
        <v>19.399999999999999</v>
      </c>
      <c r="H50" s="4">
        <v>0</v>
      </c>
      <c r="I50" s="7">
        <v>288</v>
      </c>
      <c r="J50" s="6" t="s">
        <v>79</v>
      </c>
      <c r="K50" s="6" t="s">
        <v>85</v>
      </c>
      <c r="L50" s="4">
        <v>40.1</v>
      </c>
      <c r="M50" s="3">
        <v>15.6</v>
      </c>
      <c r="O50" s="4">
        <v>1.5</v>
      </c>
      <c r="P50" s="7">
        <v>284</v>
      </c>
      <c r="Q50" s="6" t="s">
        <v>79</v>
      </c>
      <c r="R50" s="6" t="s">
        <v>85</v>
      </c>
      <c r="S50" s="7">
        <v>100</v>
      </c>
      <c r="T50" s="7">
        <v>0</v>
      </c>
      <c r="U50" s="7">
        <v>0</v>
      </c>
      <c r="V50" s="7"/>
      <c r="W50" s="7"/>
    </row>
    <row r="51" spans="1:24">
      <c r="A51" s="15" t="s">
        <v>362</v>
      </c>
      <c r="B51" s="6" t="s">
        <v>133</v>
      </c>
      <c r="C51" s="6" t="s">
        <v>74</v>
      </c>
      <c r="D51" s="15" t="s">
        <v>77</v>
      </c>
      <c r="E51" s="4">
        <v>47</v>
      </c>
      <c r="F51" s="3">
        <v>6.9</v>
      </c>
      <c r="H51" s="4">
        <v>3.8</v>
      </c>
      <c r="I51" s="7">
        <v>256</v>
      </c>
      <c r="J51" s="6" t="s">
        <v>79</v>
      </c>
      <c r="K51" s="6" t="s">
        <v>85</v>
      </c>
      <c r="L51" s="4">
        <v>50</v>
      </c>
      <c r="M51" s="3">
        <v>0</v>
      </c>
      <c r="O51" s="4">
        <v>4</v>
      </c>
      <c r="P51" s="7">
        <v>245</v>
      </c>
      <c r="Q51" s="6" t="s">
        <v>79</v>
      </c>
      <c r="R51" s="6" t="s">
        <v>85</v>
      </c>
      <c r="S51" s="7">
        <v>0</v>
      </c>
      <c r="T51" s="7">
        <v>42</v>
      </c>
      <c r="U51" s="7">
        <v>11</v>
      </c>
      <c r="V51" s="7"/>
      <c r="W51" s="7"/>
    </row>
    <row r="52" spans="1:24">
      <c r="A52" s="15" t="s">
        <v>362</v>
      </c>
      <c r="B52" s="6" t="s">
        <v>134</v>
      </c>
      <c r="C52" s="6" t="s">
        <v>74</v>
      </c>
      <c r="D52" s="15" t="s">
        <v>77</v>
      </c>
      <c r="E52" s="4">
        <v>45.4</v>
      </c>
      <c r="F52" s="3">
        <v>10.5</v>
      </c>
      <c r="H52" s="4">
        <v>3.8</v>
      </c>
      <c r="I52" s="7">
        <v>254</v>
      </c>
      <c r="J52" s="6" t="s">
        <v>79</v>
      </c>
      <c r="K52" s="6" t="s">
        <v>85</v>
      </c>
      <c r="L52" s="4">
        <v>47</v>
      </c>
      <c r="M52" s="3">
        <v>7.7</v>
      </c>
      <c r="O52" s="4">
        <v>3.8</v>
      </c>
      <c r="P52" s="7">
        <v>256</v>
      </c>
      <c r="Q52" s="6" t="s">
        <v>79</v>
      </c>
      <c r="R52" s="6" t="s">
        <v>85</v>
      </c>
      <c r="S52" s="7">
        <v>0</v>
      </c>
      <c r="T52" s="7">
        <v>4</v>
      </c>
      <c r="U52" s="7">
        <v>7</v>
      </c>
      <c r="V52" s="7"/>
      <c r="W52" s="7"/>
    </row>
    <row r="53" spans="1:24">
      <c r="A53" s="15" t="s">
        <v>362</v>
      </c>
      <c r="B53" s="6" t="s">
        <v>135</v>
      </c>
      <c r="C53" s="6" t="s">
        <v>74</v>
      </c>
      <c r="D53" s="15" t="s">
        <v>77</v>
      </c>
      <c r="E53" s="4">
        <v>36.5</v>
      </c>
      <c r="F53" s="3">
        <v>31.2</v>
      </c>
      <c r="H53" s="4">
        <v>3.6</v>
      </c>
      <c r="I53" s="7">
        <v>250</v>
      </c>
      <c r="J53" s="6" t="s">
        <v>79</v>
      </c>
      <c r="K53" s="6" t="s">
        <v>85</v>
      </c>
      <c r="L53">
        <v>38.9</v>
      </c>
      <c r="M53">
        <v>24</v>
      </c>
      <c r="N53"/>
      <c r="O53">
        <v>3.5</v>
      </c>
      <c r="P53">
        <v>252</v>
      </c>
      <c r="Q53" s="6" t="s">
        <v>79</v>
      </c>
      <c r="R53" s="6" t="s">
        <v>85</v>
      </c>
      <c r="S53" s="7">
        <v>0</v>
      </c>
      <c r="T53" s="7">
        <v>0</v>
      </c>
      <c r="U53">
        <v>0</v>
      </c>
      <c r="V53" s="7"/>
      <c r="W53" s="7"/>
    </row>
    <row r="54" spans="1:24">
      <c r="A54" s="15" t="s">
        <v>363</v>
      </c>
      <c r="B54" s="6" t="s">
        <v>135</v>
      </c>
      <c r="C54" s="6" t="s">
        <v>74</v>
      </c>
      <c r="D54" s="15" t="s">
        <v>77</v>
      </c>
      <c r="E54">
        <v>38.9</v>
      </c>
      <c r="F54">
        <v>24</v>
      </c>
      <c r="G54"/>
      <c r="H54">
        <v>3.5</v>
      </c>
      <c r="I54">
        <v>252</v>
      </c>
      <c r="J54" s="6" t="s">
        <v>79</v>
      </c>
      <c r="K54" s="6" t="s">
        <v>85</v>
      </c>
      <c r="L54">
        <v>42</v>
      </c>
      <c r="M54">
        <v>19.3</v>
      </c>
      <c r="N54"/>
      <c r="O54">
        <v>3.6</v>
      </c>
      <c r="P54">
        <v>254</v>
      </c>
      <c r="Q54" s="6" t="s">
        <v>79</v>
      </c>
      <c r="R54" s="6" t="s">
        <v>85</v>
      </c>
      <c r="S54">
        <v>0</v>
      </c>
      <c r="T54">
        <v>12</v>
      </c>
      <c r="U54">
        <v>0</v>
      </c>
      <c r="V54" s="7"/>
      <c r="W54" s="7"/>
    </row>
    <row r="55" spans="1:24">
      <c r="A55" s="15" t="s">
        <v>363</v>
      </c>
      <c r="B55" s="6" t="s">
        <v>135</v>
      </c>
      <c r="C55" s="6" t="s">
        <v>74</v>
      </c>
      <c r="D55" s="15" t="s">
        <v>77</v>
      </c>
      <c r="E55">
        <v>42</v>
      </c>
      <c r="F55">
        <v>19.3</v>
      </c>
      <c r="G55"/>
      <c r="H55">
        <v>3.6</v>
      </c>
      <c r="I55">
        <v>254</v>
      </c>
      <c r="J55" s="6" t="s">
        <v>79</v>
      </c>
      <c r="K55" s="6" t="s">
        <v>85</v>
      </c>
      <c r="L55" s="4">
        <v>45.4</v>
      </c>
      <c r="M55" s="3">
        <v>12</v>
      </c>
      <c r="N55" s="5"/>
      <c r="O55" s="4">
        <v>3.8</v>
      </c>
      <c r="P55" s="7">
        <v>254</v>
      </c>
      <c r="Q55" s="6" t="s">
        <v>79</v>
      </c>
      <c r="R55" s="6" t="s">
        <v>85</v>
      </c>
      <c r="S55">
        <v>0</v>
      </c>
      <c r="T55">
        <v>20</v>
      </c>
      <c r="U55">
        <v>4</v>
      </c>
      <c r="V55" s="7"/>
      <c r="W55" s="7"/>
    </row>
    <row r="56" spans="1:24">
      <c r="A56" s="15" t="s">
        <v>362</v>
      </c>
      <c r="B56" s="6" t="s">
        <v>136</v>
      </c>
      <c r="C56" s="6" t="s">
        <v>73</v>
      </c>
      <c r="D56" s="15" t="s">
        <v>76</v>
      </c>
      <c r="E56" s="4">
        <v>35.799999999999997</v>
      </c>
      <c r="F56" s="3">
        <f>AVERAGE(50,50)</f>
        <v>50</v>
      </c>
      <c r="G56" s="5"/>
      <c r="H56" s="4">
        <v>0</v>
      </c>
      <c r="I56" s="7">
        <v>229</v>
      </c>
      <c r="J56" s="6" t="s">
        <v>79</v>
      </c>
      <c r="K56" s="6" t="s">
        <v>85</v>
      </c>
      <c r="L56" s="4">
        <v>35.700000000000003</v>
      </c>
      <c r="M56" s="3">
        <v>45</v>
      </c>
      <c r="O56" s="4">
        <v>2</v>
      </c>
      <c r="P56" s="7">
        <v>229</v>
      </c>
      <c r="Q56" s="6" t="s">
        <v>79</v>
      </c>
      <c r="R56" s="6" t="s">
        <v>85</v>
      </c>
      <c r="S56" s="7">
        <v>0</v>
      </c>
      <c r="T56" s="7">
        <v>0</v>
      </c>
      <c r="U56" s="7">
        <v>0</v>
      </c>
      <c r="V56" s="7"/>
      <c r="W56" s="7"/>
      <c r="X56" s="15" t="s">
        <v>152</v>
      </c>
    </row>
    <row r="57" spans="1:24">
      <c r="A57" s="15" t="s">
        <v>362</v>
      </c>
      <c r="B57" s="6" t="s">
        <v>137</v>
      </c>
      <c r="C57" s="6" t="s">
        <v>73</v>
      </c>
      <c r="D57" s="15" t="s">
        <v>76</v>
      </c>
      <c r="E57" s="4">
        <v>35.700000000000003</v>
      </c>
      <c r="F57" s="3">
        <v>44.5</v>
      </c>
      <c r="H57" s="4">
        <v>2</v>
      </c>
      <c r="I57" s="7">
        <v>229</v>
      </c>
      <c r="J57" s="6" t="s">
        <v>79</v>
      </c>
      <c r="K57" s="6" t="s">
        <v>85</v>
      </c>
      <c r="L57" s="4">
        <v>36.1</v>
      </c>
      <c r="M57" s="3">
        <v>41.2</v>
      </c>
      <c r="O57" s="4">
        <v>2.8</v>
      </c>
      <c r="P57" s="7">
        <v>243</v>
      </c>
      <c r="Q57" s="6" t="s">
        <v>79</v>
      </c>
      <c r="R57" s="6" t="s">
        <v>85</v>
      </c>
      <c r="S57" s="7">
        <v>0</v>
      </c>
      <c r="T57" s="7">
        <v>0</v>
      </c>
      <c r="U57" s="7">
        <v>1</v>
      </c>
      <c r="V57" s="7"/>
      <c r="W57" s="7"/>
    </row>
    <row r="58" spans="1:24">
      <c r="A58" s="15" t="s">
        <v>362</v>
      </c>
      <c r="B58" s="6" t="s">
        <v>138</v>
      </c>
      <c r="C58" s="6" t="s">
        <v>74</v>
      </c>
      <c r="D58" s="15" t="s">
        <v>76</v>
      </c>
      <c r="E58" s="4">
        <v>36.1</v>
      </c>
      <c r="F58" s="3">
        <v>42.3</v>
      </c>
      <c r="H58" s="4">
        <v>2.8</v>
      </c>
      <c r="I58" s="7">
        <v>243</v>
      </c>
      <c r="J58" s="6" t="s">
        <v>79</v>
      </c>
      <c r="K58" s="6" t="s">
        <v>85</v>
      </c>
      <c r="L58" s="4">
        <v>36.5</v>
      </c>
      <c r="M58" s="3">
        <v>37.1</v>
      </c>
      <c r="O58" s="4">
        <v>3.6</v>
      </c>
      <c r="P58" s="7">
        <v>250</v>
      </c>
      <c r="Q58" s="6" t="s">
        <v>79</v>
      </c>
      <c r="R58" s="6" t="s">
        <v>85</v>
      </c>
      <c r="S58" s="7">
        <v>0</v>
      </c>
      <c r="T58" s="7">
        <v>0</v>
      </c>
      <c r="U58" s="7">
        <v>0</v>
      </c>
      <c r="V58" s="7"/>
      <c r="W58" s="7"/>
    </row>
    <row r="59" spans="1:24">
      <c r="A59" s="15" t="s">
        <v>362</v>
      </c>
      <c r="B59" s="6" t="s">
        <v>139</v>
      </c>
      <c r="C59" s="6" t="s">
        <v>74</v>
      </c>
      <c r="D59" s="15" t="s">
        <v>9</v>
      </c>
      <c r="E59" s="4">
        <v>36.1</v>
      </c>
      <c r="F59" s="3">
        <v>13.5</v>
      </c>
      <c r="H59" s="4">
        <v>2.8</v>
      </c>
      <c r="I59" s="7">
        <v>243</v>
      </c>
      <c r="J59" s="6" t="s">
        <v>79</v>
      </c>
      <c r="K59" s="6" t="s">
        <v>85</v>
      </c>
      <c r="L59" s="4">
        <v>35.5</v>
      </c>
      <c r="M59" s="3">
        <v>13</v>
      </c>
      <c r="O59" s="4">
        <v>4.2</v>
      </c>
      <c r="P59" s="7">
        <v>246</v>
      </c>
      <c r="Q59" s="6" t="s">
        <v>79</v>
      </c>
      <c r="R59" s="6" t="s">
        <v>85</v>
      </c>
      <c r="S59" s="7">
        <v>30</v>
      </c>
      <c r="T59" s="7">
        <v>0</v>
      </c>
      <c r="U59" s="3">
        <v>0</v>
      </c>
    </row>
    <row r="60" spans="1:24">
      <c r="A60" s="15" t="s">
        <v>362</v>
      </c>
      <c r="B60" s="6" t="s">
        <v>140</v>
      </c>
      <c r="C60" s="6" t="s">
        <v>74</v>
      </c>
      <c r="D60" s="15" t="s">
        <v>76</v>
      </c>
      <c r="E60" s="4" t="s">
        <v>78</v>
      </c>
      <c r="F60" s="3">
        <v>18</v>
      </c>
      <c r="H60" s="4">
        <v>0</v>
      </c>
      <c r="J60" s="6" t="s">
        <v>137</v>
      </c>
      <c r="K60" s="6" t="s">
        <v>85</v>
      </c>
      <c r="L60" s="4">
        <v>36.1</v>
      </c>
      <c r="M60" s="3">
        <v>16</v>
      </c>
      <c r="O60" s="4">
        <v>3.1</v>
      </c>
      <c r="P60" s="7">
        <v>218</v>
      </c>
      <c r="Q60" s="6" t="s">
        <v>79</v>
      </c>
      <c r="R60" s="6" t="s">
        <v>85</v>
      </c>
      <c r="S60" s="7">
        <v>0</v>
      </c>
      <c r="T60" s="7">
        <v>0</v>
      </c>
      <c r="U60" s="7">
        <v>0</v>
      </c>
      <c r="V60" s="7">
        <v>0.1</v>
      </c>
      <c r="W60" s="7">
        <v>50</v>
      </c>
      <c r="X60" s="3" t="s">
        <v>685</v>
      </c>
    </row>
    <row r="61" spans="1:24">
      <c r="A61" s="15" t="s">
        <v>362</v>
      </c>
      <c r="B61" s="6" t="s">
        <v>141</v>
      </c>
      <c r="C61" s="6" t="s">
        <v>74</v>
      </c>
      <c r="D61" s="15" t="s">
        <v>76</v>
      </c>
      <c r="E61" s="4">
        <v>36.1</v>
      </c>
      <c r="F61" s="3">
        <v>13.8</v>
      </c>
      <c r="H61" s="4">
        <v>3.1</v>
      </c>
      <c r="I61" s="7">
        <v>218</v>
      </c>
      <c r="J61" s="6" t="s">
        <v>79</v>
      </c>
      <c r="K61" s="6" t="s">
        <v>85</v>
      </c>
      <c r="L61" s="4">
        <v>36.4</v>
      </c>
      <c r="M61" s="3">
        <v>14.7</v>
      </c>
      <c r="N61" s="5"/>
      <c r="O61" s="4">
        <v>3.5</v>
      </c>
      <c r="P61" s="7">
        <v>218</v>
      </c>
      <c r="Q61" s="6" t="s">
        <v>79</v>
      </c>
      <c r="R61" s="6" t="s">
        <v>85</v>
      </c>
      <c r="S61" s="7">
        <v>0</v>
      </c>
      <c r="T61" s="7">
        <v>0</v>
      </c>
      <c r="U61" s="7">
        <v>0</v>
      </c>
      <c r="V61" s="7"/>
      <c r="W61" s="7"/>
    </row>
    <row r="62" spans="1:24">
      <c r="A62" s="15" t="s">
        <v>362</v>
      </c>
      <c r="B62" s="6" t="s">
        <v>142</v>
      </c>
      <c r="C62" s="6" t="s">
        <v>74</v>
      </c>
      <c r="D62" s="15" t="s">
        <v>77</v>
      </c>
      <c r="E62" s="4">
        <v>36.4</v>
      </c>
      <c r="F62" s="3">
        <v>11.3</v>
      </c>
      <c r="G62" s="5"/>
      <c r="H62" s="4">
        <v>3.5</v>
      </c>
      <c r="I62" s="7">
        <v>218</v>
      </c>
      <c r="J62" s="6" t="s">
        <v>79</v>
      </c>
      <c r="K62" s="6" t="s">
        <v>85</v>
      </c>
      <c r="L62">
        <v>38.5</v>
      </c>
      <c r="M62">
        <v>8.4</v>
      </c>
      <c r="N62"/>
      <c r="O62">
        <v>4.2</v>
      </c>
      <c r="P62">
        <v>217</v>
      </c>
      <c r="Q62" s="6" t="s">
        <v>79</v>
      </c>
      <c r="R62" s="6" t="s">
        <v>85</v>
      </c>
      <c r="S62" s="7">
        <v>0</v>
      </c>
      <c r="T62" s="7">
        <v>9</v>
      </c>
      <c r="U62" s="7">
        <v>1</v>
      </c>
      <c r="V62" s="7"/>
      <c r="W62" s="7"/>
    </row>
    <row r="63" spans="1:24">
      <c r="A63" s="15" t="s">
        <v>363</v>
      </c>
      <c r="B63" s="6" t="s">
        <v>142</v>
      </c>
      <c r="C63" s="6" t="s">
        <v>74</v>
      </c>
      <c r="D63" s="15" t="s">
        <v>77</v>
      </c>
      <c r="E63">
        <v>38.5</v>
      </c>
      <c r="F63">
        <v>8.4</v>
      </c>
      <c r="G63"/>
      <c r="H63">
        <v>4.2</v>
      </c>
      <c r="I63">
        <v>217</v>
      </c>
      <c r="J63" s="6" t="s">
        <v>79</v>
      </c>
      <c r="K63" s="6" t="s">
        <v>85</v>
      </c>
      <c r="L63" s="4">
        <v>44.1</v>
      </c>
      <c r="M63" s="3">
        <v>0</v>
      </c>
      <c r="O63" s="4">
        <v>4.3</v>
      </c>
      <c r="P63" s="7">
        <v>215</v>
      </c>
      <c r="Q63" s="6" t="s">
        <v>79</v>
      </c>
      <c r="R63" s="6" t="s">
        <v>85</v>
      </c>
      <c r="S63">
        <v>0</v>
      </c>
      <c r="T63">
        <v>40</v>
      </c>
      <c r="U63">
        <v>9</v>
      </c>
      <c r="V63" s="7"/>
      <c r="W63" s="7"/>
    </row>
    <row r="64" spans="1:24">
      <c r="A64" s="15" t="s">
        <v>362</v>
      </c>
      <c r="B64" s="6" t="s">
        <v>143</v>
      </c>
      <c r="C64" s="6" t="s">
        <v>74</v>
      </c>
      <c r="D64" s="15" t="s">
        <v>76</v>
      </c>
      <c r="E64" s="4" t="s">
        <v>78</v>
      </c>
      <c r="F64" s="3">
        <v>21.4</v>
      </c>
      <c r="H64" s="4">
        <v>0</v>
      </c>
      <c r="I64" s="4"/>
      <c r="J64" s="6" t="s">
        <v>136</v>
      </c>
      <c r="K64" s="6" t="s">
        <v>85</v>
      </c>
      <c r="L64" s="4">
        <v>35.700000000000003</v>
      </c>
      <c r="M64" s="3">
        <v>22.4</v>
      </c>
      <c r="O64" s="4">
        <v>1.3</v>
      </c>
      <c r="P64" s="7">
        <v>263</v>
      </c>
      <c r="Q64" s="6" t="s">
        <v>79</v>
      </c>
      <c r="R64" s="6" t="s">
        <v>85</v>
      </c>
      <c r="S64" s="7">
        <v>0</v>
      </c>
      <c r="T64" s="7">
        <v>0</v>
      </c>
      <c r="U64" s="7">
        <v>0</v>
      </c>
      <c r="V64" s="7">
        <v>0.7</v>
      </c>
      <c r="W64" s="7" t="s">
        <v>79</v>
      </c>
      <c r="X64" s="15" t="s">
        <v>93</v>
      </c>
    </row>
    <row r="65" spans="1:24">
      <c r="A65" s="15" t="s">
        <v>362</v>
      </c>
      <c r="B65" s="6" t="s">
        <v>144</v>
      </c>
      <c r="C65" s="6" t="s">
        <v>74</v>
      </c>
      <c r="D65" s="15" t="s">
        <v>76</v>
      </c>
      <c r="E65" s="4">
        <v>35.700000000000003</v>
      </c>
      <c r="F65" s="3">
        <v>22.5</v>
      </c>
      <c r="H65" s="4">
        <v>1.3</v>
      </c>
      <c r="I65" s="7">
        <v>263</v>
      </c>
      <c r="J65" s="6" t="s">
        <v>79</v>
      </c>
      <c r="K65" s="6" t="s">
        <v>85</v>
      </c>
      <c r="L65" s="4">
        <v>36.1</v>
      </c>
      <c r="M65" s="3">
        <v>21.5</v>
      </c>
      <c r="N65" s="5"/>
      <c r="O65" s="4">
        <v>1.8</v>
      </c>
      <c r="P65" s="7">
        <v>273</v>
      </c>
      <c r="Q65" s="6" t="s">
        <v>79</v>
      </c>
      <c r="R65" s="6" t="s">
        <v>85</v>
      </c>
      <c r="S65" s="7">
        <v>0</v>
      </c>
      <c r="T65" s="7">
        <v>0</v>
      </c>
      <c r="U65" s="7">
        <v>0</v>
      </c>
      <c r="V65" s="7"/>
      <c r="W65" s="7"/>
    </row>
    <row r="66" spans="1:24">
      <c r="A66" s="15" t="s">
        <v>362</v>
      </c>
      <c r="B66" s="6" t="s">
        <v>145</v>
      </c>
      <c r="C66" s="6" t="s">
        <v>74</v>
      </c>
      <c r="D66" s="15" t="s">
        <v>76</v>
      </c>
      <c r="E66" s="4">
        <v>36.1</v>
      </c>
      <c r="F66" s="3">
        <v>20.5</v>
      </c>
      <c r="G66" s="5"/>
      <c r="H66" s="4">
        <v>1.8</v>
      </c>
      <c r="I66" s="7">
        <v>273</v>
      </c>
      <c r="J66" s="6" t="s">
        <v>79</v>
      </c>
      <c r="K66" s="6" t="s">
        <v>85</v>
      </c>
      <c r="L66" s="4">
        <v>35.9</v>
      </c>
      <c r="M66" s="3">
        <v>20.5</v>
      </c>
      <c r="O66" s="4">
        <v>2.2999999999999998</v>
      </c>
      <c r="P66" s="7">
        <v>278</v>
      </c>
      <c r="Q66" s="6" t="s">
        <v>79</v>
      </c>
      <c r="R66" s="6" t="s">
        <v>85</v>
      </c>
      <c r="S66" s="7">
        <v>0</v>
      </c>
      <c r="T66" s="7">
        <v>0</v>
      </c>
      <c r="U66" s="7">
        <v>0</v>
      </c>
      <c r="V66" s="7"/>
      <c r="W66" s="7"/>
    </row>
    <row r="67" spans="1:24">
      <c r="A67" s="15" t="s">
        <v>362</v>
      </c>
      <c r="B67" s="6" t="s">
        <v>146</v>
      </c>
      <c r="C67" s="6" t="s">
        <v>74</v>
      </c>
      <c r="D67" s="15" t="s">
        <v>76</v>
      </c>
      <c r="E67" s="4">
        <v>35.9</v>
      </c>
      <c r="F67" s="3">
        <v>19.8</v>
      </c>
      <c r="H67" s="4">
        <v>2.2999999999999998</v>
      </c>
      <c r="I67" s="7">
        <v>278</v>
      </c>
      <c r="J67" s="6" t="s">
        <v>79</v>
      </c>
      <c r="K67" s="6" t="s">
        <v>85</v>
      </c>
      <c r="L67" s="4">
        <v>35.5</v>
      </c>
      <c r="M67" s="3">
        <v>18.8</v>
      </c>
      <c r="O67" s="4">
        <v>4.2</v>
      </c>
      <c r="P67" s="7">
        <v>278</v>
      </c>
      <c r="Q67" s="6" t="s">
        <v>79</v>
      </c>
      <c r="R67" s="6" t="s">
        <v>85</v>
      </c>
      <c r="S67" s="7">
        <v>0</v>
      </c>
      <c r="T67" s="7">
        <v>0</v>
      </c>
      <c r="U67" s="7">
        <v>0</v>
      </c>
      <c r="V67" s="7"/>
      <c r="W67" s="7"/>
    </row>
    <row r="68" spans="1:24">
      <c r="A68" s="15" t="s">
        <v>362</v>
      </c>
      <c r="B68" s="6" t="s">
        <v>147</v>
      </c>
      <c r="C68" s="6" t="s">
        <v>74</v>
      </c>
      <c r="D68" s="15" t="s">
        <v>77</v>
      </c>
      <c r="E68" s="4">
        <v>35.5</v>
      </c>
      <c r="F68" s="3">
        <v>14.4</v>
      </c>
      <c r="H68" s="4">
        <v>4.2</v>
      </c>
      <c r="I68" s="7">
        <v>278</v>
      </c>
      <c r="J68" s="6" t="s">
        <v>79</v>
      </c>
      <c r="K68" s="6" t="s">
        <v>85</v>
      </c>
      <c r="L68">
        <v>38.700000000000003</v>
      </c>
      <c r="M68">
        <v>10.6</v>
      </c>
      <c r="N68"/>
      <c r="O68">
        <v>4.4000000000000004</v>
      </c>
      <c r="P68">
        <v>277</v>
      </c>
      <c r="Q68" s="6" t="s">
        <v>79</v>
      </c>
      <c r="R68" s="6" t="s">
        <v>85</v>
      </c>
      <c r="S68" s="7">
        <v>0</v>
      </c>
      <c r="T68" s="7">
        <v>12</v>
      </c>
      <c r="U68" s="7">
        <v>1</v>
      </c>
      <c r="V68" s="7"/>
      <c r="W68" s="7"/>
    </row>
    <row r="69" spans="1:24">
      <c r="A69" s="15" t="s">
        <v>363</v>
      </c>
      <c r="B69" s="6" t="s">
        <v>147</v>
      </c>
      <c r="C69" s="6" t="s">
        <v>74</v>
      </c>
      <c r="D69" s="15" t="s">
        <v>77</v>
      </c>
      <c r="E69">
        <v>38.700000000000003</v>
      </c>
      <c r="F69">
        <v>10.6</v>
      </c>
      <c r="G69"/>
      <c r="H69">
        <v>4.4000000000000004</v>
      </c>
      <c r="I69">
        <v>277</v>
      </c>
      <c r="J69" s="6" t="s">
        <v>79</v>
      </c>
      <c r="K69" s="6" t="s">
        <v>85</v>
      </c>
      <c r="L69" s="4">
        <v>43.4</v>
      </c>
      <c r="M69" s="3">
        <v>0</v>
      </c>
      <c r="O69" s="4">
        <v>4.5999999999999996</v>
      </c>
      <c r="P69" s="7">
        <v>276</v>
      </c>
      <c r="Q69" s="6" t="s">
        <v>79</v>
      </c>
      <c r="R69" s="6" t="s">
        <v>85</v>
      </c>
      <c r="S69" s="7">
        <v>0</v>
      </c>
      <c r="T69" s="7">
        <v>36</v>
      </c>
      <c r="U69" s="7">
        <v>8</v>
      </c>
      <c r="V69" s="7"/>
      <c r="W69" s="7"/>
    </row>
    <row r="70" spans="1:24">
      <c r="A70" s="15" t="s">
        <v>362</v>
      </c>
      <c r="B70" s="6" t="s">
        <v>148</v>
      </c>
      <c r="C70" s="6" t="s">
        <v>73</v>
      </c>
      <c r="D70" s="15" t="s">
        <v>76</v>
      </c>
      <c r="E70" s="4">
        <v>35.9</v>
      </c>
      <c r="F70" s="3">
        <v>34.799999999999997</v>
      </c>
      <c r="H70" s="4">
        <v>0</v>
      </c>
      <c r="I70" s="7">
        <v>314</v>
      </c>
      <c r="J70" s="6" t="s">
        <v>79</v>
      </c>
      <c r="K70" s="6" t="s">
        <v>85</v>
      </c>
      <c r="L70" s="4">
        <v>35.700000000000003</v>
      </c>
      <c r="M70" s="3">
        <v>27.6</v>
      </c>
      <c r="N70" s="5"/>
      <c r="O70" s="4">
        <v>0.5</v>
      </c>
      <c r="P70" s="7">
        <v>314</v>
      </c>
      <c r="Q70" s="6" t="s">
        <v>79</v>
      </c>
      <c r="R70" s="6" t="s">
        <v>85</v>
      </c>
      <c r="S70" s="7">
        <v>30</v>
      </c>
      <c r="T70" s="7">
        <v>0</v>
      </c>
      <c r="U70" s="7">
        <v>0</v>
      </c>
      <c r="V70" s="7"/>
      <c r="W70" s="7"/>
      <c r="X70" s="15" t="s">
        <v>125</v>
      </c>
    </row>
    <row r="71" spans="1:24">
      <c r="A71" s="15" t="s">
        <v>362</v>
      </c>
      <c r="B71" s="6" t="s">
        <v>149</v>
      </c>
      <c r="C71" s="6" t="s">
        <v>74</v>
      </c>
      <c r="D71" s="15" t="s">
        <v>76</v>
      </c>
      <c r="E71" s="4">
        <v>35.700000000000003</v>
      </c>
      <c r="F71" s="3">
        <v>22</v>
      </c>
      <c r="G71" s="5"/>
      <c r="H71" s="4">
        <v>0.5</v>
      </c>
      <c r="I71" s="7">
        <v>314</v>
      </c>
      <c r="J71" s="6" t="s">
        <v>79</v>
      </c>
      <c r="K71" s="6" t="s">
        <v>85</v>
      </c>
      <c r="L71" s="4">
        <v>35.5</v>
      </c>
      <c r="M71" s="3">
        <v>19.7</v>
      </c>
      <c r="O71" s="4">
        <v>0.7</v>
      </c>
      <c r="P71" s="7">
        <v>306</v>
      </c>
      <c r="Q71" s="6" t="s">
        <v>79</v>
      </c>
      <c r="R71" s="6" t="s">
        <v>85</v>
      </c>
      <c r="S71" s="7">
        <v>25</v>
      </c>
      <c r="T71" s="7">
        <v>0</v>
      </c>
      <c r="U71" s="7">
        <v>0</v>
      </c>
      <c r="V71" s="7"/>
      <c r="W71" s="7"/>
    </row>
    <row r="72" spans="1:24">
      <c r="A72" s="15" t="s">
        <v>362</v>
      </c>
      <c r="B72" s="6" t="s">
        <v>150</v>
      </c>
      <c r="C72" s="6" t="s">
        <v>74</v>
      </c>
      <c r="D72" s="15" t="s">
        <v>76</v>
      </c>
      <c r="E72" s="4">
        <v>35.5</v>
      </c>
      <c r="F72" s="3">
        <v>16.899999999999999</v>
      </c>
      <c r="H72" s="4">
        <v>0.7</v>
      </c>
      <c r="I72" s="7">
        <v>306</v>
      </c>
      <c r="J72" s="6" t="s">
        <v>79</v>
      </c>
      <c r="K72" s="6" t="s">
        <v>85</v>
      </c>
      <c r="L72" s="4">
        <v>35.4</v>
      </c>
      <c r="M72" s="3">
        <v>15.4</v>
      </c>
      <c r="O72" s="4">
        <v>2.1</v>
      </c>
      <c r="P72" s="7">
        <v>294</v>
      </c>
      <c r="Q72" s="6" t="s">
        <v>79</v>
      </c>
      <c r="R72" s="6" t="s">
        <v>85</v>
      </c>
      <c r="S72" s="7">
        <v>0</v>
      </c>
      <c r="T72" s="7">
        <v>0</v>
      </c>
      <c r="U72" s="7">
        <v>2</v>
      </c>
      <c r="V72" s="7"/>
      <c r="W72" s="7"/>
      <c r="X72" s="15" t="s">
        <v>151</v>
      </c>
    </row>
    <row r="73" spans="1:24">
      <c r="A73" s="15" t="s">
        <v>362</v>
      </c>
      <c r="B73" s="6" t="s">
        <v>273</v>
      </c>
      <c r="C73" s="6" t="s">
        <v>74</v>
      </c>
      <c r="D73" s="15" t="s">
        <v>76</v>
      </c>
      <c r="E73" s="4">
        <v>35.4</v>
      </c>
      <c r="F73" s="3">
        <v>7</v>
      </c>
      <c r="H73" s="4">
        <v>2.1</v>
      </c>
      <c r="I73" s="7">
        <v>294</v>
      </c>
      <c r="J73" s="6" t="s">
        <v>79</v>
      </c>
      <c r="K73" s="6" t="s">
        <v>85</v>
      </c>
      <c r="L73" s="4">
        <v>35.5</v>
      </c>
      <c r="M73" s="3">
        <v>6.8</v>
      </c>
      <c r="O73" s="4">
        <v>2.5</v>
      </c>
      <c r="P73" s="7">
        <v>296</v>
      </c>
      <c r="Q73" s="6" t="s">
        <v>79</v>
      </c>
      <c r="R73" s="6" t="s">
        <v>85</v>
      </c>
      <c r="S73" s="7">
        <v>0</v>
      </c>
      <c r="T73" s="7">
        <v>0</v>
      </c>
      <c r="U73" s="7">
        <v>2</v>
      </c>
      <c r="V73" s="7"/>
      <c r="W73" s="7"/>
      <c r="X73" s="15" t="s">
        <v>298</v>
      </c>
    </row>
    <row r="74" spans="1:24">
      <c r="A74" s="15" t="s">
        <v>362</v>
      </c>
      <c r="B74" s="6" t="s">
        <v>274</v>
      </c>
      <c r="C74" s="6" t="s">
        <v>74</v>
      </c>
      <c r="D74" s="15" t="s">
        <v>77</v>
      </c>
      <c r="E74" s="4">
        <v>35.5</v>
      </c>
      <c r="F74" s="3">
        <v>4</v>
      </c>
      <c r="H74" s="4">
        <v>2.5</v>
      </c>
      <c r="I74" s="7">
        <v>296</v>
      </c>
      <c r="J74" s="6" t="s">
        <v>79</v>
      </c>
      <c r="K74" s="6" t="s">
        <v>85</v>
      </c>
      <c r="L74" s="4">
        <v>37.5</v>
      </c>
      <c r="M74" s="3">
        <v>0</v>
      </c>
      <c r="N74" s="5"/>
      <c r="O74" s="4">
        <v>2.5</v>
      </c>
      <c r="P74" s="7">
        <v>296</v>
      </c>
      <c r="Q74" s="6" t="s">
        <v>79</v>
      </c>
      <c r="R74" s="6" t="s">
        <v>85</v>
      </c>
      <c r="S74" s="7">
        <v>0</v>
      </c>
      <c r="T74" s="7">
        <v>31</v>
      </c>
      <c r="U74" s="7">
        <v>8</v>
      </c>
      <c r="V74" s="7"/>
      <c r="W74" s="7"/>
    </row>
    <row r="75" spans="1:24">
      <c r="A75" s="15" t="s">
        <v>362</v>
      </c>
      <c r="B75" s="6" t="s">
        <v>275</v>
      </c>
      <c r="C75" s="6" t="s">
        <v>73</v>
      </c>
      <c r="D75" s="15" t="s">
        <v>9</v>
      </c>
      <c r="E75" s="4">
        <v>36.299999999999997</v>
      </c>
      <c r="F75" s="3">
        <v>34</v>
      </c>
      <c r="G75" s="5"/>
      <c r="H75" s="4">
        <v>0</v>
      </c>
      <c r="I75" s="7">
        <v>159</v>
      </c>
      <c r="J75" s="6" t="s">
        <v>79</v>
      </c>
      <c r="K75" s="6" t="s">
        <v>85</v>
      </c>
      <c r="L75" s="4">
        <v>35.299999999999997</v>
      </c>
      <c r="M75" s="3">
        <v>29.5</v>
      </c>
      <c r="O75" s="4">
        <v>1.2</v>
      </c>
      <c r="P75" s="7">
        <v>159</v>
      </c>
      <c r="Q75" s="6" t="s">
        <v>79</v>
      </c>
      <c r="R75" s="6" t="s">
        <v>85</v>
      </c>
      <c r="S75" s="7">
        <v>0</v>
      </c>
      <c r="T75" s="7">
        <v>0</v>
      </c>
      <c r="U75" s="7">
        <v>0</v>
      </c>
      <c r="V75" s="7"/>
      <c r="W75" s="7"/>
      <c r="X75" s="15" t="s">
        <v>299</v>
      </c>
    </row>
    <row r="76" spans="1:24">
      <c r="A76" s="15" t="s">
        <v>362</v>
      </c>
      <c r="B76" s="6" t="s">
        <v>276</v>
      </c>
      <c r="C76" s="6" t="s">
        <v>74</v>
      </c>
      <c r="D76" s="15" t="s">
        <v>9</v>
      </c>
      <c r="E76" s="4">
        <v>35.299999999999997</v>
      </c>
      <c r="F76" s="3">
        <v>24.9</v>
      </c>
      <c r="H76" s="4">
        <v>1.2</v>
      </c>
      <c r="I76" s="7">
        <v>159</v>
      </c>
      <c r="J76" s="6" t="s">
        <v>79</v>
      </c>
      <c r="K76" s="6" t="s">
        <v>85</v>
      </c>
      <c r="L76">
        <v>36</v>
      </c>
      <c r="M76">
        <v>19.899999999999999</v>
      </c>
      <c r="N76"/>
      <c r="O76">
        <v>2</v>
      </c>
      <c r="P76">
        <v>157</v>
      </c>
      <c r="Q76" s="6" t="s">
        <v>79</v>
      </c>
      <c r="R76" s="6" t="s">
        <v>85</v>
      </c>
      <c r="S76" s="7">
        <v>0</v>
      </c>
      <c r="T76" s="7">
        <v>0</v>
      </c>
      <c r="U76" s="7">
        <v>0</v>
      </c>
      <c r="V76" s="7"/>
      <c r="W76" s="7"/>
      <c r="X76" s="15" t="s">
        <v>300</v>
      </c>
    </row>
    <row r="77" spans="1:24">
      <c r="A77" s="15" t="s">
        <v>363</v>
      </c>
      <c r="B77" s="6" t="s">
        <v>276</v>
      </c>
      <c r="C77" s="6" t="s">
        <v>74</v>
      </c>
      <c r="D77" s="15" t="s">
        <v>9</v>
      </c>
      <c r="E77">
        <v>36</v>
      </c>
      <c r="F77">
        <v>19.899999999999999</v>
      </c>
      <c r="G77"/>
      <c r="H77">
        <v>2</v>
      </c>
      <c r="I77">
        <v>157</v>
      </c>
      <c r="J77" s="6" t="s">
        <v>79</v>
      </c>
      <c r="K77" s="6" t="s">
        <v>85</v>
      </c>
      <c r="L77">
        <v>36.1</v>
      </c>
      <c r="M77">
        <v>16.899999999999999</v>
      </c>
      <c r="N77"/>
      <c r="O77">
        <v>3.8</v>
      </c>
      <c r="P77">
        <v>158</v>
      </c>
      <c r="Q77" s="6" t="s">
        <v>79</v>
      </c>
      <c r="R77" s="6" t="s">
        <v>85</v>
      </c>
      <c r="S77">
        <v>10</v>
      </c>
      <c r="T77">
        <v>0</v>
      </c>
      <c r="U77">
        <v>0</v>
      </c>
      <c r="V77" s="7"/>
      <c r="W77" s="7"/>
    </row>
    <row r="78" spans="1:24">
      <c r="A78" s="15" t="s">
        <v>363</v>
      </c>
      <c r="B78" s="6" t="s">
        <v>276</v>
      </c>
      <c r="C78" s="6" t="s">
        <v>74</v>
      </c>
      <c r="D78" s="15" t="s">
        <v>9</v>
      </c>
      <c r="E78">
        <v>36.1</v>
      </c>
      <c r="F78">
        <v>16.899999999999999</v>
      </c>
      <c r="G78"/>
      <c r="H78">
        <v>3.8</v>
      </c>
      <c r="I78">
        <v>158</v>
      </c>
      <c r="J78" s="6" t="s">
        <v>79</v>
      </c>
      <c r="K78" s="6" t="s">
        <v>85</v>
      </c>
      <c r="L78" s="4">
        <v>35.799999999999997</v>
      </c>
      <c r="M78" s="3">
        <v>16.2</v>
      </c>
      <c r="O78" s="4">
        <v>4.5</v>
      </c>
      <c r="P78" s="7">
        <v>156</v>
      </c>
      <c r="Q78" s="6" t="s">
        <v>79</v>
      </c>
      <c r="R78" s="6" t="s">
        <v>85</v>
      </c>
      <c r="S78">
        <v>0</v>
      </c>
      <c r="T78">
        <v>0</v>
      </c>
      <c r="U78">
        <v>0</v>
      </c>
      <c r="V78" s="7"/>
      <c r="W78" s="7"/>
    </row>
    <row r="79" spans="1:24">
      <c r="A79" s="15" t="s">
        <v>362</v>
      </c>
      <c r="B79" s="6" t="s">
        <v>277</v>
      </c>
      <c r="C79" s="6" t="s">
        <v>74</v>
      </c>
      <c r="D79" s="15" t="s">
        <v>9</v>
      </c>
      <c r="E79" s="4">
        <v>35.799999999999997</v>
      </c>
      <c r="F79" s="3">
        <v>10.6</v>
      </c>
      <c r="H79" s="4">
        <v>4.5</v>
      </c>
      <c r="I79" s="7">
        <v>156</v>
      </c>
      <c r="J79" s="6" t="s">
        <v>79</v>
      </c>
      <c r="K79" s="6" t="s">
        <v>85</v>
      </c>
      <c r="L79" s="4">
        <v>35.6</v>
      </c>
      <c r="M79" s="3">
        <v>11</v>
      </c>
      <c r="N79" s="5"/>
      <c r="O79" s="4">
        <v>4.8</v>
      </c>
      <c r="P79" s="7">
        <v>158</v>
      </c>
      <c r="Q79" s="6" t="s">
        <v>79</v>
      </c>
      <c r="R79" s="6" t="s">
        <v>85</v>
      </c>
      <c r="S79" s="7">
        <v>0</v>
      </c>
      <c r="T79" s="7">
        <v>0</v>
      </c>
      <c r="U79" s="7">
        <v>0</v>
      </c>
      <c r="V79" s="7"/>
      <c r="W79" s="7"/>
    </row>
    <row r="80" spans="1:24">
      <c r="A80" s="15" t="s">
        <v>362</v>
      </c>
      <c r="B80" s="6" t="s">
        <v>278</v>
      </c>
      <c r="C80" s="6" t="s">
        <v>74</v>
      </c>
      <c r="D80" s="15" t="s">
        <v>77</v>
      </c>
      <c r="E80" s="4">
        <v>41.7</v>
      </c>
      <c r="F80" s="3">
        <v>8.9</v>
      </c>
      <c r="G80" s="5"/>
      <c r="H80" s="4">
        <v>3</v>
      </c>
      <c r="I80" s="7">
        <v>153</v>
      </c>
      <c r="J80" s="6" t="s">
        <v>79</v>
      </c>
      <c r="K80" s="6" t="s">
        <v>85</v>
      </c>
      <c r="L80">
        <v>43.9</v>
      </c>
      <c r="M80">
        <v>6.7</v>
      </c>
      <c r="N80"/>
      <c r="O80">
        <v>3.1</v>
      </c>
      <c r="P80">
        <v>151</v>
      </c>
      <c r="Q80" s="6" t="s">
        <v>79</v>
      </c>
      <c r="R80" s="6" t="s">
        <v>85</v>
      </c>
      <c r="S80" s="7">
        <v>0</v>
      </c>
      <c r="T80" s="7">
        <v>0</v>
      </c>
      <c r="U80" s="7">
        <v>3</v>
      </c>
      <c r="V80" s="7"/>
      <c r="W80" s="7"/>
    </row>
    <row r="81" spans="1:24">
      <c r="A81" s="15" t="s">
        <v>363</v>
      </c>
      <c r="B81" s="6" t="s">
        <v>278</v>
      </c>
      <c r="C81" s="6" t="s">
        <v>74</v>
      </c>
      <c r="D81" s="15" t="s">
        <v>77</v>
      </c>
      <c r="E81">
        <v>43.9</v>
      </c>
      <c r="F81">
        <v>6.7</v>
      </c>
      <c r="G81"/>
      <c r="H81">
        <v>3.1</v>
      </c>
      <c r="I81">
        <v>151</v>
      </c>
      <c r="J81" s="6" t="s">
        <v>79</v>
      </c>
      <c r="K81" s="6" t="s">
        <v>85</v>
      </c>
      <c r="L81" s="4">
        <v>46.9</v>
      </c>
      <c r="M81" s="3">
        <v>0</v>
      </c>
      <c r="O81" s="4">
        <v>3.1</v>
      </c>
      <c r="P81" s="7">
        <v>149</v>
      </c>
      <c r="Q81" s="6" t="s">
        <v>79</v>
      </c>
      <c r="R81" s="6" t="s">
        <v>85</v>
      </c>
      <c r="S81">
        <v>0</v>
      </c>
      <c r="T81">
        <v>25</v>
      </c>
      <c r="U81">
        <v>12</v>
      </c>
      <c r="V81" s="7"/>
      <c r="W81" s="7"/>
    </row>
    <row r="82" spans="1:24">
      <c r="A82" s="15" t="s">
        <v>362</v>
      </c>
      <c r="B82" s="6" t="s">
        <v>279</v>
      </c>
      <c r="C82" s="6" t="s">
        <v>74</v>
      </c>
      <c r="D82" s="15" t="s">
        <v>77</v>
      </c>
      <c r="E82" s="4">
        <v>37.4</v>
      </c>
      <c r="F82" s="3">
        <v>16.2</v>
      </c>
      <c r="H82" s="4">
        <v>3</v>
      </c>
      <c r="I82" s="7">
        <v>150</v>
      </c>
      <c r="J82" s="6" t="s">
        <v>79</v>
      </c>
      <c r="K82" s="6" t="s">
        <v>85</v>
      </c>
      <c r="L82">
        <v>39.299999999999997</v>
      </c>
      <c r="M82">
        <v>14</v>
      </c>
      <c r="N82"/>
      <c r="O82">
        <v>2.9</v>
      </c>
      <c r="P82">
        <v>148</v>
      </c>
      <c r="Q82" s="6" t="s">
        <v>79</v>
      </c>
      <c r="R82" s="6" t="s">
        <v>85</v>
      </c>
      <c r="S82" s="7">
        <v>5</v>
      </c>
      <c r="T82" s="7">
        <v>3</v>
      </c>
      <c r="U82" s="7">
        <v>2</v>
      </c>
      <c r="V82" s="7"/>
      <c r="W82" s="7"/>
    </row>
    <row r="83" spans="1:24">
      <c r="A83" s="15" t="s">
        <v>363</v>
      </c>
      <c r="B83" s="6" t="s">
        <v>279</v>
      </c>
      <c r="C83" s="6" t="s">
        <v>74</v>
      </c>
      <c r="D83" s="15" t="s">
        <v>77</v>
      </c>
      <c r="E83">
        <v>39.299999999999997</v>
      </c>
      <c r="F83">
        <v>14</v>
      </c>
      <c r="G83"/>
      <c r="H83">
        <v>2.9</v>
      </c>
      <c r="I83">
        <v>148</v>
      </c>
      <c r="J83" s="6" t="s">
        <v>79</v>
      </c>
      <c r="K83" s="6" t="s">
        <v>85</v>
      </c>
      <c r="L83" s="4">
        <v>41.7</v>
      </c>
      <c r="M83" s="3">
        <v>9.4</v>
      </c>
      <c r="N83" s="5"/>
      <c r="O83" s="4">
        <v>3</v>
      </c>
      <c r="P83" s="7">
        <v>153</v>
      </c>
      <c r="Q83" s="6" t="s">
        <v>79</v>
      </c>
      <c r="R83" s="6" t="s">
        <v>85</v>
      </c>
      <c r="S83">
        <v>0</v>
      </c>
      <c r="T83">
        <v>10</v>
      </c>
      <c r="U83">
        <v>5</v>
      </c>
      <c r="V83" s="7"/>
      <c r="W83" s="7"/>
    </row>
    <row r="84" spans="1:24">
      <c r="A84" s="15" t="s">
        <v>362</v>
      </c>
      <c r="B84" s="6" t="s">
        <v>280</v>
      </c>
      <c r="C84" s="6" t="s">
        <v>74</v>
      </c>
      <c r="D84" s="15" t="s">
        <v>77</v>
      </c>
      <c r="E84" s="4">
        <v>26.8</v>
      </c>
      <c r="F84" s="3">
        <v>26.1</v>
      </c>
      <c r="G84" s="5"/>
      <c r="H84" s="4">
        <v>2.8</v>
      </c>
      <c r="I84" s="7">
        <v>155</v>
      </c>
      <c r="J84" s="6" t="s">
        <v>79</v>
      </c>
      <c r="K84" s="6" t="s">
        <v>85</v>
      </c>
      <c r="L84">
        <v>31.3</v>
      </c>
      <c r="M84">
        <v>22.2</v>
      </c>
      <c r="N84"/>
      <c r="O84">
        <v>2.9</v>
      </c>
      <c r="P84">
        <v>158</v>
      </c>
      <c r="Q84" s="6" t="s">
        <v>79</v>
      </c>
      <c r="R84" s="6" t="s">
        <v>85</v>
      </c>
      <c r="S84" s="7">
        <v>0</v>
      </c>
      <c r="T84" s="7">
        <v>0</v>
      </c>
      <c r="U84" s="7">
        <v>0</v>
      </c>
      <c r="V84" s="7"/>
      <c r="W84" s="7"/>
    </row>
    <row r="85" spans="1:24">
      <c r="A85" s="15" t="s">
        <v>363</v>
      </c>
      <c r="B85" s="6" t="s">
        <v>280</v>
      </c>
      <c r="C85" s="6" t="s">
        <v>74</v>
      </c>
      <c r="D85" s="15" t="s">
        <v>77</v>
      </c>
      <c r="E85">
        <v>31.3</v>
      </c>
      <c r="F85">
        <v>22.2</v>
      </c>
      <c r="G85"/>
      <c r="H85">
        <v>2.9</v>
      </c>
      <c r="I85">
        <v>158</v>
      </c>
      <c r="J85" s="6" t="s">
        <v>79</v>
      </c>
      <c r="K85" s="6" t="s">
        <v>85</v>
      </c>
      <c r="L85">
        <v>35.9</v>
      </c>
      <c r="M85">
        <v>19</v>
      </c>
      <c r="N85"/>
      <c r="O85">
        <v>3</v>
      </c>
      <c r="P85">
        <v>150</v>
      </c>
      <c r="Q85" s="6" t="s">
        <v>79</v>
      </c>
      <c r="R85" s="6" t="s">
        <v>85</v>
      </c>
      <c r="S85">
        <v>0</v>
      </c>
      <c r="T85">
        <v>6</v>
      </c>
      <c r="U85">
        <v>1</v>
      </c>
      <c r="V85" s="7"/>
      <c r="W85" s="7"/>
    </row>
    <row r="86" spans="1:24">
      <c r="A86" s="15" t="s">
        <v>363</v>
      </c>
      <c r="B86" s="6" t="s">
        <v>280</v>
      </c>
      <c r="C86" s="6" t="s">
        <v>74</v>
      </c>
      <c r="D86" s="15" t="s">
        <v>77</v>
      </c>
      <c r="E86">
        <v>35.9</v>
      </c>
      <c r="F86">
        <v>19</v>
      </c>
      <c r="G86"/>
      <c r="H86">
        <v>3</v>
      </c>
      <c r="I86">
        <v>150</v>
      </c>
      <c r="J86" s="6" t="s">
        <v>79</v>
      </c>
      <c r="K86" s="6" t="s">
        <v>85</v>
      </c>
      <c r="L86">
        <v>36.5</v>
      </c>
      <c r="M86">
        <v>19.8</v>
      </c>
      <c r="N86"/>
      <c r="O86">
        <v>3</v>
      </c>
      <c r="P86">
        <v>150</v>
      </c>
      <c r="Q86" s="6" t="s">
        <v>79</v>
      </c>
      <c r="R86" s="6" t="s">
        <v>85</v>
      </c>
      <c r="S86">
        <v>0</v>
      </c>
      <c r="T86">
        <v>0</v>
      </c>
      <c r="U86">
        <v>0</v>
      </c>
      <c r="V86" s="7"/>
      <c r="W86" s="7"/>
    </row>
    <row r="87" spans="1:24">
      <c r="A87" s="15" t="s">
        <v>363</v>
      </c>
      <c r="B87" s="6" t="s">
        <v>280</v>
      </c>
      <c r="C87" s="6" t="s">
        <v>74</v>
      </c>
      <c r="D87" s="15" t="s">
        <v>77</v>
      </c>
      <c r="E87">
        <v>36.5</v>
      </c>
      <c r="F87">
        <v>19.8</v>
      </c>
      <c r="G87"/>
      <c r="H87">
        <v>3</v>
      </c>
      <c r="I87">
        <v>150</v>
      </c>
      <c r="J87" s="6" t="s">
        <v>79</v>
      </c>
      <c r="K87" s="6" t="s">
        <v>85</v>
      </c>
      <c r="L87" s="4">
        <v>37.4</v>
      </c>
      <c r="M87" s="3">
        <v>18.7</v>
      </c>
      <c r="O87" s="4">
        <v>3</v>
      </c>
      <c r="P87" s="7">
        <v>150</v>
      </c>
      <c r="Q87" s="6" t="s">
        <v>79</v>
      </c>
      <c r="R87" s="6" t="s">
        <v>85</v>
      </c>
      <c r="S87">
        <v>0</v>
      </c>
      <c r="T87">
        <v>5</v>
      </c>
      <c r="U87">
        <v>1</v>
      </c>
      <c r="V87" s="7"/>
      <c r="W87" s="7"/>
    </row>
    <row r="88" spans="1:24">
      <c r="A88" s="15" t="s">
        <v>362</v>
      </c>
      <c r="B88" s="6" t="s">
        <v>281</v>
      </c>
      <c r="C88" s="6" t="s">
        <v>74</v>
      </c>
      <c r="D88" s="15" t="s">
        <v>77</v>
      </c>
      <c r="E88" s="4">
        <v>26.8</v>
      </c>
      <c r="F88" s="3">
        <v>19.5</v>
      </c>
      <c r="H88" s="4">
        <v>2.8</v>
      </c>
      <c r="I88" s="7">
        <v>157</v>
      </c>
      <c r="J88" s="6" t="s">
        <v>79</v>
      </c>
      <c r="K88" s="6" t="s">
        <v>85</v>
      </c>
      <c r="L88" s="4">
        <v>27.1</v>
      </c>
      <c r="M88" s="3">
        <v>20.100000000000001</v>
      </c>
      <c r="O88" s="4">
        <v>3.2</v>
      </c>
      <c r="P88" s="7">
        <v>158</v>
      </c>
      <c r="Q88" s="6" t="s">
        <v>79</v>
      </c>
      <c r="R88" s="6" t="s">
        <v>85</v>
      </c>
      <c r="S88" s="7">
        <v>100</v>
      </c>
      <c r="T88" s="7">
        <v>0</v>
      </c>
      <c r="U88" s="7">
        <v>0</v>
      </c>
      <c r="V88" s="7"/>
      <c r="W88" s="7"/>
    </row>
    <row r="89" spans="1:24">
      <c r="A89" s="15" t="s">
        <v>362</v>
      </c>
      <c r="B89" s="6" t="s">
        <v>282</v>
      </c>
      <c r="C89" s="6" t="s">
        <v>74</v>
      </c>
      <c r="D89" s="15" t="s">
        <v>77</v>
      </c>
      <c r="E89" s="4">
        <v>38.4</v>
      </c>
      <c r="F89" s="3">
        <v>12</v>
      </c>
      <c r="H89" s="4">
        <v>3.5</v>
      </c>
      <c r="I89" s="7">
        <v>189</v>
      </c>
      <c r="J89" s="6" t="s">
        <v>79</v>
      </c>
      <c r="K89" s="6" t="s">
        <v>85</v>
      </c>
      <c r="L89" s="4">
        <v>41.1</v>
      </c>
      <c r="M89" s="3">
        <v>9.6999999999999993</v>
      </c>
      <c r="O89" s="4">
        <v>3.6</v>
      </c>
      <c r="P89" s="7">
        <v>192</v>
      </c>
      <c r="Q89" s="6" t="s">
        <v>79</v>
      </c>
      <c r="R89" s="6" t="s">
        <v>85</v>
      </c>
      <c r="S89" s="7">
        <v>0</v>
      </c>
      <c r="T89" s="7">
        <v>12</v>
      </c>
      <c r="U89" s="7">
        <v>1</v>
      </c>
      <c r="V89" s="7"/>
      <c r="W89" s="7"/>
    </row>
    <row r="90" spans="1:24">
      <c r="A90" s="15" t="s">
        <v>362</v>
      </c>
      <c r="B90" s="6" t="s">
        <v>283</v>
      </c>
      <c r="C90" s="6" t="s">
        <v>74</v>
      </c>
      <c r="D90" s="15" t="s">
        <v>77</v>
      </c>
      <c r="E90" s="4">
        <v>41.1</v>
      </c>
      <c r="F90" s="3">
        <v>7.5</v>
      </c>
      <c r="H90" s="4">
        <v>3.6</v>
      </c>
      <c r="I90" s="7">
        <v>192</v>
      </c>
      <c r="J90" s="6" t="s">
        <v>79</v>
      </c>
      <c r="K90" s="6" t="s">
        <v>85</v>
      </c>
      <c r="L90">
        <v>42.9</v>
      </c>
      <c r="M90">
        <v>5.8</v>
      </c>
      <c r="N90"/>
      <c r="O90">
        <v>3.6</v>
      </c>
      <c r="P90">
        <v>192</v>
      </c>
      <c r="Q90" s="6" t="s">
        <v>79</v>
      </c>
      <c r="R90" s="6" t="s">
        <v>85</v>
      </c>
      <c r="S90" s="7">
        <v>0</v>
      </c>
      <c r="T90" s="7">
        <v>3</v>
      </c>
      <c r="U90" s="7">
        <v>1</v>
      </c>
      <c r="V90" s="7"/>
      <c r="W90" s="7"/>
    </row>
    <row r="91" spans="1:24">
      <c r="A91" s="15" t="s">
        <v>363</v>
      </c>
      <c r="B91" s="6" t="s">
        <v>283</v>
      </c>
      <c r="C91" s="6" t="s">
        <v>74</v>
      </c>
      <c r="D91" s="15" t="s">
        <v>77</v>
      </c>
      <c r="E91">
        <v>42.9</v>
      </c>
      <c r="F91">
        <v>5.8</v>
      </c>
      <c r="G91"/>
      <c r="H91">
        <v>3.6</v>
      </c>
      <c r="I91">
        <v>192</v>
      </c>
      <c r="J91" s="6" t="s">
        <v>79</v>
      </c>
      <c r="K91" s="6" t="s">
        <v>85</v>
      </c>
      <c r="L91" s="4">
        <v>46.6</v>
      </c>
      <c r="M91" s="3">
        <v>0</v>
      </c>
      <c r="O91" s="4">
        <v>3.5</v>
      </c>
      <c r="P91" s="7">
        <v>192</v>
      </c>
      <c r="Q91" s="6" t="s">
        <v>79</v>
      </c>
      <c r="R91" s="6" t="s">
        <v>85</v>
      </c>
      <c r="S91" s="7">
        <v>0</v>
      </c>
      <c r="T91" s="7">
        <v>15</v>
      </c>
      <c r="U91" s="7">
        <v>7</v>
      </c>
      <c r="V91" s="7"/>
      <c r="W91" s="7"/>
    </row>
    <row r="92" spans="1:24">
      <c r="A92" s="15" t="s">
        <v>362</v>
      </c>
      <c r="B92" s="6" t="s">
        <v>284</v>
      </c>
      <c r="C92" s="6" t="s">
        <v>73</v>
      </c>
      <c r="D92" s="15" t="s">
        <v>9</v>
      </c>
      <c r="E92" s="4">
        <v>41.4</v>
      </c>
      <c r="F92" s="3">
        <v>4.8</v>
      </c>
      <c r="H92" s="4">
        <v>0</v>
      </c>
      <c r="I92" s="7">
        <v>162</v>
      </c>
      <c r="J92" s="6" t="s">
        <v>283</v>
      </c>
      <c r="K92" s="6" t="s">
        <v>85</v>
      </c>
      <c r="L92" s="4">
        <v>41.4</v>
      </c>
      <c r="M92" s="3">
        <v>4.3</v>
      </c>
      <c r="O92" s="4">
        <v>0.2</v>
      </c>
      <c r="P92" s="7">
        <v>162</v>
      </c>
      <c r="Q92" s="6" t="s">
        <v>283</v>
      </c>
      <c r="R92" s="6" t="s">
        <v>85</v>
      </c>
      <c r="S92" s="7">
        <v>30</v>
      </c>
      <c r="T92" s="7">
        <v>2</v>
      </c>
      <c r="U92" s="7">
        <v>1</v>
      </c>
      <c r="V92" s="7"/>
      <c r="W92" s="7"/>
      <c r="X92" s="15" t="s">
        <v>301</v>
      </c>
    </row>
    <row r="93" spans="1:24">
      <c r="A93" s="15" t="s">
        <v>362</v>
      </c>
      <c r="B93" s="6" t="s">
        <v>285</v>
      </c>
      <c r="C93" s="6" t="s">
        <v>74</v>
      </c>
      <c r="D93" s="15" t="s">
        <v>77</v>
      </c>
      <c r="E93" s="4">
        <v>37</v>
      </c>
      <c r="F93" s="3">
        <v>16</v>
      </c>
      <c r="H93" s="4">
        <v>3.4</v>
      </c>
      <c r="I93" s="7">
        <v>192</v>
      </c>
      <c r="J93" s="6" t="s">
        <v>79</v>
      </c>
      <c r="K93" s="6" t="s">
        <v>85</v>
      </c>
      <c r="L93" s="4">
        <v>38.4</v>
      </c>
      <c r="M93" s="3">
        <v>14.9</v>
      </c>
      <c r="O93" s="4">
        <v>3.5</v>
      </c>
      <c r="P93" s="7">
        <v>189</v>
      </c>
      <c r="Q93" s="6" t="s">
        <v>79</v>
      </c>
      <c r="R93" s="6" t="s">
        <v>85</v>
      </c>
      <c r="S93" s="7">
        <v>0</v>
      </c>
      <c r="T93" s="7">
        <v>1</v>
      </c>
      <c r="U93" s="7">
        <v>3</v>
      </c>
      <c r="V93" s="7"/>
      <c r="W93" s="7"/>
    </row>
    <row r="94" spans="1:24">
      <c r="A94" s="15" t="s">
        <v>362</v>
      </c>
      <c r="B94" s="6" t="s">
        <v>286</v>
      </c>
      <c r="C94" s="6" t="s">
        <v>74</v>
      </c>
      <c r="D94" s="15" t="s">
        <v>77</v>
      </c>
      <c r="E94" s="4">
        <v>35.799999999999997</v>
      </c>
      <c r="F94" s="3">
        <v>20.399999999999999</v>
      </c>
      <c r="H94" s="4">
        <v>3.3</v>
      </c>
      <c r="I94" s="7">
        <v>189</v>
      </c>
      <c r="J94" s="6" t="s">
        <v>79</v>
      </c>
      <c r="K94" s="6" t="s">
        <v>85</v>
      </c>
      <c r="L94" s="4">
        <v>37</v>
      </c>
      <c r="M94" s="3">
        <v>18.2</v>
      </c>
      <c r="O94" s="4">
        <v>3.4</v>
      </c>
      <c r="P94" s="7">
        <v>192</v>
      </c>
      <c r="Q94" s="6" t="s">
        <v>79</v>
      </c>
      <c r="R94" s="6" t="s">
        <v>85</v>
      </c>
      <c r="S94" s="7">
        <v>0</v>
      </c>
      <c r="T94" s="7">
        <v>0</v>
      </c>
      <c r="U94" s="7">
        <v>1</v>
      </c>
      <c r="V94" s="7"/>
      <c r="W94" s="7"/>
    </row>
    <row r="95" spans="1:24">
      <c r="A95" s="15" t="s">
        <v>362</v>
      </c>
      <c r="B95" s="6" t="s">
        <v>287</v>
      </c>
      <c r="C95" s="6" t="s">
        <v>74</v>
      </c>
      <c r="D95" s="15" t="s">
        <v>77</v>
      </c>
      <c r="E95" s="4">
        <v>25.8</v>
      </c>
      <c r="F95" s="3">
        <v>32.299999999999997</v>
      </c>
      <c r="H95" s="4">
        <v>2.5</v>
      </c>
      <c r="I95" s="7">
        <v>158</v>
      </c>
      <c r="J95" s="6" t="s">
        <v>79</v>
      </c>
      <c r="K95" s="6" t="s">
        <v>85</v>
      </c>
      <c r="L95" s="4">
        <v>26.8</v>
      </c>
      <c r="M95" s="3">
        <v>35.799999999999997</v>
      </c>
      <c r="O95" s="4">
        <v>2.8</v>
      </c>
      <c r="P95" s="7">
        <v>156</v>
      </c>
      <c r="Q95" s="6" t="s">
        <v>79</v>
      </c>
      <c r="R95" s="6" t="s">
        <v>85</v>
      </c>
      <c r="S95" s="7">
        <v>0</v>
      </c>
      <c r="T95" s="7">
        <v>3</v>
      </c>
      <c r="U95" s="7">
        <v>1</v>
      </c>
      <c r="V95" s="7"/>
      <c r="W95" s="7"/>
      <c r="X95" s="15" t="s">
        <v>302</v>
      </c>
    </row>
    <row r="96" spans="1:24">
      <c r="A96" s="15" t="s">
        <v>362</v>
      </c>
      <c r="B96" s="6" t="s">
        <v>288</v>
      </c>
      <c r="C96" s="6" t="s">
        <v>74</v>
      </c>
      <c r="D96" s="15" t="s">
        <v>77</v>
      </c>
      <c r="E96" s="4">
        <v>25.8</v>
      </c>
      <c r="F96" s="3">
        <v>14.9</v>
      </c>
      <c r="H96" s="4">
        <v>2.5</v>
      </c>
      <c r="I96" s="7">
        <v>158</v>
      </c>
      <c r="J96" s="6" t="s">
        <v>79</v>
      </c>
      <c r="K96" s="6" t="s">
        <v>85</v>
      </c>
      <c r="L96" s="4">
        <v>29.5</v>
      </c>
      <c r="M96" s="3">
        <v>5</v>
      </c>
      <c r="O96" s="4">
        <v>5.2</v>
      </c>
      <c r="P96" s="7">
        <v>168</v>
      </c>
      <c r="Q96" s="6" t="s">
        <v>79</v>
      </c>
      <c r="R96" s="6" t="s">
        <v>85</v>
      </c>
      <c r="S96" s="7">
        <v>100</v>
      </c>
      <c r="T96" s="7">
        <v>0</v>
      </c>
      <c r="U96" s="7">
        <v>0</v>
      </c>
      <c r="V96" s="7"/>
      <c r="W96" s="7"/>
    </row>
    <row r="97" spans="1:24">
      <c r="A97" s="15" t="s">
        <v>362</v>
      </c>
      <c r="B97" s="6" t="s">
        <v>289</v>
      </c>
      <c r="C97" s="6" t="s">
        <v>74</v>
      </c>
      <c r="D97" s="15" t="s">
        <v>77</v>
      </c>
      <c r="E97" s="4">
        <v>27.1</v>
      </c>
      <c r="F97" s="3">
        <v>6.8</v>
      </c>
      <c r="H97" s="4">
        <v>3.2</v>
      </c>
      <c r="I97" s="7">
        <v>158</v>
      </c>
      <c r="J97" s="6" t="s">
        <v>79</v>
      </c>
      <c r="K97" s="6" t="s">
        <v>85</v>
      </c>
      <c r="L97" s="4">
        <v>28</v>
      </c>
      <c r="M97" s="3">
        <v>2</v>
      </c>
      <c r="O97" s="4">
        <v>0.3</v>
      </c>
      <c r="P97" s="7">
        <v>297</v>
      </c>
      <c r="Q97" s="6" t="s">
        <v>229</v>
      </c>
      <c r="R97" s="6" t="s">
        <v>297</v>
      </c>
      <c r="S97" s="7">
        <v>100</v>
      </c>
      <c r="T97" s="7">
        <v>0</v>
      </c>
      <c r="U97" s="7">
        <v>0</v>
      </c>
      <c r="V97" s="7"/>
      <c r="W97" s="7"/>
    </row>
    <row r="98" spans="1:24">
      <c r="A98" s="15" t="s">
        <v>362</v>
      </c>
      <c r="B98" s="6" t="s">
        <v>290</v>
      </c>
      <c r="C98" s="6" t="s">
        <v>74</v>
      </c>
      <c r="D98" s="15" t="s">
        <v>77</v>
      </c>
      <c r="E98" s="4">
        <v>24.6</v>
      </c>
      <c r="F98" s="3">
        <v>37.700000000000003</v>
      </c>
      <c r="H98" s="4">
        <v>2.1</v>
      </c>
      <c r="I98" s="7">
        <v>149</v>
      </c>
      <c r="J98" s="6" t="s">
        <v>79</v>
      </c>
      <c r="K98" s="6" t="s">
        <v>85</v>
      </c>
      <c r="L98" s="4">
        <v>25.8</v>
      </c>
      <c r="M98" s="3">
        <v>36.299999999999997</v>
      </c>
      <c r="N98" s="5"/>
      <c r="O98" s="4">
        <v>2.5</v>
      </c>
      <c r="P98" s="7">
        <v>158</v>
      </c>
      <c r="Q98" s="6" t="s">
        <v>79</v>
      </c>
      <c r="R98" s="6" t="s">
        <v>85</v>
      </c>
      <c r="S98" s="7">
        <v>15</v>
      </c>
      <c r="T98" s="7">
        <v>0</v>
      </c>
      <c r="U98" s="7">
        <v>1</v>
      </c>
      <c r="V98" s="7"/>
      <c r="W98" s="7"/>
    </row>
    <row r="99" spans="1:24">
      <c r="A99" s="15" t="s">
        <v>362</v>
      </c>
      <c r="B99" s="6" t="s">
        <v>291</v>
      </c>
      <c r="C99" s="6" t="s">
        <v>74</v>
      </c>
      <c r="D99" s="15" t="s">
        <v>77</v>
      </c>
      <c r="E99" s="4">
        <v>24.6</v>
      </c>
      <c r="F99" s="3">
        <v>6.6</v>
      </c>
      <c r="G99" s="5"/>
      <c r="H99" s="4">
        <v>2.1</v>
      </c>
      <c r="I99" s="7">
        <v>149</v>
      </c>
      <c r="J99" s="6" t="s">
        <v>79</v>
      </c>
      <c r="K99" s="6" t="s">
        <v>85</v>
      </c>
      <c r="L99" s="4">
        <v>25.5</v>
      </c>
      <c r="M99" s="3">
        <v>2</v>
      </c>
      <c r="O99" s="4">
        <v>2</v>
      </c>
      <c r="P99" s="7">
        <v>128</v>
      </c>
      <c r="Q99" s="6" t="s">
        <v>79</v>
      </c>
      <c r="R99" s="6" t="s">
        <v>85</v>
      </c>
      <c r="S99" s="7">
        <v>100</v>
      </c>
      <c r="T99" s="7">
        <v>0</v>
      </c>
      <c r="U99" s="7">
        <v>0</v>
      </c>
      <c r="V99" s="7"/>
      <c r="W99" s="7"/>
    </row>
    <row r="100" spans="1:24">
      <c r="A100" s="15" t="s">
        <v>362</v>
      </c>
      <c r="B100" s="6" t="s">
        <v>292</v>
      </c>
      <c r="C100" s="6" t="s">
        <v>74</v>
      </c>
      <c r="D100" s="15" t="s">
        <v>77</v>
      </c>
      <c r="E100" s="4">
        <v>23.7</v>
      </c>
      <c r="F100" s="3">
        <v>37.200000000000003</v>
      </c>
      <c r="H100" s="4">
        <v>2.1</v>
      </c>
      <c r="I100" s="7">
        <v>148</v>
      </c>
      <c r="J100" s="6" t="s">
        <v>79</v>
      </c>
      <c r="K100" s="6" t="s">
        <v>85</v>
      </c>
      <c r="L100" s="4">
        <v>24.6</v>
      </c>
      <c r="M100" s="3">
        <v>37.700000000000003</v>
      </c>
      <c r="O100" s="4">
        <v>2.1</v>
      </c>
      <c r="P100" s="7">
        <v>149</v>
      </c>
      <c r="Q100" s="6" t="s">
        <v>79</v>
      </c>
      <c r="R100" s="6" t="s">
        <v>85</v>
      </c>
      <c r="S100" s="7">
        <v>0</v>
      </c>
      <c r="T100" s="7">
        <v>0</v>
      </c>
      <c r="U100" s="7">
        <v>0</v>
      </c>
      <c r="V100" s="7"/>
      <c r="W100" s="7"/>
    </row>
    <row r="101" spans="1:24">
      <c r="A101" s="15" t="s">
        <v>362</v>
      </c>
      <c r="B101" s="6" t="s">
        <v>293</v>
      </c>
      <c r="C101" s="6" t="s">
        <v>74</v>
      </c>
      <c r="D101" s="15" t="s">
        <v>76</v>
      </c>
      <c r="E101" s="4">
        <v>23</v>
      </c>
      <c r="F101" s="3">
        <v>55.7</v>
      </c>
      <c r="H101" s="4">
        <v>1.5</v>
      </c>
      <c r="I101" s="7">
        <v>122</v>
      </c>
      <c r="J101" s="6" t="s">
        <v>79</v>
      </c>
      <c r="K101" s="6" t="s">
        <v>85</v>
      </c>
      <c r="L101" s="4">
        <v>23.7</v>
      </c>
      <c r="M101" s="3">
        <v>44.2</v>
      </c>
      <c r="O101" s="4">
        <v>2.1</v>
      </c>
      <c r="P101" s="7">
        <v>148</v>
      </c>
      <c r="Q101" s="6" t="s">
        <v>79</v>
      </c>
      <c r="R101" s="6" t="s">
        <v>85</v>
      </c>
      <c r="S101" s="7">
        <v>15</v>
      </c>
      <c r="T101" s="7">
        <v>0</v>
      </c>
      <c r="U101" s="7">
        <v>0</v>
      </c>
      <c r="V101" s="7"/>
      <c r="W101" s="7"/>
    </row>
    <row r="102" spans="1:24">
      <c r="A102" s="15" t="s">
        <v>362</v>
      </c>
      <c r="B102" s="6" t="s">
        <v>294</v>
      </c>
      <c r="C102" s="6" t="s">
        <v>73</v>
      </c>
      <c r="D102" s="15" t="s">
        <v>76</v>
      </c>
      <c r="E102" s="4">
        <v>23</v>
      </c>
      <c r="F102" s="3">
        <v>54</v>
      </c>
      <c r="H102" s="4">
        <v>0</v>
      </c>
      <c r="I102" s="7">
        <v>122</v>
      </c>
      <c r="J102" s="6" t="s">
        <v>79</v>
      </c>
      <c r="K102" s="6" t="s">
        <v>85</v>
      </c>
      <c r="L102" s="4">
        <v>23</v>
      </c>
      <c r="M102" s="3">
        <v>56.5</v>
      </c>
      <c r="O102" s="4">
        <v>1.5</v>
      </c>
      <c r="P102" s="7">
        <v>122</v>
      </c>
      <c r="Q102" s="6" t="s">
        <v>79</v>
      </c>
      <c r="R102" s="6" t="s">
        <v>85</v>
      </c>
      <c r="S102" s="7">
        <v>0</v>
      </c>
      <c r="T102" s="7">
        <v>0</v>
      </c>
      <c r="U102" s="7">
        <v>0</v>
      </c>
      <c r="V102" s="7"/>
      <c r="W102" s="7"/>
      <c r="X102" s="15" t="s">
        <v>303</v>
      </c>
    </row>
    <row r="103" spans="1:24">
      <c r="A103" s="15" t="s">
        <v>362</v>
      </c>
      <c r="B103" s="6" t="s">
        <v>295</v>
      </c>
      <c r="C103" s="6" t="s">
        <v>74</v>
      </c>
      <c r="D103" s="15" t="s">
        <v>77</v>
      </c>
      <c r="E103" s="4">
        <v>30.6</v>
      </c>
      <c r="F103" s="3">
        <v>24</v>
      </c>
      <c r="H103" s="4">
        <v>3.2</v>
      </c>
      <c r="I103" s="7">
        <v>185</v>
      </c>
      <c r="J103" s="6" t="s">
        <v>79</v>
      </c>
      <c r="K103" s="6" t="s">
        <v>85</v>
      </c>
      <c r="L103" s="4">
        <v>35.799999999999997</v>
      </c>
      <c r="M103" s="3">
        <v>20.5</v>
      </c>
      <c r="O103" s="4">
        <v>3.3</v>
      </c>
      <c r="P103" s="7">
        <v>189</v>
      </c>
      <c r="Q103" s="6" t="s">
        <v>79</v>
      </c>
      <c r="R103" s="6" t="s">
        <v>85</v>
      </c>
      <c r="S103" s="7">
        <v>0</v>
      </c>
      <c r="T103" s="7">
        <v>3</v>
      </c>
      <c r="U103" s="7">
        <v>2</v>
      </c>
      <c r="V103" s="7"/>
      <c r="W103" s="7"/>
    </row>
    <row r="104" spans="1:24">
      <c r="A104" s="15" t="s">
        <v>362</v>
      </c>
      <c r="B104" s="6" t="s">
        <v>296</v>
      </c>
      <c r="C104" s="6" t="s">
        <v>74</v>
      </c>
      <c r="D104" s="15" t="s">
        <v>77</v>
      </c>
      <c r="E104" s="4">
        <v>22.9</v>
      </c>
      <c r="F104" s="3">
        <v>34</v>
      </c>
      <c r="H104" s="4">
        <v>3</v>
      </c>
      <c r="I104" s="7">
        <v>185</v>
      </c>
      <c r="J104" s="6" t="s">
        <v>79</v>
      </c>
      <c r="K104" s="6" t="s">
        <v>85</v>
      </c>
      <c r="L104" s="4">
        <v>30.6</v>
      </c>
      <c r="M104" s="3">
        <v>24.7</v>
      </c>
      <c r="O104" s="4">
        <v>3.2</v>
      </c>
      <c r="P104" s="7">
        <v>185</v>
      </c>
      <c r="Q104" s="6" t="s">
        <v>79</v>
      </c>
      <c r="R104" s="6" t="s">
        <v>85</v>
      </c>
      <c r="S104" s="7">
        <v>0</v>
      </c>
      <c r="T104" s="7">
        <v>1</v>
      </c>
      <c r="U104" s="7">
        <v>2</v>
      </c>
      <c r="V104" s="7"/>
      <c r="W104" s="7"/>
    </row>
    <row r="105" spans="1:24">
      <c r="A105" s="15" t="s">
        <v>362</v>
      </c>
      <c r="B105" s="6" t="s">
        <v>462</v>
      </c>
      <c r="C105" s="6" t="s">
        <v>74</v>
      </c>
      <c r="D105" s="15" t="s">
        <v>77</v>
      </c>
      <c r="E105" s="4">
        <v>10.7</v>
      </c>
      <c r="F105" s="3">
        <v>43.5</v>
      </c>
      <c r="H105" s="4">
        <v>2.8</v>
      </c>
      <c r="I105" s="7">
        <v>187</v>
      </c>
      <c r="J105" s="6" t="s">
        <v>79</v>
      </c>
      <c r="K105" s="6" t="s">
        <v>85</v>
      </c>
      <c r="L105">
        <v>15</v>
      </c>
      <c r="M105">
        <v>35.200000000000003</v>
      </c>
      <c r="N105"/>
      <c r="O105">
        <v>2.7</v>
      </c>
      <c r="P105">
        <v>186</v>
      </c>
      <c r="Q105" s="6" t="s">
        <v>79</v>
      </c>
      <c r="R105" s="6" t="s">
        <v>85</v>
      </c>
      <c r="S105" s="7">
        <v>0</v>
      </c>
      <c r="T105" s="7">
        <v>0</v>
      </c>
      <c r="U105" s="7">
        <v>1</v>
      </c>
      <c r="V105" s="7"/>
      <c r="W105" s="7"/>
    </row>
    <row r="106" spans="1:24">
      <c r="A106" s="15" t="s">
        <v>363</v>
      </c>
      <c r="B106" s="6" t="s">
        <v>462</v>
      </c>
      <c r="C106" s="6" t="s">
        <v>74</v>
      </c>
      <c r="D106" s="15" t="s">
        <v>77</v>
      </c>
      <c r="E106">
        <v>15</v>
      </c>
      <c r="F106">
        <v>35.200000000000003</v>
      </c>
      <c r="G106"/>
      <c r="H106">
        <v>2.7</v>
      </c>
      <c r="I106">
        <v>186</v>
      </c>
      <c r="J106" s="6" t="s">
        <v>79</v>
      </c>
      <c r="K106" s="6" t="s">
        <v>85</v>
      </c>
      <c r="L106">
        <v>20.2</v>
      </c>
      <c r="M106">
        <v>31.7</v>
      </c>
      <c r="N106"/>
      <c r="O106">
        <v>2.8</v>
      </c>
      <c r="P106">
        <v>185</v>
      </c>
      <c r="Q106" s="6" t="s">
        <v>79</v>
      </c>
      <c r="R106" s="6" t="s">
        <v>85</v>
      </c>
      <c r="S106">
        <v>0</v>
      </c>
      <c r="T106">
        <v>0</v>
      </c>
      <c r="U106">
        <v>1</v>
      </c>
      <c r="V106" s="7"/>
      <c r="W106" s="7"/>
    </row>
    <row r="107" spans="1:24">
      <c r="A107" s="15" t="s">
        <v>363</v>
      </c>
      <c r="B107" s="6" t="s">
        <v>462</v>
      </c>
      <c r="C107" s="6" t="s">
        <v>74</v>
      </c>
      <c r="D107" s="15" t="s">
        <v>77</v>
      </c>
      <c r="E107">
        <v>20.2</v>
      </c>
      <c r="F107">
        <v>31.7</v>
      </c>
      <c r="G107"/>
      <c r="H107">
        <v>2.8</v>
      </c>
      <c r="I107">
        <v>185</v>
      </c>
      <c r="J107" s="6" t="s">
        <v>79</v>
      </c>
      <c r="K107" s="6" t="s">
        <v>85</v>
      </c>
      <c r="L107" s="4">
        <v>22.9</v>
      </c>
      <c r="M107" s="3">
        <v>31.2</v>
      </c>
      <c r="O107" s="4">
        <v>3</v>
      </c>
      <c r="P107" s="7">
        <v>185</v>
      </c>
      <c r="Q107" s="6" t="s">
        <v>79</v>
      </c>
      <c r="R107" s="6" t="s">
        <v>85</v>
      </c>
      <c r="S107">
        <v>0</v>
      </c>
      <c r="T107">
        <v>0</v>
      </c>
      <c r="U107">
        <v>1</v>
      </c>
      <c r="V107" s="7"/>
      <c r="W107" s="7"/>
    </row>
    <row r="108" spans="1:24">
      <c r="A108" s="15" t="s">
        <v>362</v>
      </c>
      <c r="B108" s="6" t="s">
        <v>470</v>
      </c>
      <c r="C108" s="6" t="s">
        <v>74</v>
      </c>
      <c r="D108" s="15" t="s">
        <v>9</v>
      </c>
      <c r="E108" s="4">
        <v>31.3</v>
      </c>
      <c r="F108" s="3">
        <v>21.1</v>
      </c>
      <c r="H108" s="4">
        <v>0</v>
      </c>
      <c r="I108" s="7">
        <v>291</v>
      </c>
      <c r="J108" s="6" t="s">
        <v>79</v>
      </c>
      <c r="K108" s="6" t="s">
        <v>85</v>
      </c>
      <c r="L108" s="4">
        <v>31.2</v>
      </c>
      <c r="M108" s="3">
        <v>20.2</v>
      </c>
      <c r="O108" s="4">
        <v>0.6</v>
      </c>
      <c r="P108" s="7">
        <v>303</v>
      </c>
      <c r="Q108" s="6" t="s">
        <v>79</v>
      </c>
      <c r="R108" s="6" t="s">
        <v>85</v>
      </c>
      <c r="S108" s="7">
        <v>0</v>
      </c>
      <c r="T108" s="7">
        <v>0</v>
      </c>
      <c r="U108" s="7">
        <v>0</v>
      </c>
      <c r="V108" s="7"/>
      <c r="W108" s="7"/>
    </row>
    <row r="109" spans="1:24">
      <c r="A109" s="15" t="s">
        <v>362</v>
      </c>
      <c r="B109" s="6" t="s">
        <v>471</v>
      </c>
      <c r="C109" s="6" t="s">
        <v>73</v>
      </c>
      <c r="D109" s="15" t="s">
        <v>76</v>
      </c>
      <c r="E109" s="4">
        <v>31.5</v>
      </c>
      <c r="F109" s="3">
        <v>33</v>
      </c>
      <c r="H109" s="4">
        <v>0</v>
      </c>
      <c r="I109" s="7">
        <v>228</v>
      </c>
      <c r="J109" s="6" t="s">
        <v>79</v>
      </c>
      <c r="K109" s="6" t="s">
        <v>85</v>
      </c>
      <c r="L109" s="4">
        <v>31.5</v>
      </c>
      <c r="M109" s="3">
        <v>33</v>
      </c>
      <c r="O109" s="4">
        <v>0.4</v>
      </c>
      <c r="P109" s="7">
        <v>228</v>
      </c>
      <c r="Q109" s="6" t="s">
        <v>79</v>
      </c>
      <c r="R109" s="6" t="s">
        <v>85</v>
      </c>
      <c r="S109" s="7">
        <v>0</v>
      </c>
      <c r="T109" s="7">
        <v>0</v>
      </c>
      <c r="U109" s="7">
        <v>0</v>
      </c>
      <c r="V109" s="7"/>
      <c r="W109" s="7"/>
      <c r="X109" s="15" t="s">
        <v>493</v>
      </c>
    </row>
    <row r="110" spans="1:24">
      <c r="A110" s="15" t="s">
        <v>362</v>
      </c>
      <c r="B110" s="6" t="s">
        <v>472</v>
      </c>
      <c r="C110" s="6" t="s">
        <v>74</v>
      </c>
      <c r="D110" s="15" t="s">
        <v>76</v>
      </c>
      <c r="E110" s="4">
        <v>31.5</v>
      </c>
      <c r="F110" s="3">
        <v>24.5</v>
      </c>
      <c r="H110" s="4">
        <v>0.4</v>
      </c>
      <c r="I110" s="7">
        <v>228</v>
      </c>
      <c r="J110" s="6" t="s">
        <v>79</v>
      </c>
      <c r="K110" s="6" t="s">
        <v>85</v>
      </c>
      <c r="L110">
        <v>31.1</v>
      </c>
      <c r="M110">
        <v>18</v>
      </c>
      <c r="N110"/>
      <c r="O110">
        <v>3.3</v>
      </c>
      <c r="P110">
        <v>246</v>
      </c>
      <c r="Q110" s="6" t="s">
        <v>79</v>
      </c>
      <c r="R110" s="6" t="s">
        <v>85</v>
      </c>
      <c r="S110" s="7">
        <v>0</v>
      </c>
      <c r="T110" s="7">
        <v>0</v>
      </c>
      <c r="U110" s="7">
        <v>0</v>
      </c>
      <c r="V110" s="7"/>
      <c r="W110" s="7"/>
    </row>
    <row r="111" spans="1:24">
      <c r="A111" s="15" t="s">
        <v>363</v>
      </c>
      <c r="B111" s="6" t="s">
        <v>472</v>
      </c>
      <c r="C111" s="6" t="s">
        <v>74</v>
      </c>
      <c r="D111" s="15" t="s">
        <v>76</v>
      </c>
      <c r="E111">
        <v>31.1</v>
      </c>
      <c r="F111">
        <v>18</v>
      </c>
      <c r="G111"/>
      <c r="H111">
        <v>3.3</v>
      </c>
      <c r="I111">
        <v>246</v>
      </c>
      <c r="J111" s="6" t="s">
        <v>79</v>
      </c>
      <c r="K111" s="6" t="s">
        <v>85</v>
      </c>
      <c r="L111" s="4">
        <v>30</v>
      </c>
      <c r="M111" s="3">
        <v>17.7</v>
      </c>
      <c r="O111" s="4">
        <v>4.8</v>
      </c>
      <c r="P111" s="7">
        <v>248</v>
      </c>
      <c r="Q111" s="6" t="s">
        <v>79</v>
      </c>
      <c r="R111" s="6" t="s">
        <v>85</v>
      </c>
      <c r="S111" s="7">
        <v>0</v>
      </c>
      <c r="T111" s="7">
        <v>1</v>
      </c>
      <c r="U111" s="7">
        <v>0</v>
      </c>
      <c r="V111" s="7"/>
      <c r="W111" s="7"/>
    </row>
    <row r="112" spans="1:24">
      <c r="A112" s="15" t="s">
        <v>362</v>
      </c>
      <c r="B112" s="6" t="s">
        <v>463</v>
      </c>
      <c r="C112" s="6" t="s">
        <v>74</v>
      </c>
      <c r="D112" s="15" t="s">
        <v>76</v>
      </c>
      <c r="E112" s="4">
        <v>30</v>
      </c>
      <c r="F112" s="3">
        <v>16.399999999999999</v>
      </c>
      <c r="H112" s="4">
        <v>4.8</v>
      </c>
      <c r="I112" s="7">
        <v>248</v>
      </c>
      <c r="J112" s="6" t="s">
        <v>79</v>
      </c>
      <c r="K112" s="6" t="s">
        <v>85</v>
      </c>
      <c r="L112" s="4">
        <v>29.8</v>
      </c>
      <c r="M112" s="3">
        <v>17.600000000000001</v>
      </c>
      <c r="O112" s="4">
        <v>5.5</v>
      </c>
      <c r="P112" s="7">
        <v>250</v>
      </c>
      <c r="Q112" s="6" t="s">
        <v>79</v>
      </c>
      <c r="R112" s="6" t="s">
        <v>85</v>
      </c>
      <c r="S112" s="7">
        <v>0</v>
      </c>
      <c r="T112" s="7">
        <v>0</v>
      </c>
      <c r="U112" s="7">
        <v>0</v>
      </c>
      <c r="V112" s="7"/>
      <c r="W112" s="7"/>
      <c r="X112" s="15" t="s">
        <v>494</v>
      </c>
    </row>
    <row r="113" spans="1:24">
      <c r="A113" s="15" t="s">
        <v>362</v>
      </c>
      <c r="B113" s="6" t="s">
        <v>473</v>
      </c>
      <c r="C113" s="6" t="s">
        <v>74</v>
      </c>
      <c r="D113" s="15" t="s">
        <v>76</v>
      </c>
      <c r="E113" s="4">
        <v>29.8</v>
      </c>
      <c r="F113" s="3">
        <v>13.3</v>
      </c>
      <c r="H113" s="4">
        <v>5.5</v>
      </c>
      <c r="I113" s="7">
        <v>250</v>
      </c>
      <c r="J113" s="6" t="s">
        <v>79</v>
      </c>
      <c r="K113" s="6" t="s">
        <v>85</v>
      </c>
      <c r="L113" s="4">
        <v>29.9</v>
      </c>
      <c r="M113" s="3">
        <v>12.2</v>
      </c>
      <c r="O113" s="4">
        <v>6.2</v>
      </c>
      <c r="P113" s="7">
        <v>246</v>
      </c>
      <c r="Q113" s="6" t="s">
        <v>79</v>
      </c>
      <c r="R113" s="6" t="s">
        <v>85</v>
      </c>
      <c r="S113" s="7">
        <v>0</v>
      </c>
      <c r="T113" s="7">
        <v>0</v>
      </c>
      <c r="U113" s="7">
        <v>0</v>
      </c>
      <c r="V113" s="7"/>
      <c r="W113" s="7"/>
    </row>
    <row r="114" spans="1:24">
      <c r="A114" s="15" t="s">
        <v>362</v>
      </c>
      <c r="B114" s="6" t="s">
        <v>474</v>
      </c>
      <c r="C114" s="6" t="s">
        <v>74</v>
      </c>
      <c r="D114" s="15" t="s">
        <v>76</v>
      </c>
      <c r="E114" s="4">
        <v>29.9</v>
      </c>
      <c r="F114" s="3">
        <v>9.3000000000000007</v>
      </c>
      <c r="H114" s="4">
        <v>6.2</v>
      </c>
      <c r="I114" s="7">
        <v>246</v>
      </c>
      <c r="J114" s="6" t="s">
        <v>79</v>
      </c>
      <c r="K114" s="6" t="s">
        <v>85</v>
      </c>
      <c r="L114" s="4">
        <v>30.1</v>
      </c>
      <c r="M114" s="3">
        <v>9</v>
      </c>
      <c r="O114" s="4">
        <v>6.4</v>
      </c>
      <c r="P114" s="7">
        <v>248</v>
      </c>
      <c r="Q114" s="6" t="s">
        <v>79</v>
      </c>
      <c r="R114" s="6" t="s">
        <v>85</v>
      </c>
      <c r="S114" s="7">
        <v>0</v>
      </c>
      <c r="T114" s="7">
        <v>0</v>
      </c>
      <c r="U114" s="7">
        <v>0</v>
      </c>
      <c r="V114" s="7"/>
      <c r="W114" s="7"/>
    </row>
    <row r="115" spans="1:24">
      <c r="A115" s="15" t="s">
        <v>362</v>
      </c>
      <c r="B115" s="6" t="s">
        <v>475</v>
      </c>
      <c r="C115" s="6" t="s">
        <v>74</v>
      </c>
      <c r="D115" s="15" t="s">
        <v>77</v>
      </c>
      <c r="E115" s="4">
        <v>30.1</v>
      </c>
      <c r="F115" s="3">
        <v>6.3</v>
      </c>
      <c r="H115" s="4">
        <v>6.4</v>
      </c>
      <c r="I115" s="7">
        <v>248</v>
      </c>
      <c r="J115" s="6" t="s">
        <v>79</v>
      </c>
      <c r="K115" s="6" t="s">
        <v>85</v>
      </c>
      <c r="L115" s="4">
        <v>33.799999999999997</v>
      </c>
      <c r="M115" s="3">
        <v>0</v>
      </c>
      <c r="O115" s="4">
        <v>6.6</v>
      </c>
      <c r="P115" s="7">
        <v>250</v>
      </c>
      <c r="Q115" s="6" t="s">
        <v>79</v>
      </c>
      <c r="R115" s="6" t="s">
        <v>85</v>
      </c>
      <c r="S115" s="7">
        <v>0</v>
      </c>
      <c r="T115" s="7">
        <v>39</v>
      </c>
      <c r="U115" s="3">
        <v>9</v>
      </c>
    </row>
    <row r="116" spans="1:24">
      <c r="A116" s="15" t="s">
        <v>362</v>
      </c>
      <c r="B116" s="6" t="s">
        <v>476</v>
      </c>
      <c r="C116" s="6" t="s">
        <v>73</v>
      </c>
      <c r="D116" s="15" t="s">
        <v>76</v>
      </c>
      <c r="E116" s="4">
        <v>22.8</v>
      </c>
      <c r="F116" s="3">
        <v>28.5</v>
      </c>
      <c r="H116" s="4">
        <v>0</v>
      </c>
      <c r="I116" s="7">
        <v>345</v>
      </c>
      <c r="J116" s="6" t="s">
        <v>79</v>
      </c>
      <c r="K116" s="6" t="s">
        <v>85</v>
      </c>
      <c r="L116" s="4">
        <v>22.6</v>
      </c>
      <c r="M116" s="3">
        <v>28.5</v>
      </c>
      <c r="O116" s="4">
        <v>0.8</v>
      </c>
      <c r="P116" s="7">
        <v>345</v>
      </c>
      <c r="Q116" s="6" t="s">
        <v>79</v>
      </c>
      <c r="R116" s="6" t="s">
        <v>85</v>
      </c>
      <c r="S116" s="7">
        <v>0</v>
      </c>
      <c r="T116" s="7">
        <v>0</v>
      </c>
      <c r="U116" s="3">
        <v>0</v>
      </c>
    </row>
    <row r="117" spans="1:24">
      <c r="A117" s="15" t="s">
        <v>362</v>
      </c>
      <c r="B117" s="6" t="s">
        <v>433</v>
      </c>
      <c r="C117" s="6" t="s">
        <v>74</v>
      </c>
      <c r="D117" s="15" t="s">
        <v>76</v>
      </c>
      <c r="E117" s="4">
        <v>22.6</v>
      </c>
      <c r="F117" s="3">
        <v>25.3</v>
      </c>
      <c r="H117" s="4">
        <v>0.8</v>
      </c>
      <c r="I117" s="7">
        <v>345</v>
      </c>
      <c r="J117" s="6" t="s">
        <v>79</v>
      </c>
      <c r="K117" s="6" t="s">
        <v>85</v>
      </c>
      <c r="L117" s="4">
        <v>21.9</v>
      </c>
      <c r="M117" s="3">
        <v>25.3</v>
      </c>
      <c r="O117" s="4">
        <v>0.8</v>
      </c>
      <c r="P117" s="7">
        <v>342</v>
      </c>
      <c r="Q117" s="6" t="s">
        <v>79</v>
      </c>
      <c r="R117" s="6" t="s">
        <v>85</v>
      </c>
      <c r="S117" s="7">
        <v>0</v>
      </c>
      <c r="T117" s="7">
        <v>0</v>
      </c>
      <c r="U117" s="7">
        <v>0</v>
      </c>
      <c r="V117" s="7"/>
      <c r="W117" s="7"/>
    </row>
    <row r="118" spans="1:24">
      <c r="A118" s="15" t="s">
        <v>362</v>
      </c>
      <c r="B118" s="6" t="s">
        <v>477</v>
      </c>
      <c r="C118" s="6" t="s">
        <v>74</v>
      </c>
      <c r="D118" s="15" t="s">
        <v>76</v>
      </c>
      <c r="E118" s="4">
        <v>21.9</v>
      </c>
      <c r="F118" s="3">
        <v>19.5</v>
      </c>
      <c r="H118" s="4">
        <v>0.8</v>
      </c>
      <c r="I118" s="7">
        <v>342</v>
      </c>
      <c r="J118" s="6" t="s">
        <v>79</v>
      </c>
      <c r="K118" s="6" t="s">
        <v>85</v>
      </c>
      <c r="L118" s="4">
        <v>21.9</v>
      </c>
      <c r="M118" s="3">
        <v>19.5</v>
      </c>
      <c r="O118" s="4">
        <v>1.4</v>
      </c>
      <c r="P118" s="7">
        <v>331</v>
      </c>
      <c r="Q118" s="6" t="s">
        <v>79</v>
      </c>
      <c r="R118" s="6" t="s">
        <v>85</v>
      </c>
      <c r="S118" s="7">
        <v>0</v>
      </c>
      <c r="T118" s="7">
        <v>0</v>
      </c>
      <c r="U118" s="7">
        <v>0</v>
      </c>
      <c r="V118" s="7"/>
      <c r="W118" s="7"/>
    </row>
    <row r="119" spans="1:24">
      <c r="A119" s="15" t="s">
        <v>362</v>
      </c>
      <c r="B119" s="6" t="s">
        <v>478</v>
      </c>
      <c r="C119" s="6" t="s">
        <v>74</v>
      </c>
      <c r="D119" s="15" t="s">
        <v>77</v>
      </c>
      <c r="E119" s="4">
        <v>21.9</v>
      </c>
      <c r="F119" s="3">
        <v>15.3</v>
      </c>
      <c r="H119" s="4">
        <v>1.4</v>
      </c>
      <c r="I119" s="7">
        <v>331</v>
      </c>
      <c r="J119" s="6" t="s">
        <v>79</v>
      </c>
      <c r="K119" s="6" t="s">
        <v>85</v>
      </c>
      <c r="L119" s="4">
        <v>23</v>
      </c>
      <c r="M119" s="3">
        <v>13.2</v>
      </c>
      <c r="O119" s="4">
        <v>1.5</v>
      </c>
      <c r="P119" s="7">
        <v>332</v>
      </c>
      <c r="Q119" s="6" t="s">
        <v>79</v>
      </c>
      <c r="R119" s="6" t="s">
        <v>85</v>
      </c>
      <c r="S119" s="7">
        <v>0</v>
      </c>
      <c r="T119" s="7">
        <v>1</v>
      </c>
      <c r="U119" s="7">
        <v>0</v>
      </c>
      <c r="V119" s="7"/>
      <c r="W119" s="7"/>
    </row>
    <row r="120" spans="1:24">
      <c r="A120" s="15" t="s">
        <v>362</v>
      </c>
      <c r="B120" s="6" t="s">
        <v>479</v>
      </c>
      <c r="C120" s="6" t="s">
        <v>74</v>
      </c>
      <c r="D120" s="15" t="s">
        <v>77</v>
      </c>
      <c r="E120" s="4">
        <v>23</v>
      </c>
      <c r="F120" s="3">
        <v>10.4</v>
      </c>
      <c r="H120" s="4">
        <v>1.5</v>
      </c>
      <c r="I120" s="7">
        <v>332</v>
      </c>
      <c r="J120" s="6" t="s">
        <v>79</v>
      </c>
      <c r="K120" s="6" t="s">
        <v>85</v>
      </c>
      <c r="L120">
        <v>25.9</v>
      </c>
      <c r="M120">
        <v>5.4</v>
      </c>
      <c r="N120"/>
      <c r="O120">
        <v>1.7</v>
      </c>
      <c r="P120">
        <v>332</v>
      </c>
      <c r="Q120" s="6" t="s">
        <v>79</v>
      </c>
      <c r="R120" s="6" t="s">
        <v>85</v>
      </c>
      <c r="S120" s="7">
        <v>0</v>
      </c>
      <c r="T120" s="7">
        <v>1</v>
      </c>
      <c r="U120" s="7">
        <v>5</v>
      </c>
      <c r="V120" s="7"/>
      <c r="W120" s="7"/>
      <c r="X120" s="15" t="s">
        <v>495</v>
      </c>
    </row>
    <row r="121" spans="1:24">
      <c r="A121" s="15" t="s">
        <v>363</v>
      </c>
      <c r="B121" s="6" t="s">
        <v>479</v>
      </c>
      <c r="C121" s="6" t="s">
        <v>74</v>
      </c>
      <c r="D121" s="15" t="s">
        <v>77</v>
      </c>
      <c r="E121">
        <v>25.9</v>
      </c>
      <c r="F121">
        <v>5.4</v>
      </c>
      <c r="G121"/>
      <c r="H121">
        <v>1.7</v>
      </c>
      <c r="I121">
        <v>332</v>
      </c>
      <c r="J121" s="6" t="s">
        <v>79</v>
      </c>
      <c r="K121" s="6" t="s">
        <v>85</v>
      </c>
      <c r="L121" s="4">
        <v>28.3</v>
      </c>
      <c r="M121" s="3">
        <v>0</v>
      </c>
      <c r="O121" s="4">
        <v>3</v>
      </c>
      <c r="P121" s="7">
        <v>332</v>
      </c>
      <c r="Q121" s="6" t="s">
        <v>79</v>
      </c>
      <c r="R121" s="6" t="s">
        <v>85</v>
      </c>
      <c r="S121" s="7">
        <v>0</v>
      </c>
      <c r="T121" s="7">
        <v>4</v>
      </c>
      <c r="U121" s="7">
        <v>5</v>
      </c>
      <c r="V121" s="7"/>
      <c r="W121" s="7"/>
    </row>
    <row r="122" spans="1:24">
      <c r="A122" s="15" t="s">
        <v>362</v>
      </c>
      <c r="B122" s="6" t="s">
        <v>480</v>
      </c>
      <c r="C122" s="6" t="s">
        <v>73</v>
      </c>
      <c r="D122" s="15" t="s">
        <v>76</v>
      </c>
      <c r="E122" s="4">
        <v>19.3</v>
      </c>
      <c r="F122" s="3">
        <v>92.2</v>
      </c>
      <c r="H122" s="4">
        <v>0</v>
      </c>
      <c r="I122" s="7">
        <v>246</v>
      </c>
      <c r="J122" s="6" t="s">
        <v>79</v>
      </c>
      <c r="K122" s="6" t="s">
        <v>85</v>
      </c>
      <c r="L122" s="4">
        <v>19.100000000000001</v>
      </c>
      <c r="M122" s="3">
        <v>73.5</v>
      </c>
      <c r="N122" s="5"/>
      <c r="O122" s="4">
        <v>0.9</v>
      </c>
      <c r="P122" s="7">
        <v>234</v>
      </c>
      <c r="Q122" s="6" t="s">
        <v>79</v>
      </c>
      <c r="R122" s="6" t="s">
        <v>85</v>
      </c>
      <c r="S122" s="7">
        <v>0</v>
      </c>
      <c r="T122" s="7">
        <v>0</v>
      </c>
      <c r="U122" s="7">
        <v>0</v>
      </c>
      <c r="V122" s="7"/>
      <c r="W122" s="7"/>
      <c r="X122" s="15" t="s">
        <v>496</v>
      </c>
    </row>
    <row r="123" spans="1:24" s="58" customFormat="1">
      <c r="A123" s="48" t="s">
        <v>497</v>
      </c>
      <c r="B123" s="42" t="s">
        <v>689</v>
      </c>
      <c r="C123" s="42" t="s">
        <v>73</v>
      </c>
      <c r="D123" s="48" t="s">
        <v>76</v>
      </c>
      <c r="E123" s="44">
        <v>19.3</v>
      </c>
      <c r="F123" s="34">
        <f>F122/2</f>
        <v>46.1</v>
      </c>
      <c r="G123" s="44"/>
      <c r="H123" s="44">
        <v>0</v>
      </c>
      <c r="I123" s="45">
        <v>246</v>
      </c>
      <c r="J123" s="42" t="s">
        <v>79</v>
      </c>
      <c r="K123" s="6" t="s">
        <v>85</v>
      </c>
      <c r="L123" s="44">
        <v>18</v>
      </c>
      <c r="M123" s="34">
        <v>0</v>
      </c>
      <c r="O123" s="44">
        <v>0</v>
      </c>
      <c r="P123" s="45">
        <v>246</v>
      </c>
      <c r="Q123" s="42" t="s">
        <v>79</v>
      </c>
      <c r="R123" s="42" t="s">
        <v>85</v>
      </c>
      <c r="S123" s="45">
        <v>0</v>
      </c>
      <c r="T123" s="45">
        <v>0</v>
      </c>
      <c r="U123" s="45">
        <v>0</v>
      </c>
      <c r="V123" s="45"/>
      <c r="W123" s="45"/>
      <c r="X123" s="48"/>
    </row>
    <row r="124" spans="1:24">
      <c r="A124" s="15" t="s">
        <v>362</v>
      </c>
      <c r="B124" s="6" t="s">
        <v>481</v>
      </c>
      <c r="C124" s="6" t="s">
        <v>74</v>
      </c>
      <c r="D124" s="15" t="s">
        <v>9</v>
      </c>
      <c r="E124" s="4">
        <v>19.100000000000001</v>
      </c>
      <c r="F124" s="3">
        <v>28</v>
      </c>
      <c r="G124" s="5"/>
      <c r="H124" s="4">
        <v>0.9</v>
      </c>
      <c r="I124" s="7">
        <v>234</v>
      </c>
      <c r="J124" s="6" t="s">
        <v>79</v>
      </c>
      <c r="K124" s="6" t="s">
        <v>85</v>
      </c>
      <c r="L124" s="4">
        <v>18.100000000000001</v>
      </c>
      <c r="M124" s="3">
        <v>27</v>
      </c>
      <c r="O124" s="4">
        <v>0.7</v>
      </c>
      <c r="P124" s="7">
        <v>240</v>
      </c>
      <c r="Q124" s="6" t="s">
        <v>79</v>
      </c>
      <c r="R124" s="6" t="s">
        <v>85</v>
      </c>
      <c r="S124" s="7">
        <v>100</v>
      </c>
      <c r="T124" s="7">
        <v>0</v>
      </c>
      <c r="U124" s="7">
        <v>0</v>
      </c>
      <c r="V124" s="7"/>
      <c r="W124" s="7"/>
      <c r="X124" s="15" t="s">
        <v>357</v>
      </c>
    </row>
    <row r="125" spans="1:24">
      <c r="A125" s="15" t="s">
        <v>362</v>
      </c>
      <c r="B125" s="6" t="s">
        <v>482</v>
      </c>
      <c r="C125" s="6" t="s">
        <v>74</v>
      </c>
      <c r="D125" s="15" t="s">
        <v>9</v>
      </c>
      <c r="E125" s="4">
        <v>18.100000000000001</v>
      </c>
      <c r="F125" s="3">
        <v>22.8</v>
      </c>
      <c r="H125" s="4">
        <v>0.7</v>
      </c>
      <c r="I125" s="7">
        <v>240</v>
      </c>
      <c r="J125" s="6" t="s">
        <v>79</v>
      </c>
      <c r="K125" s="6" t="s">
        <v>85</v>
      </c>
      <c r="L125" s="4">
        <v>17.399999999999999</v>
      </c>
      <c r="M125" s="3">
        <v>23.7</v>
      </c>
      <c r="N125" s="5"/>
      <c r="O125" s="4">
        <v>1.6</v>
      </c>
      <c r="P125" s="7">
        <v>238</v>
      </c>
      <c r="Q125" s="6" t="s">
        <v>79</v>
      </c>
      <c r="R125" s="6" t="s">
        <v>85</v>
      </c>
      <c r="S125" s="7">
        <v>100</v>
      </c>
      <c r="T125" s="7">
        <v>0</v>
      </c>
      <c r="U125" s="7">
        <v>0</v>
      </c>
      <c r="V125" s="7"/>
      <c r="W125" s="7"/>
    </row>
    <row r="126" spans="1:24">
      <c r="A126" s="15" t="s">
        <v>362</v>
      </c>
      <c r="B126" s="6" t="s">
        <v>483</v>
      </c>
      <c r="C126" s="6" t="s">
        <v>74</v>
      </c>
      <c r="D126" s="15" t="s">
        <v>9</v>
      </c>
      <c r="E126" s="4">
        <v>17.399999999999999</v>
      </c>
      <c r="F126" s="3">
        <v>18.5</v>
      </c>
      <c r="G126" s="5"/>
      <c r="H126" s="4">
        <v>1.6</v>
      </c>
      <c r="I126" s="7">
        <v>238</v>
      </c>
      <c r="J126" s="6" t="s">
        <v>79</v>
      </c>
      <c r="K126" s="6" t="s">
        <v>85</v>
      </c>
      <c r="L126" s="4">
        <v>16.5</v>
      </c>
      <c r="M126" s="3">
        <v>16.3</v>
      </c>
      <c r="O126" s="4">
        <v>3</v>
      </c>
      <c r="P126" s="7">
        <v>244</v>
      </c>
      <c r="Q126" s="6" t="s">
        <v>79</v>
      </c>
      <c r="R126" s="6" t="s">
        <v>85</v>
      </c>
      <c r="S126" s="7">
        <v>100</v>
      </c>
      <c r="T126" s="7">
        <v>0</v>
      </c>
      <c r="U126" s="7">
        <v>0</v>
      </c>
      <c r="V126" s="7"/>
      <c r="W126" s="7"/>
    </row>
    <row r="127" spans="1:24">
      <c r="A127" s="15" t="s">
        <v>362</v>
      </c>
      <c r="B127" s="6" t="s">
        <v>484</v>
      </c>
      <c r="C127" s="6" t="s">
        <v>74</v>
      </c>
      <c r="D127" s="15" t="s">
        <v>76</v>
      </c>
      <c r="E127" s="4">
        <v>19.100000000000001</v>
      </c>
      <c r="F127" s="3">
        <v>36.799999999999997</v>
      </c>
      <c r="H127" s="4">
        <v>0.9</v>
      </c>
      <c r="I127" s="7">
        <v>234</v>
      </c>
      <c r="J127" s="6" t="s">
        <v>79</v>
      </c>
      <c r="K127" s="6" t="s">
        <v>85</v>
      </c>
      <c r="L127" s="4">
        <v>19.5</v>
      </c>
      <c r="M127" s="3">
        <v>31.1</v>
      </c>
      <c r="O127" s="4">
        <v>2.5</v>
      </c>
      <c r="P127" s="7">
        <v>214</v>
      </c>
      <c r="Q127" s="6" t="s">
        <v>79</v>
      </c>
      <c r="R127" s="6" t="s">
        <v>85</v>
      </c>
      <c r="S127" s="7">
        <v>50</v>
      </c>
      <c r="T127" s="7">
        <v>0</v>
      </c>
      <c r="U127" s="7">
        <v>0</v>
      </c>
      <c r="V127" s="7"/>
      <c r="W127" s="7"/>
    </row>
    <row r="128" spans="1:24">
      <c r="A128" s="15" t="s">
        <v>362</v>
      </c>
      <c r="B128" s="6" t="s">
        <v>485</v>
      </c>
      <c r="C128" s="6" t="s">
        <v>74</v>
      </c>
      <c r="D128" s="15" t="s">
        <v>9</v>
      </c>
      <c r="E128" s="4">
        <v>19.5</v>
      </c>
      <c r="F128" s="3">
        <v>24.1</v>
      </c>
      <c r="H128" s="4">
        <v>2.5</v>
      </c>
      <c r="I128" s="7">
        <v>214</v>
      </c>
      <c r="J128" s="6" t="s">
        <v>79</v>
      </c>
      <c r="K128" s="6" t="s">
        <v>85</v>
      </c>
      <c r="L128" s="4">
        <v>19.7</v>
      </c>
      <c r="M128" s="3">
        <v>25.8</v>
      </c>
      <c r="O128" s="4">
        <v>3.4</v>
      </c>
      <c r="P128" s="7">
        <v>209</v>
      </c>
      <c r="Q128" s="6" t="s">
        <v>79</v>
      </c>
      <c r="R128" s="6" t="s">
        <v>85</v>
      </c>
      <c r="S128" s="7">
        <v>100</v>
      </c>
      <c r="T128" s="7">
        <v>0</v>
      </c>
      <c r="U128" s="7">
        <v>0</v>
      </c>
      <c r="V128" s="7"/>
      <c r="W128" s="7"/>
    </row>
    <row r="129" spans="1:24">
      <c r="A129" s="15" t="s">
        <v>362</v>
      </c>
      <c r="B129" s="6" t="s">
        <v>486</v>
      </c>
      <c r="C129" s="6" t="s">
        <v>74</v>
      </c>
      <c r="D129" s="15" t="s">
        <v>76</v>
      </c>
      <c r="E129" s="4">
        <v>19.5</v>
      </c>
      <c r="F129" s="3">
        <v>22</v>
      </c>
      <c r="H129" s="4">
        <v>2.5</v>
      </c>
      <c r="I129" s="7">
        <v>214</v>
      </c>
      <c r="J129" s="6" t="s">
        <v>79</v>
      </c>
      <c r="K129" s="6" t="s">
        <v>85</v>
      </c>
      <c r="L129" s="4">
        <v>19.600000000000001</v>
      </c>
      <c r="M129" s="3">
        <v>20.9</v>
      </c>
      <c r="N129" s="5"/>
      <c r="O129" s="4">
        <v>3.8</v>
      </c>
      <c r="P129" s="7">
        <v>230</v>
      </c>
      <c r="Q129" s="6" t="s">
        <v>79</v>
      </c>
      <c r="R129" s="6" t="s">
        <v>85</v>
      </c>
      <c r="S129" s="7">
        <v>0</v>
      </c>
      <c r="T129" s="7">
        <v>0</v>
      </c>
      <c r="U129" s="7">
        <v>0</v>
      </c>
      <c r="V129" s="7"/>
      <c r="W129" s="7"/>
    </row>
    <row r="130" spans="1:24">
      <c r="A130" s="15" t="s">
        <v>362</v>
      </c>
      <c r="B130" s="6" t="s">
        <v>487</v>
      </c>
      <c r="C130" s="6" t="s">
        <v>74</v>
      </c>
      <c r="D130" s="15" t="s">
        <v>76</v>
      </c>
      <c r="E130" s="4">
        <v>19.600000000000001</v>
      </c>
      <c r="F130" s="3">
        <v>15.9</v>
      </c>
      <c r="G130" s="5"/>
      <c r="H130" s="4">
        <v>3.8</v>
      </c>
      <c r="I130" s="7">
        <v>230</v>
      </c>
      <c r="J130" s="6" t="s">
        <v>79</v>
      </c>
      <c r="K130" s="6" t="s">
        <v>85</v>
      </c>
      <c r="L130" s="4">
        <v>19.899999999999999</v>
      </c>
      <c r="M130" s="3">
        <v>141</v>
      </c>
      <c r="O130" s="4">
        <v>3.8</v>
      </c>
      <c r="P130" s="7">
        <v>238</v>
      </c>
      <c r="Q130" s="6" t="s">
        <v>79</v>
      </c>
      <c r="R130" s="6" t="s">
        <v>85</v>
      </c>
      <c r="S130" s="7">
        <v>0</v>
      </c>
      <c r="T130" s="7">
        <v>0</v>
      </c>
      <c r="U130" s="7">
        <v>0</v>
      </c>
      <c r="V130" s="7"/>
      <c r="W130" s="7"/>
    </row>
    <row r="131" spans="1:24">
      <c r="A131" s="15" t="s">
        <v>362</v>
      </c>
      <c r="B131" s="6" t="s">
        <v>488</v>
      </c>
      <c r="C131" s="6" t="s">
        <v>74</v>
      </c>
      <c r="D131" s="15" t="s">
        <v>77</v>
      </c>
      <c r="E131" s="4">
        <v>19.899999999999999</v>
      </c>
      <c r="F131" s="3">
        <v>11.8</v>
      </c>
      <c r="H131" s="4">
        <v>3.8</v>
      </c>
      <c r="I131" s="7">
        <v>238</v>
      </c>
      <c r="J131" s="6" t="s">
        <v>79</v>
      </c>
      <c r="K131" s="6" t="s">
        <v>85</v>
      </c>
      <c r="L131" s="4">
        <v>26.7</v>
      </c>
      <c r="M131" s="3">
        <v>0</v>
      </c>
      <c r="O131" s="4">
        <v>3.9</v>
      </c>
      <c r="P131" s="7">
        <v>239</v>
      </c>
      <c r="Q131" s="6" t="s">
        <v>79</v>
      </c>
      <c r="R131" s="6" t="s">
        <v>85</v>
      </c>
      <c r="S131" s="7">
        <v>0</v>
      </c>
      <c r="T131" s="7">
        <v>23</v>
      </c>
      <c r="U131" s="7">
        <v>13</v>
      </c>
      <c r="V131" s="7"/>
      <c r="W131" s="7"/>
    </row>
    <row r="132" spans="1:24">
      <c r="A132" s="15" t="s">
        <v>362</v>
      </c>
      <c r="B132" s="6" t="s">
        <v>489</v>
      </c>
      <c r="C132" s="6" t="s">
        <v>74</v>
      </c>
      <c r="D132" s="15" t="s">
        <v>9</v>
      </c>
      <c r="E132" s="4">
        <v>19.600000000000001</v>
      </c>
      <c r="F132" s="3">
        <v>16.5</v>
      </c>
      <c r="H132" s="4">
        <v>3.8</v>
      </c>
      <c r="I132" s="7">
        <v>230</v>
      </c>
      <c r="J132" s="6" t="s">
        <v>79</v>
      </c>
      <c r="K132" s="6" t="s">
        <v>85</v>
      </c>
      <c r="L132" s="4">
        <v>19.7</v>
      </c>
      <c r="M132" s="3">
        <v>15.7</v>
      </c>
      <c r="O132" s="4">
        <v>4.4000000000000004</v>
      </c>
      <c r="P132" s="7">
        <v>232</v>
      </c>
      <c r="Q132" s="6" t="s">
        <v>79</v>
      </c>
      <c r="R132" s="6" t="s">
        <v>85</v>
      </c>
      <c r="S132" s="7">
        <v>0</v>
      </c>
      <c r="T132" s="7">
        <v>0</v>
      </c>
      <c r="U132" s="7">
        <v>0</v>
      </c>
      <c r="V132" s="7"/>
      <c r="W132" s="7"/>
    </row>
    <row r="133" spans="1:24">
      <c r="A133" s="15" t="s">
        <v>362</v>
      </c>
      <c r="B133" s="6" t="s">
        <v>490</v>
      </c>
      <c r="C133" s="6" t="s">
        <v>74</v>
      </c>
      <c r="D133" s="15" t="s">
        <v>77</v>
      </c>
      <c r="E133" s="44">
        <v>10</v>
      </c>
      <c r="F133" s="3">
        <v>51.8</v>
      </c>
      <c r="H133" s="4">
        <v>2.9</v>
      </c>
      <c r="I133" s="7">
        <v>190</v>
      </c>
      <c r="J133" s="6" t="s">
        <v>79</v>
      </c>
      <c r="K133" s="6" t="s">
        <v>85</v>
      </c>
      <c r="L133" s="4">
        <v>10.7</v>
      </c>
      <c r="M133" s="3">
        <v>48.5</v>
      </c>
      <c r="N133" s="5"/>
      <c r="O133" s="4">
        <v>2.8</v>
      </c>
      <c r="P133" s="7">
        <v>187</v>
      </c>
      <c r="Q133" s="6" t="s">
        <v>79</v>
      </c>
      <c r="R133" s="6" t="s">
        <v>85</v>
      </c>
      <c r="S133" s="7">
        <v>0</v>
      </c>
      <c r="T133" s="7">
        <v>0</v>
      </c>
      <c r="U133" s="7">
        <v>0</v>
      </c>
      <c r="V133" s="7"/>
      <c r="W133" s="7"/>
      <c r="X133" s="15" t="s">
        <v>498</v>
      </c>
    </row>
    <row r="134" spans="1:24">
      <c r="A134" s="15" t="s">
        <v>362</v>
      </c>
      <c r="B134" s="6" t="s">
        <v>491</v>
      </c>
      <c r="C134" s="6" t="s">
        <v>73</v>
      </c>
      <c r="D134" s="15" t="s">
        <v>76</v>
      </c>
      <c r="E134" s="4">
        <v>8.4</v>
      </c>
      <c r="F134" s="3">
        <v>57.5</v>
      </c>
      <c r="G134" s="5"/>
      <c r="H134" s="4">
        <v>1.3</v>
      </c>
      <c r="I134" s="7">
        <v>194</v>
      </c>
      <c r="J134" s="6" t="s">
        <v>79</v>
      </c>
      <c r="K134" s="6" t="s">
        <v>85</v>
      </c>
      <c r="L134">
        <v>8.8000000000000007</v>
      </c>
      <c r="M134">
        <v>52.7</v>
      </c>
      <c r="N134"/>
      <c r="O134">
        <v>2.2999999999999998</v>
      </c>
      <c r="P134">
        <v>192</v>
      </c>
      <c r="Q134" s="6" t="s">
        <v>79</v>
      </c>
      <c r="R134" s="6" t="s">
        <v>85</v>
      </c>
      <c r="S134" s="7">
        <v>0</v>
      </c>
      <c r="T134" s="7">
        <v>0</v>
      </c>
      <c r="U134" s="7">
        <v>0</v>
      </c>
      <c r="V134" s="7"/>
      <c r="W134" s="7"/>
    </row>
    <row r="135" spans="1:24">
      <c r="A135" s="15" t="s">
        <v>363</v>
      </c>
      <c r="B135" s="6" t="s">
        <v>491</v>
      </c>
      <c r="C135" s="6" t="s">
        <v>73</v>
      </c>
      <c r="D135" s="15" t="s">
        <v>76</v>
      </c>
      <c r="E135">
        <v>8.8000000000000007</v>
      </c>
      <c r="F135">
        <v>52.7</v>
      </c>
      <c r="G135"/>
      <c r="H135">
        <v>2.2999999999999998</v>
      </c>
      <c r="I135">
        <v>192</v>
      </c>
      <c r="J135" s="6" t="s">
        <v>79</v>
      </c>
      <c r="K135" s="6" t="s">
        <v>85</v>
      </c>
      <c r="L135" s="4">
        <v>10</v>
      </c>
      <c r="M135" s="3">
        <v>52.9</v>
      </c>
      <c r="O135" s="4">
        <v>2.9</v>
      </c>
      <c r="P135" s="7">
        <v>190</v>
      </c>
      <c r="Q135" s="6" t="s">
        <v>79</v>
      </c>
      <c r="R135" s="6" t="s">
        <v>85</v>
      </c>
      <c r="S135" s="7">
        <v>0</v>
      </c>
      <c r="T135" s="7">
        <v>0</v>
      </c>
      <c r="U135" s="7">
        <v>0</v>
      </c>
      <c r="V135" s="7"/>
      <c r="W135" s="7"/>
    </row>
    <row r="136" spans="1:24">
      <c r="A136" s="15" t="s">
        <v>362</v>
      </c>
      <c r="B136" s="6" t="s">
        <v>492</v>
      </c>
      <c r="C136" s="6" t="s">
        <v>73</v>
      </c>
      <c r="D136" s="15" t="s">
        <v>76</v>
      </c>
      <c r="E136" s="4">
        <v>8.6999999999999993</v>
      </c>
      <c r="F136" s="3">
        <v>60.6</v>
      </c>
      <c r="H136" s="4">
        <v>0</v>
      </c>
      <c r="I136" s="7">
        <v>202</v>
      </c>
      <c r="J136" s="6" t="s">
        <v>79</v>
      </c>
      <c r="K136" s="6" t="s">
        <v>85</v>
      </c>
      <c r="L136" s="4">
        <v>8.4</v>
      </c>
      <c r="M136" s="3">
        <v>61.3</v>
      </c>
      <c r="O136" s="4">
        <v>1.3</v>
      </c>
      <c r="P136" s="7">
        <v>194</v>
      </c>
      <c r="Q136" s="6" t="s">
        <v>79</v>
      </c>
      <c r="R136" s="6" t="s">
        <v>85</v>
      </c>
      <c r="S136" s="7">
        <v>0</v>
      </c>
      <c r="T136" s="7">
        <v>0</v>
      </c>
      <c r="U136" s="7">
        <v>0</v>
      </c>
      <c r="V136" s="7"/>
      <c r="W136" s="7"/>
      <c r="X136" s="15" t="s">
        <v>499</v>
      </c>
    </row>
    <row r="137" spans="1:24" s="58" customFormat="1">
      <c r="A137" s="48" t="s">
        <v>497</v>
      </c>
      <c r="B137" s="42" t="s">
        <v>688</v>
      </c>
      <c r="C137" s="42" t="s">
        <v>73</v>
      </c>
      <c r="D137" s="48" t="s">
        <v>76</v>
      </c>
      <c r="E137" s="44">
        <v>8.6999999999999993</v>
      </c>
      <c r="F137" s="34">
        <f>F136/2</f>
        <v>30.3</v>
      </c>
      <c r="G137" s="44"/>
      <c r="H137" s="44">
        <v>0</v>
      </c>
      <c r="I137" s="45">
        <v>202</v>
      </c>
      <c r="J137" s="42" t="s">
        <v>79</v>
      </c>
      <c r="K137" s="42" t="s">
        <v>85</v>
      </c>
      <c r="L137" s="44">
        <v>6.4</v>
      </c>
      <c r="M137" s="34">
        <f>0</f>
        <v>0</v>
      </c>
      <c r="N137" s="44"/>
      <c r="O137" s="44">
        <v>0</v>
      </c>
      <c r="P137" s="45">
        <v>202</v>
      </c>
      <c r="Q137" s="42" t="s">
        <v>79</v>
      </c>
      <c r="R137" s="42" t="s">
        <v>85</v>
      </c>
      <c r="S137" s="45">
        <v>0</v>
      </c>
      <c r="T137" s="45">
        <v>0</v>
      </c>
      <c r="U137" s="45">
        <v>0</v>
      </c>
      <c r="V137" s="45"/>
      <c r="W137" s="45"/>
      <c r="X137" s="48"/>
    </row>
    <row r="138" spans="1:24">
      <c r="A138" s="15" t="s">
        <v>568</v>
      </c>
      <c r="B138" s="6" t="s">
        <v>553</v>
      </c>
      <c r="C138" s="6" t="s">
        <v>74</v>
      </c>
      <c r="D138" s="15" t="s">
        <v>76</v>
      </c>
      <c r="E138" s="4">
        <v>17.2</v>
      </c>
      <c r="F138" s="3">
        <f>AVERAGE(75,75)</f>
        <v>75</v>
      </c>
      <c r="H138" s="4">
        <v>0</v>
      </c>
      <c r="I138" s="7">
        <v>244</v>
      </c>
      <c r="J138" s="6" t="s">
        <v>79</v>
      </c>
      <c r="K138" s="6" t="s">
        <v>85</v>
      </c>
      <c r="L138" s="4">
        <v>17.2</v>
      </c>
      <c r="M138" s="3">
        <f>AVERAGE(75,75)</f>
        <v>75</v>
      </c>
      <c r="O138" s="4">
        <v>0.4</v>
      </c>
      <c r="P138" s="7">
        <v>244</v>
      </c>
      <c r="Q138" s="6" t="s">
        <v>79</v>
      </c>
      <c r="R138" s="6" t="s">
        <v>85</v>
      </c>
      <c r="S138" s="7">
        <v>0</v>
      </c>
      <c r="T138" s="7">
        <v>0</v>
      </c>
      <c r="U138" s="7">
        <v>0</v>
      </c>
      <c r="V138" s="7"/>
      <c r="W138" s="7"/>
      <c r="X138" s="15" t="s">
        <v>569</v>
      </c>
    </row>
    <row r="139" spans="1:24">
      <c r="A139" s="15" t="s">
        <v>362</v>
      </c>
      <c r="B139" s="6" t="s">
        <v>554</v>
      </c>
      <c r="C139" s="6" t="s">
        <v>73</v>
      </c>
      <c r="D139" s="15" t="s">
        <v>9</v>
      </c>
      <c r="E139" s="4">
        <v>44.2</v>
      </c>
      <c r="F139" s="3">
        <v>19.5</v>
      </c>
      <c r="H139" s="4">
        <v>0</v>
      </c>
      <c r="I139" s="7">
        <v>22</v>
      </c>
      <c r="J139" s="6" t="s">
        <v>79</v>
      </c>
      <c r="K139" s="6" t="s">
        <v>85</v>
      </c>
      <c r="L139" s="4">
        <v>43.8</v>
      </c>
      <c r="M139" s="3">
        <v>18.8</v>
      </c>
      <c r="O139" s="4">
        <v>1</v>
      </c>
      <c r="P139" s="7">
        <v>22</v>
      </c>
      <c r="Q139" s="6" t="s">
        <v>79</v>
      </c>
      <c r="R139" s="6" t="s">
        <v>85</v>
      </c>
      <c r="S139" s="7">
        <v>0</v>
      </c>
      <c r="T139" s="7">
        <v>0</v>
      </c>
      <c r="U139" s="7">
        <v>0</v>
      </c>
      <c r="V139" s="7"/>
      <c r="W139" s="7"/>
    </row>
    <row r="140" spans="1:24">
      <c r="A140" s="15" t="s">
        <v>362</v>
      </c>
      <c r="B140" s="6" t="s">
        <v>555</v>
      </c>
      <c r="C140" s="6" t="s">
        <v>73</v>
      </c>
      <c r="D140" s="15" t="s">
        <v>9</v>
      </c>
      <c r="E140" s="4">
        <v>42.2</v>
      </c>
      <c r="F140" s="3">
        <v>37</v>
      </c>
      <c r="H140" s="4">
        <v>0</v>
      </c>
      <c r="I140" s="7">
        <v>107</v>
      </c>
      <c r="J140" s="6" t="s">
        <v>79</v>
      </c>
      <c r="K140" s="6" t="s">
        <v>85</v>
      </c>
      <c r="L140" s="4">
        <v>42</v>
      </c>
      <c r="M140" s="3">
        <v>37</v>
      </c>
      <c r="O140" s="4">
        <v>0.4</v>
      </c>
      <c r="P140" s="7">
        <v>107</v>
      </c>
      <c r="Q140" s="6" t="s">
        <v>79</v>
      </c>
      <c r="R140" s="6" t="s">
        <v>85</v>
      </c>
      <c r="S140" s="7">
        <v>60</v>
      </c>
      <c r="T140" s="7">
        <v>0</v>
      </c>
      <c r="U140" s="7">
        <v>0</v>
      </c>
      <c r="V140" s="7"/>
      <c r="W140" s="7"/>
      <c r="X140" s="15" t="s">
        <v>570</v>
      </c>
    </row>
    <row r="141" spans="1:24">
      <c r="A141" s="15" t="s">
        <v>362</v>
      </c>
      <c r="B141" s="6" t="s">
        <v>556</v>
      </c>
      <c r="C141" s="6" t="s">
        <v>74</v>
      </c>
      <c r="D141" s="15" t="s">
        <v>9</v>
      </c>
      <c r="E141" s="4">
        <v>39</v>
      </c>
      <c r="F141" s="3">
        <v>12.5</v>
      </c>
      <c r="H141" s="4">
        <v>0</v>
      </c>
      <c r="I141" s="7">
        <v>93</v>
      </c>
      <c r="J141" s="6" t="s">
        <v>79</v>
      </c>
      <c r="K141" s="6" t="s">
        <v>85</v>
      </c>
      <c r="L141" s="4">
        <v>38.9</v>
      </c>
      <c r="M141" s="3">
        <v>12.5</v>
      </c>
      <c r="O141" s="4">
        <v>0.4</v>
      </c>
      <c r="P141" s="7">
        <v>99</v>
      </c>
      <c r="Q141" s="6" t="s">
        <v>79</v>
      </c>
      <c r="R141" s="6" t="s">
        <v>85</v>
      </c>
      <c r="S141" s="7">
        <v>0</v>
      </c>
      <c r="T141" s="7">
        <v>0</v>
      </c>
      <c r="U141" s="7">
        <v>0</v>
      </c>
      <c r="V141" s="7"/>
      <c r="W141" s="7"/>
    </row>
    <row r="142" spans="1:24">
      <c r="A142" s="15" t="s">
        <v>362</v>
      </c>
      <c r="B142" s="6" t="s">
        <v>557</v>
      </c>
      <c r="C142" s="6" t="s">
        <v>74</v>
      </c>
      <c r="D142" s="15" t="s">
        <v>9</v>
      </c>
      <c r="E142" s="4">
        <v>38.9</v>
      </c>
      <c r="F142" s="3">
        <v>14.2</v>
      </c>
      <c r="H142" s="4">
        <v>0.4</v>
      </c>
      <c r="I142" s="7">
        <v>99</v>
      </c>
      <c r="J142" s="6" t="s">
        <v>79</v>
      </c>
      <c r="K142" s="6" t="s">
        <v>85</v>
      </c>
      <c r="L142" s="4">
        <v>38.700000000000003</v>
      </c>
      <c r="M142" s="3">
        <v>14.2</v>
      </c>
      <c r="O142" s="4">
        <v>0.8</v>
      </c>
      <c r="P142" s="7">
        <v>115</v>
      </c>
      <c r="Q142" s="6" t="s">
        <v>79</v>
      </c>
      <c r="R142" s="6" t="s">
        <v>85</v>
      </c>
      <c r="S142" s="7">
        <v>60</v>
      </c>
      <c r="T142" s="7">
        <v>0</v>
      </c>
      <c r="U142" s="7">
        <v>0</v>
      </c>
      <c r="V142" s="7"/>
      <c r="W142" s="7"/>
      <c r="X142" s="15" t="s">
        <v>571</v>
      </c>
    </row>
    <row r="143" spans="1:24">
      <c r="A143" s="15" t="s">
        <v>362</v>
      </c>
      <c r="B143" s="6" t="s">
        <v>558</v>
      </c>
      <c r="C143" s="6" t="s">
        <v>73</v>
      </c>
      <c r="D143" s="15" t="s">
        <v>9</v>
      </c>
      <c r="E143" s="4">
        <v>37.700000000000003</v>
      </c>
      <c r="F143" s="3">
        <v>16.8</v>
      </c>
      <c r="H143" s="4">
        <v>0</v>
      </c>
      <c r="I143" s="7">
        <v>70</v>
      </c>
      <c r="J143" s="6" t="s">
        <v>79</v>
      </c>
      <c r="K143" s="6" t="s">
        <v>85</v>
      </c>
      <c r="L143" s="4">
        <v>37.200000000000003</v>
      </c>
      <c r="M143" s="3">
        <v>16.2</v>
      </c>
      <c r="O143" s="4">
        <v>0.5</v>
      </c>
      <c r="P143" s="7">
        <v>67</v>
      </c>
      <c r="Q143" s="6" t="s">
        <v>79</v>
      </c>
      <c r="R143" s="6" t="s">
        <v>85</v>
      </c>
      <c r="S143" s="7">
        <v>0</v>
      </c>
      <c r="T143" s="7">
        <v>0</v>
      </c>
      <c r="U143" s="7">
        <v>0</v>
      </c>
      <c r="V143" s="7"/>
      <c r="W143" s="7"/>
    </row>
    <row r="144" spans="1:24">
      <c r="A144" s="15" t="s">
        <v>362</v>
      </c>
      <c r="B144" s="6" t="s">
        <v>559</v>
      </c>
      <c r="C144" s="6" t="s">
        <v>73</v>
      </c>
      <c r="D144" s="15" t="s">
        <v>9</v>
      </c>
      <c r="E144" s="4">
        <v>35.1</v>
      </c>
      <c r="F144" s="3">
        <v>25.5</v>
      </c>
      <c r="H144" s="4">
        <v>0</v>
      </c>
      <c r="I144" s="7">
        <v>28</v>
      </c>
      <c r="J144" s="6" t="s">
        <v>79</v>
      </c>
      <c r="K144" s="6" t="s">
        <v>85</v>
      </c>
      <c r="L144" s="4">
        <v>34.700000000000003</v>
      </c>
      <c r="M144" s="3">
        <v>24.6</v>
      </c>
      <c r="O144" s="4">
        <v>0.9</v>
      </c>
      <c r="P144" s="7">
        <v>28</v>
      </c>
      <c r="Q144" s="6" t="s">
        <v>79</v>
      </c>
      <c r="R144" s="6" t="s">
        <v>85</v>
      </c>
      <c r="S144" s="7">
        <v>0</v>
      </c>
      <c r="T144" s="7">
        <v>0</v>
      </c>
      <c r="U144" s="7">
        <v>0</v>
      </c>
      <c r="V144" s="7"/>
      <c r="W144" s="7"/>
    </row>
    <row r="145" spans="1:24">
      <c r="A145" s="15" t="s">
        <v>362</v>
      </c>
      <c r="B145" s="6" t="s">
        <v>560</v>
      </c>
      <c r="C145" s="6" t="s">
        <v>74</v>
      </c>
      <c r="D145" s="15" t="s">
        <v>9</v>
      </c>
      <c r="E145" s="4">
        <v>34.700000000000003</v>
      </c>
      <c r="F145" s="3">
        <v>24.3</v>
      </c>
      <c r="H145" s="4">
        <v>0.9</v>
      </c>
      <c r="I145" s="7">
        <v>28</v>
      </c>
      <c r="J145" s="6" t="s">
        <v>79</v>
      </c>
      <c r="K145" s="6" t="s">
        <v>85</v>
      </c>
      <c r="L145" s="4">
        <v>34.6</v>
      </c>
      <c r="M145" s="3">
        <v>24.3</v>
      </c>
      <c r="O145" s="4">
        <v>1.1000000000000001</v>
      </c>
      <c r="P145" s="7">
        <v>38</v>
      </c>
      <c r="Q145" s="6" t="s">
        <v>79</v>
      </c>
      <c r="R145" s="6" t="s">
        <v>85</v>
      </c>
      <c r="S145" s="7">
        <v>60</v>
      </c>
      <c r="T145" s="7">
        <v>0</v>
      </c>
      <c r="U145" s="7">
        <v>0</v>
      </c>
      <c r="V145" s="7"/>
      <c r="W145" s="7"/>
    </row>
    <row r="146" spans="1:24">
      <c r="A146" s="15" t="s">
        <v>362</v>
      </c>
      <c r="B146" s="6" t="s">
        <v>561</v>
      </c>
      <c r="C146" s="6" t="s">
        <v>73</v>
      </c>
      <c r="D146" s="15" t="s">
        <v>9</v>
      </c>
      <c r="E146" s="4">
        <v>35.9</v>
      </c>
      <c r="F146" s="3">
        <v>17.2</v>
      </c>
      <c r="H146" s="4">
        <v>0</v>
      </c>
      <c r="I146" s="7">
        <v>100</v>
      </c>
      <c r="J146" s="6" t="s">
        <v>79</v>
      </c>
      <c r="K146" s="6" t="s">
        <v>85</v>
      </c>
      <c r="L146" s="4">
        <v>35.5</v>
      </c>
      <c r="M146" s="3">
        <v>17.399999999999999</v>
      </c>
      <c r="O146" s="4">
        <v>0.5</v>
      </c>
      <c r="P146" s="7">
        <v>100</v>
      </c>
      <c r="Q146" s="6" t="s">
        <v>79</v>
      </c>
      <c r="R146" s="6" t="s">
        <v>85</v>
      </c>
      <c r="S146" s="7">
        <v>0</v>
      </c>
      <c r="T146" s="7">
        <v>0</v>
      </c>
      <c r="U146" s="7">
        <v>0</v>
      </c>
      <c r="V146" s="7"/>
      <c r="W146" s="7"/>
    </row>
    <row r="147" spans="1:24">
      <c r="A147" s="15" t="s">
        <v>362</v>
      </c>
      <c r="B147" s="6" t="s">
        <v>562</v>
      </c>
      <c r="C147" s="6" t="s">
        <v>74</v>
      </c>
      <c r="D147" s="15" t="s">
        <v>9</v>
      </c>
      <c r="E147" s="4">
        <v>35.5</v>
      </c>
      <c r="F147" s="3">
        <v>18.2</v>
      </c>
      <c r="H147" s="4">
        <v>0.5</v>
      </c>
      <c r="I147" s="7">
        <v>100</v>
      </c>
      <c r="J147" s="6" t="s">
        <v>79</v>
      </c>
      <c r="K147" s="6" t="s">
        <v>85</v>
      </c>
      <c r="L147" s="4">
        <v>35</v>
      </c>
      <c r="M147" s="3">
        <v>18.3</v>
      </c>
      <c r="N147" s="5"/>
      <c r="O147" s="4">
        <v>0.6</v>
      </c>
      <c r="P147" s="7">
        <v>118</v>
      </c>
      <c r="Q147" s="6" t="s">
        <v>79</v>
      </c>
      <c r="R147" s="6" t="s">
        <v>85</v>
      </c>
      <c r="S147" s="7">
        <v>30</v>
      </c>
      <c r="T147" s="7">
        <v>0</v>
      </c>
      <c r="U147" s="7">
        <v>0</v>
      </c>
      <c r="V147" s="7"/>
      <c r="W147" s="7"/>
    </row>
    <row r="148" spans="1:24">
      <c r="A148" s="15" t="s">
        <v>362</v>
      </c>
      <c r="B148" s="6" t="s">
        <v>563</v>
      </c>
      <c r="C148" s="6" t="s">
        <v>73</v>
      </c>
      <c r="D148" s="15" t="s">
        <v>9</v>
      </c>
      <c r="E148" s="4">
        <v>29.7</v>
      </c>
      <c r="F148" s="3">
        <v>42.9</v>
      </c>
      <c r="G148" s="5"/>
      <c r="H148" s="4">
        <v>0</v>
      </c>
      <c r="I148" s="7">
        <v>96</v>
      </c>
      <c r="J148" s="6" t="s">
        <v>79</v>
      </c>
      <c r="K148" s="6" t="s">
        <v>85</v>
      </c>
      <c r="L148" s="4">
        <v>29.6</v>
      </c>
      <c r="M148" s="3">
        <v>27.5</v>
      </c>
      <c r="O148" s="4">
        <v>0.8</v>
      </c>
      <c r="P148" s="7">
        <v>96</v>
      </c>
      <c r="Q148" s="6" t="s">
        <v>79</v>
      </c>
      <c r="R148" s="6" t="s">
        <v>85</v>
      </c>
      <c r="S148" s="7">
        <v>100</v>
      </c>
      <c r="T148" s="7">
        <v>0</v>
      </c>
      <c r="U148" s="7">
        <v>0</v>
      </c>
      <c r="V148" s="7"/>
      <c r="W148" s="7"/>
      <c r="X148" s="15" t="s">
        <v>572</v>
      </c>
    </row>
    <row r="149" spans="1:24">
      <c r="A149" s="15" t="s">
        <v>362</v>
      </c>
      <c r="B149" s="6" t="s">
        <v>564</v>
      </c>
      <c r="C149" s="6" t="s">
        <v>73</v>
      </c>
      <c r="D149" s="15" t="s">
        <v>9</v>
      </c>
      <c r="E149" s="4">
        <v>28.25</v>
      </c>
      <c r="F149" s="3">
        <v>20</v>
      </c>
      <c r="H149" s="4">
        <v>0</v>
      </c>
      <c r="I149" s="7">
        <v>130</v>
      </c>
      <c r="J149" s="6" t="s">
        <v>79</v>
      </c>
      <c r="K149" s="6" t="s">
        <v>85</v>
      </c>
      <c r="L149" s="4">
        <v>28.3</v>
      </c>
      <c r="M149" s="3">
        <v>20</v>
      </c>
      <c r="N149" s="5"/>
      <c r="O149" s="4">
        <v>0.5</v>
      </c>
      <c r="P149" s="7">
        <v>130</v>
      </c>
      <c r="Q149" s="6" t="s">
        <v>79</v>
      </c>
      <c r="R149" s="6" t="s">
        <v>85</v>
      </c>
      <c r="S149" s="7">
        <v>100</v>
      </c>
      <c r="T149" s="7">
        <v>0</v>
      </c>
      <c r="U149" s="7">
        <v>0</v>
      </c>
      <c r="V149" s="7"/>
      <c r="W149" s="7"/>
    </row>
    <row r="150" spans="1:24">
      <c r="A150" s="15" t="s">
        <v>362</v>
      </c>
      <c r="B150" s="6" t="s">
        <v>565</v>
      </c>
      <c r="C150" s="6" t="s">
        <v>73</v>
      </c>
      <c r="D150" s="15" t="s">
        <v>9</v>
      </c>
      <c r="E150" s="4">
        <v>21.6</v>
      </c>
      <c r="F150" s="3">
        <v>33.5</v>
      </c>
      <c r="G150" s="5"/>
      <c r="H150" s="4">
        <v>0</v>
      </c>
      <c r="I150" s="7">
        <v>100</v>
      </c>
      <c r="J150" s="6" t="s">
        <v>79</v>
      </c>
      <c r="K150" s="6" t="s">
        <v>85</v>
      </c>
      <c r="L150" s="4">
        <v>21.4</v>
      </c>
      <c r="M150" s="3">
        <v>33.5</v>
      </c>
      <c r="O150" s="4">
        <v>0.3</v>
      </c>
      <c r="P150" s="7">
        <v>100</v>
      </c>
      <c r="Q150" s="6" t="s">
        <v>79</v>
      </c>
      <c r="R150" s="6" t="s">
        <v>85</v>
      </c>
      <c r="S150" s="7">
        <v>100</v>
      </c>
      <c r="T150" s="7">
        <v>0</v>
      </c>
      <c r="U150" s="7">
        <v>0</v>
      </c>
      <c r="V150" s="7"/>
      <c r="W150" s="7"/>
    </row>
    <row r="151" spans="1:24">
      <c r="A151" s="15" t="s">
        <v>362</v>
      </c>
      <c r="B151" s="6" t="s">
        <v>566</v>
      </c>
      <c r="C151" s="6" t="s">
        <v>73</v>
      </c>
      <c r="D151" s="15" t="s">
        <v>9</v>
      </c>
      <c r="E151" s="4">
        <v>20.5</v>
      </c>
      <c r="F151" s="3">
        <v>20</v>
      </c>
      <c r="H151" s="4">
        <v>0</v>
      </c>
      <c r="I151" s="7">
        <v>116</v>
      </c>
      <c r="J151" s="6" t="s">
        <v>79</v>
      </c>
      <c r="K151" s="6" t="s">
        <v>85</v>
      </c>
      <c r="L151" s="4">
        <v>18.899999999999999</v>
      </c>
      <c r="M151" s="3">
        <v>18.100000000000001</v>
      </c>
      <c r="O151" s="4">
        <v>1.4</v>
      </c>
      <c r="P151" s="7">
        <v>116</v>
      </c>
      <c r="Q151" s="6" t="s">
        <v>79</v>
      </c>
      <c r="R151" s="6" t="s">
        <v>85</v>
      </c>
      <c r="S151" s="7">
        <v>100</v>
      </c>
      <c r="T151" s="7">
        <v>0</v>
      </c>
      <c r="U151" s="7">
        <v>0</v>
      </c>
      <c r="V151" s="7"/>
      <c r="W151" s="7"/>
    </row>
    <row r="152" spans="1:24">
      <c r="A152" s="15" t="s">
        <v>362</v>
      </c>
      <c r="B152" s="6" t="s">
        <v>567</v>
      </c>
      <c r="C152" s="6" t="s">
        <v>73</v>
      </c>
      <c r="D152" s="15" t="s">
        <v>9</v>
      </c>
      <c r="E152" s="4">
        <v>15.4</v>
      </c>
      <c r="F152" s="3">
        <f>AVERAGE(50,70)</f>
        <v>60</v>
      </c>
      <c r="H152" s="4">
        <v>0</v>
      </c>
      <c r="I152" s="7">
        <v>95</v>
      </c>
      <c r="J152" s="6" t="s">
        <v>79</v>
      </c>
      <c r="K152" s="6" t="s">
        <v>85</v>
      </c>
      <c r="L152" s="4">
        <v>14.8</v>
      </c>
      <c r="M152" s="3">
        <v>55.1</v>
      </c>
      <c r="O152" s="4">
        <v>0.6</v>
      </c>
      <c r="P152" s="7">
        <v>100</v>
      </c>
      <c r="Q152" s="6" t="s">
        <v>79</v>
      </c>
      <c r="R152" s="6" t="s">
        <v>85</v>
      </c>
      <c r="S152" s="7">
        <v>100</v>
      </c>
      <c r="T152" s="7">
        <v>0</v>
      </c>
      <c r="U152" s="7">
        <v>0</v>
      </c>
      <c r="V152" s="7"/>
      <c r="W152" s="7"/>
    </row>
    <row r="154" spans="1:24">
      <c r="U154" s="7"/>
      <c r="V154" s="7"/>
      <c r="W154" s="7"/>
    </row>
    <row r="155" spans="1:24">
      <c r="U155" s="7"/>
      <c r="V155" s="7"/>
      <c r="W155" s="7"/>
    </row>
    <row r="156" spans="1:24">
      <c r="U156" s="7"/>
      <c r="V156" s="7"/>
      <c r="W156" s="7"/>
    </row>
    <row r="157" spans="1:24">
      <c r="U157" s="7"/>
      <c r="V157" s="7"/>
      <c r="W157" s="7"/>
    </row>
    <row r="158" spans="1:24">
      <c r="U158" s="7"/>
      <c r="V158" s="7"/>
      <c r="W158" s="7"/>
    </row>
  </sheetData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38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ColWidth="8.875" defaultRowHeight="15.75"/>
  <cols>
    <col min="1" max="1" width="5.875" style="1" customWidth="1"/>
    <col min="2" max="2" width="10" style="13" bestFit="1" customWidth="1"/>
    <col min="3" max="3" width="5.125" style="12" customWidth="1"/>
    <col min="4" max="4" width="5" style="12" customWidth="1"/>
    <col min="5" max="5" width="9" style="11" hidden="1" customWidth="1"/>
    <col min="6" max="6" width="5.375" style="11" hidden="1" customWidth="1"/>
    <col min="7" max="7" width="5" style="11" hidden="1" customWidth="1"/>
    <col min="8" max="8" width="5.875" style="11" hidden="1" customWidth="1"/>
    <col min="9" max="9" width="7.125" style="17" customWidth="1"/>
    <col min="10" max="10" width="9.5" style="16" customWidth="1"/>
    <col min="11" max="11" width="10.5" style="17" hidden="1" customWidth="1"/>
    <col min="12" max="12" width="7" style="18" customWidth="1"/>
    <col min="13" max="13" width="7.5" style="18" customWidth="1"/>
    <col min="14" max="14" width="6.125" style="17" customWidth="1"/>
    <col min="15" max="15" width="8.5" style="16" customWidth="1"/>
    <col min="16" max="16" width="9.5" style="17" hidden="1" customWidth="1"/>
    <col min="17" max="17" width="5.375" style="17" bestFit="1" customWidth="1"/>
    <col min="18" max="18" width="5.625" style="18" customWidth="1"/>
    <col min="19" max="19" width="5.625" style="16" customWidth="1"/>
    <col min="20" max="22" width="7.125" style="19" customWidth="1"/>
    <col min="23" max="23" width="37.125" style="12" bestFit="1" customWidth="1"/>
    <col min="24" max="24" width="3.875" style="10" customWidth="1"/>
    <col min="25" max="16384" width="8.875" style="10"/>
  </cols>
  <sheetData>
    <row r="1" spans="1:25">
      <c r="A1" s="25" t="s">
        <v>5</v>
      </c>
      <c r="B1" s="25" t="s">
        <v>3</v>
      </c>
      <c r="C1" s="28" t="s">
        <v>47</v>
      </c>
      <c r="D1" s="28" t="s">
        <v>669</v>
      </c>
      <c r="E1" s="21" t="s">
        <v>25</v>
      </c>
      <c r="F1" s="21" t="s">
        <v>39</v>
      </c>
      <c r="G1" s="21" t="s">
        <v>40</v>
      </c>
      <c r="H1" s="21" t="s">
        <v>41</v>
      </c>
      <c r="I1" s="21" t="s">
        <v>17</v>
      </c>
      <c r="J1" s="26" t="s">
        <v>18</v>
      </c>
      <c r="K1" s="21" t="s">
        <v>11</v>
      </c>
      <c r="L1" s="27" t="s">
        <v>23</v>
      </c>
      <c r="M1" s="27" t="s">
        <v>24</v>
      </c>
      <c r="N1" s="21" t="s">
        <v>19</v>
      </c>
      <c r="O1" s="26" t="s">
        <v>20</v>
      </c>
      <c r="P1" s="21" t="s">
        <v>12</v>
      </c>
      <c r="Q1" s="21" t="s">
        <v>0</v>
      </c>
      <c r="R1" s="27" t="s">
        <v>13</v>
      </c>
      <c r="S1" s="26" t="s">
        <v>36</v>
      </c>
      <c r="T1" s="29" t="s">
        <v>10</v>
      </c>
      <c r="U1" s="29" t="s">
        <v>56</v>
      </c>
      <c r="V1" s="29" t="s">
        <v>57</v>
      </c>
      <c r="W1" s="28" t="s">
        <v>51</v>
      </c>
      <c r="X1" s="14"/>
    </row>
    <row r="2" spans="1:25">
      <c r="A2" s="50" t="s">
        <v>88</v>
      </c>
      <c r="B2" s="50" t="s">
        <v>79</v>
      </c>
      <c r="C2" s="51" t="s">
        <v>73</v>
      </c>
      <c r="D2" s="51" t="s">
        <v>1</v>
      </c>
      <c r="E2" s="52"/>
      <c r="F2" s="52"/>
      <c r="G2" s="52"/>
      <c r="H2" s="52"/>
      <c r="I2" s="53">
        <v>60.4</v>
      </c>
      <c r="J2" s="54">
        <v>9</v>
      </c>
      <c r="K2" s="53"/>
      <c r="L2" s="55">
        <v>64</v>
      </c>
      <c r="M2" s="55">
        <v>64</v>
      </c>
      <c r="N2" s="53"/>
      <c r="O2" s="54">
        <v>0</v>
      </c>
      <c r="P2" s="53"/>
      <c r="Q2" s="53">
        <v>0.6</v>
      </c>
      <c r="R2" s="55"/>
      <c r="S2" s="54">
        <v>-2.5</v>
      </c>
      <c r="T2" s="56">
        <v>100</v>
      </c>
      <c r="U2" s="56"/>
      <c r="V2" s="56"/>
      <c r="W2" s="51" t="s">
        <v>89</v>
      </c>
      <c r="X2" s="9"/>
      <c r="Y2" s="9"/>
    </row>
    <row r="3" spans="1:25">
      <c r="A3" s="50" t="s">
        <v>80</v>
      </c>
      <c r="B3" s="50" t="s">
        <v>79</v>
      </c>
      <c r="C3" s="51" t="s">
        <v>73</v>
      </c>
      <c r="D3" s="51" t="s">
        <v>1</v>
      </c>
      <c r="E3" s="52"/>
      <c r="F3" s="52"/>
      <c r="G3" s="52"/>
      <c r="H3" s="52"/>
      <c r="I3" s="53">
        <v>59.6</v>
      </c>
      <c r="J3" s="54">
        <v>7.5</v>
      </c>
      <c r="K3" s="53"/>
      <c r="L3" s="55">
        <v>56</v>
      </c>
      <c r="M3" s="55">
        <v>56</v>
      </c>
      <c r="N3" s="53"/>
      <c r="O3" s="54">
        <v>1</v>
      </c>
      <c r="P3" s="53"/>
      <c r="Q3" s="53">
        <v>1.1000000000000001</v>
      </c>
      <c r="R3" s="55">
        <v>-25</v>
      </c>
      <c r="S3" s="54"/>
      <c r="T3" s="56">
        <v>100</v>
      </c>
      <c r="U3" s="56"/>
      <c r="V3" s="56"/>
      <c r="W3" s="51" t="s">
        <v>89</v>
      </c>
      <c r="X3" s="9"/>
      <c r="Y3" s="9"/>
    </row>
    <row r="4" spans="1:25">
      <c r="A4" s="50" t="s">
        <v>81</v>
      </c>
      <c r="B4" s="50" t="s">
        <v>79</v>
      </c>
      <c r="C4" s="51" t="s">
        <v>73</v>
      </c>
      <c r="D4" s="51" t="s">
        <v>1</v>
      </c>
      <c r="E4" s="52"/>
      <c r="F4" s="52"/>
      <c r="G4" s="52"/>
      <c r="H4" s="52"/>
      <c r="I4" s="53">
        <v>59.3</v>
      </c>
      <c r="J4" s="54">
        <v>16.2</v>
      </c>
      <c r="K4" s="53"/>
      <c r="L4" s="55">
        <v>126</v>
      </c>
      <c r="M4" s="55">
        <v>126</v>
      </c>
      <c r="N4" s="53"/>
      <c r="O4" s="54">
        <v>3</v>
      </c>
      <c r="P4" s="53"/>
      <c r="Q4" s="53">
        <v>3.3</v>
      </c>
      <c r="R4" s="55">
        <v>-26</v>
      </c>
      <c r="S4" s="54"/>
      <c r="T4" s="56">
        <v>100</v>
      </c>
      <c r="U4" s="56"/>
      <c r="V4" s="56"/>
      <c r="W4" s="51"/>
      <c r="X4" s="9"/>
      <c r="Y4" s="9"/>
    </row>
    <row r="5" spans="1:25">
      <c r="A5" s="50" t="s">
        <v>82</v>
      </c>
      <c r="B5" s="50" t="s">
        <v>79</v>
      </c>
      <c r="C5" s="51" t="s">
        <v>73</v>
      </c>
      <c r="D5" s="51" t="s">
        <v>1</v>
      </c>
      <c r="E5" s="52"/>
      <c r="F5" s="52"/>
      <c r="G5" s="52"/>
      <c r="H5" s="52"/>
      <c r="I5" s="53">
        <v>58.9</v>
      </c>
      <c r="J5" s="54">
        <v>7.3</v>
      </c>
      <c r="K5" s="53"/>
      <c r="L5" s="55">
        <v>144</v>
      </c>
      <c r="M5" s="55">
        <v>144</v>
      </c>
      <c r="N5" s="53"/>
      <c r="O5" s="54">
        <v>4</v>
      </c>
      <c r="P5" s="53"/>
      <c r="Q5" s="53">
        <v>0.9</v>
      </c>
      <c r="R5" s="55">
        <v>-34</v>
      </c>
      <c r="S5" s="54"/>
      <c r="T5" s="56">
        <v>100</v>
      </c>
      <c r="U5" s="56"/>
      <c r="V5" s="56"/>
      <c r="W5" s="51"/>
      <c r="X5" s="9"/>
      <c r="Y5" s="9"/>
    </row>
    <row r="6" spans="1:25">
      <c r="A6" s="50" t="s">
        <v>90</v>
      </c>
      <c r="B6" s="50" t="s">
        <v>80</v>
      </c>
      <c r="C6" s="51" t="s">
        <v>74</v>
      </c>
      <c r="D6" s="51" t="s">
        <v>76</v>
      </c>
      <c r="E6" s="52"/>
      <c r="F6" s="52"/>
      <c r="G6" s="52"/>
      <c r="H6" s="52"/>
      <c r="I6" s="53">
        <v>59</v>
      </c>
      <c r="J6" s="54">
        <v>11.5</v>
      </c>
      <c r="K6" s="53"/>
      <c r="L6" s="55">
        <v>260</v>
      </c>
      <c r="M6" s="55">
        <v>260</v>
      </c>
      <c r="N6" s="53"/>
      <c r="O6" s="54">
        <v>0</v>
      </c>
      <c r="P6" s="53"/>
      <c r="Q6" s="53">
        <v>3.8</v>
      </c>
      <c r="R6" s="55">
        <v>-33</v>
      </c>
      <c r="S6" s="54"/>
      <c r="T6" s="56">
        <v>40</v>
      </c>
      <c r="U6" s="56"/>
      <c r="V6" s="56"/>
      <c r="W6" s="51" t="s">
        <v>91</v>
      </c>
      <c r="X6" s="9"/>
      <c r="Y6" s="9"/>
    </row>
    <row r="7" spans="1:25">
      <c r="A7" s="50" t="s">
        <v>92</v>
      </c>
      <c r="B7" s="50" t="s">
        <v>62</v>
      </c>
      <c r="C7" s="51" t="s">
        <v>74</v>
      </c>
      <c r="D7" s="51" t="s">
        <v>76</v>
      </c>
      <c r="E7" s="52"/>
      <c r="F7" s="52"/>
      <c r="G7" s="52"/>
      <c r="H7" s="52"/>
      <c r="I7" s="53" t="s">
        <v>78</v>
      </c>
      <c r="J7" s="54">
        <v>8.1999999999999993</v>
      </c>
      <c r="K7" s="53"/>
      <c r="L7" s="55">
        <v>359</v>
      </c>
      <c r="M7" s="55">
        <v>359</v>
      </c>
      <c r="N7" s="53"/>
      <c r="O7" s="54">
        <v>0</v>
      </c>
      <c r="P7" s="53"/>
      <c r="Q7" s="53">
        <v>2.4</v>
      </c>
      <c r="R7" s="55">
        <v>-21</v>
      </c>
      <c r="S7" s="54"/>
      <c r="T7" s="56">
        <v>0</v>
      </c>
      <c r="U7" s="56">
        <v>0.2</v>
      </c>
      <c r="V7" s="56">
        <v>2</v>
      </c>
      <c r="W7" s="51" t="s">
        <v>93</v>
      </c>
      <c r="X7" s="9"/>
      <c r="Y7" s="9"/>
    </row>
    <row r="8" spans="1:25">
      <c r="A8" s="50" t="s">
        <v>66</v>
      </c>
      <c r="B8" s="50" t="s">
        <v>66</v>
      </c>
      <c r="C8" s="51" t="s">
        <v>74</v>
      </c>
      <c r="D8" s="51" t="s">
        <v>76</v>
      </c>
      <c r="E8" s="52"/>
      <c r="F8" s="52"/>
      <c r="G8" s="52"/>
      <c r="H8" s="52"/>
      <c r="I8" s="53">
        <v>58.2</v>
      </c>
      <c r="J8" s="54">
        <v>6.1</v>
      </c>
      <c r="K8" s="53"/>
      <c r="L8" s="55">
        <v>103</v>
      </c>
      <c r="M8" s="55">
        <v>103</v>
      </c>
      <c r="N8" s="53"/>
      <c r="O8" s="54">
        <v>0</v>
      </c>
      <c r="P8" s="53"/>
      <c r="Q8" s="53">
        <v>3.2</v>
      </c>
      <c r="R8" s="55">
        <v>12</v>
      </c>
      <c r="S8" s="54"/>
      <c r="T8" s="56">
        <v>0</v>
      </c>
      <c r="U8" s="56"/>
      <c r="V8" s="56"/>
      <c r="W8" s="51"/>
      <c r="X8" s="9"/>
      <c r="Y8" s="9"/>
    </row>
    <row r="9" spans="1:25">
      <c r="A9" s="50" t="s">
        <v>83</v>
      </c>
      <c r="B9" s="50" t="s">
        <v>82</v>
      </c>
      <c r="C9" s="51" t="s">
        <v>74</v>
      </c>
      <c r="D9" s="51" t="s">
        <v>1</v>
      </c>
      <c r="E9" s="52"/>
      <c r="F9" s="52"/>
      <c r="G9" s="52"/>
      <c r="H9" s="52"/>
      <c r="I9" s="53">
        <v>57.9</v>
      </c>
      <c r="J9" s="54">
        <v>4.4000000000000004</v>
      </c>
      <c r="K9" s="53"/>
      <c r="L9" s="55">
        <v>186</v>
      </c>
      <c r="M9" s="55">
        <v>186</v>
      </c>
      <c r="N9" s="53"/>
      <c r="O9" s="54">
        <v>1</v>
      </c>
      <c r="P9" s="53"/>
      <c r="Q9" s="53">
        <v>1.6</v>
      </c>
      <c r="R9" s="55">
        <v>-21</v>
      </c>
      <c r="S9" s="54"/>
      <c r="T9" s="56">
        <v>100</v>
      </c>
      <c r="U9" s="56"/>
      <c r="V9" s="56"/>
      <c r="W9" s="51"/>
      <c r="X9" s="9"/>
      <c r="Y9" s="9"/>
    </row>
    <row r="10" spans="1:25">
      <c r="A10" s="50" t="s">
        <v>84</v>
      </c>
      <c r="B10" s="50" t="s">
        <v>69</v>
      </c>
      <c r="C10" s="51" t="s">
        <v>74</v>
      </c>
      <c r="D10" s="51" t="s">
        <v>76</v>
      </c>
      <c r="E10" s="52"/>
      <c r="F10" s="52"/>
      <c r="G10" s="52"/>
      <c r="H10" s="52"/>
      <c r="I10" s="53" t="s">
        <v>78</v>
      </c>
      <c r="J10" s="54">
        <v>5.5</v>
      </c>
      <c r="K10" s="53"/>
      <c r="L10" s="55">
        <v>140</v>
      </c>
      <c r="M10" s="55">
        <v>140</v>
      </c>
      <c r="N10" s="53"/>
      <c r="O10" s="54">
        <v>0</v>
      </c>
      <c r="P10" s="53"/>
      <c r="Q10" s="53">
        <v>2.2999999999999998</v>
      </c>
      <c r="R10" s="55">
        <v>-23</v>
      </c>
      <c r="S10" s="54"/>
      <c r="T10" s="56">
        <v>0</v>
      </c>
      <c r="U10" s="56">
        <v>0.2</v>
      </c>
      <c r="V10" s="56">
        <v>9</v>
      </c>
      <c r="W10" s="51"/>
      <c r="X10" s="9"/>
      <c r="Y10" s="9"/>
    </row>
    <row r="11" spans="1:25">
      <c r="A11" s="50" t="s">
        <v>153</v>
      </c>
      <c r="B11" s="50" t="s">
        <v>155</v>
      </c>
      <c r="C11" s="51" t="s">
        <v>73</v>
      </c>
      <c r="D11" s="51" t="s">
        <v>1</v>
      </c>
      <c r="E11" s="52"/>
      <c r="F11" s="52"/>
      <c r="G11" s="52"/>
      <c r="H11" s="52"/>
      <c r="I11" s="53">
        <v>56.9</v>
      </c>
      <c r="J11" s="54">
        <v>6</v>
      </c>
      <c r="K11" s="53"/>
      <c r="L11" s="55">
        <v>301</v>
      </c>
      <c r="M11" s="55">
        <v>301</v>
      </c>
      <c r="N11" s="53"/>
      <c r="O11" s="54">
        <v>2</v>
      </c>
      <c r="P11" s="53"/>
      <c r="Q11" s="53">
        <v>0.8</v>
      </c>
      <c r="R11" s="55"/>
      <c r="S11" s="54">
        <v>-1.6</v>
      </c>
      <c r="T11" s="54">
        <v>100</v>
      </c>
      <c r="U11" s="54"/>
      <c r="V11" s="54"/>
      <c r="W11" s="51"/>
      <c r="X11" s="9"/>
      <c r="Y11" s="9"/>
    </row>
    <row r="12" spans="1:25">
      <c r="A12" s="50" t="s">
        <v>154</v>
      </c>
      <c r="B12" s="50" t="s">
        <v>156</v>
      </c>
      <c r="C12" s="51" t="s">
        <v>74</v>
      </c>
      <c r="D12" s="51" t="s">
        <v>76</v>
      </c>
      <c r="E12" s="52"/>
      <c r="F12" s="52"/>
      <c r="G12" s="52"/>
      <c r="H12" s="52"/>
      <c r="I12" s="53">
        <v>56.5</v>
      </c>
      <c r="J12" s="54">
        <v>12.5</v>
      </c>
      <c r="K12" s="53"/>
      <c r="L12" s="55">
        <v>246</v>
      </c>
      <c r="M12" s="55">
        <v>246</v>
      </c>
      <c r="N12" s="53"/>
      <c r="O12" s="54">
        <v>0</v>
      </c>
      <c r="P12" s="53"/>
      <c r="Q12" s="53">
        <v>3.1</v>
      </c>
      <c r="R12" s="55">
        <v>-14</v>
      </c>
      <c r="S12" s="54"/>
      <c r="T12" s="54">
        <v>0</v>
      </c>
      <c r="U12" s="54"/>
      <c r="V12" s="54"/>
      <c r="W12" s="51" t="s">
        <v>179</v>
      </c>
      <c r="X12" s="9"/>
      <c r="Y12" s="9"/>
    </row>
    <row r="13" spans="1:25">
      <c r="A13" s="50" t="s">
        <v>155</v>
      </c>
      <c r="B13" s="50" t="s">
        <v>157</v>
      </c>
      <c r="C13" s="51" t="s">
        <v>74</v>
      </c>
      <c r="D13" s="51" t="s">
        <v>76</v>
      </c>
      <c r="E13" s="52"/>
      <c r="F13" s="52"/>
      <c r="G13" s="52"/>
      <c r="H13" s="52"/>
      <c r="I13" s="53">
        <v>56.3</v>
      </c>
      <c r="J13" s="54">
        <v>6.6</v>
      </c>
      <c r="K13" s="53"/>
      <c r="L13" s="55">
        <v>113</v>
      </c>
      <c r="M13" s="55">
        <v>113</v>
      </c>
      <c r="N13" s="53"/>
      <c r="O13" s="54">
        <v>0</v>
      </c>
      <c r="P13" s="53"/>
      <c r="Q13" s="53">
        <v>1.8</v>
      </c>
      <c r="R13" s="55">
        <v>-30</v>
      </c>
      <c r="S13" s="54"/>
      <c r="T13" s="56">
        <v>50</v>
      </c>
      <c r="U13" s="56"/>
      <c r="V13" s="56"/>
      <c r="W13" s="51" t="s">
        <v>91</v>
      </c>
      <c r="X13" s="9"/>
      <c r="Y13" s="9"/>
    </row>
    <row r="14" spans="1:25">
      <c r="A14" s="50" t="s">
        <v>156</v>
      </c>
      <c r="B14" s="50" t="s">
        <v>95</v>
      </c>
      <c r="C14" s="51" t="s">
        <v>73</v>
      </c>
      <c r="D14" s="51" t="s">
        <v>76</v>
      </c>
      <c r="E14" s="52"/>
      <c r="F14" s="52"/>
      <c r="G14" s="52"/>
      <c r="H14" s="52"/>
      <c r="I14" s="53">
        <v>57.5</v>
      </c>
      <c r="J14" s="54">
        <v>5.6</v>
      </c>
      <c r="K14" s="53"/>
      <c r="L14" s="55">
        <v>144</v>
      </c>
      <c r="M14" s="55">
        <v>144</v>
      </c>
      <c r="N14" s="53"/>
      <c r="O14" s="54">
        <v>0</v>
      </c>
      <c r="P14" s="53"/>
      <c r="Q14" s="53">
        <v>2.1</v>
      </c>
      <c r="R14" s="55">
        <v>-38</v>
      </c>
      <c r="S14" s="54"/>
      <c r="T14" s="56">
        <v>0</v>
      </c>
      <c r="U14" s="56"/>
      <c r="V14" s="56"/>
      <c r="W14" s="51" t="s">
        <v>91</v>
      </c>
      <c r="X14" s="9"/>
      <c r="Y14" s="9"/>
    </row>
    <row r="15" spans="1:25">
      <c r="A15" s="50" t="s">
        <v>157</v>
      </c>
      <c r="B15" s="50" t="s">
        <v>159</v>
      </c>
      <c r="C15" s="51" t="s">
        <v>74</v>
      </c>
      <c r="D15" s="51" t="s">
        <v>76</v>
      </c>
      <c r="E15" s="52"/>
      <c r="F15" s="52"/>
      <c r="G15" s="52"/>
      <c r="H15" s="52"/>
      <c r="I15" s="53">
        <v>55.85</v>
      </c>
      <c r="J15" s="54">
        <v>5.3</v>
      </c>
      <c r="K15" s="53"/>
      <c r="L15" s="55">
        <v>99</v>
      </c>
      <c r="M15" s="55">
        <v>99</v>
      </c>
      <c r="N15" s="53"/>
      <c r="O15" s="54">
        <v>0</v>
      </c>
      <c r="P15" s="53"/>
      <c r="Q15" s="53">
        <v>2.7</v>
      </c>
      <c r="R15" s="55">
        <v>5</v>
      </c>
      <c r="S15" s="54"/>
      <c r="T15" s="56">
        <v>0</v>
      </c>
      <c r="U15" s="56"/>
      <c r="V15" s="56"/>
      <c r="W15" s="51"/>
      <c r="X15" s="9"/>
      <c r="Y15" s="9"/>
    </row>
    <row r="16" spans="1:25">
      <c r="A16" s="50" t="s">
        <v>158</v>
      </c>
      <c r="B16" s="50" t="s">
        <v>159</v>
      </c>
      <c r="C16" s="51" t="s">
        <v>74</v>
      </c>
      <c r="D16" s="51" t="s">
        <v>76</v>
      </c>
      <c r="E16" s="52"/>
      <c r="F16" s="52"/>
      <c r="G16" s="52"/>
      <c r="H16" s="52"/>
      <c r="I16" s="53">
        <v>55.85</v>
      </c>
      <c r="J16" s="54">
        <v>6.2</v>
      </c>
      <c r="K16" s="53"/>
      <c r="L16" s="55">
        <v>73</v>
      </c>
      <c r="M16" s="55">
        <v>73</v>
      </c>
      <c r="N16" s="53"/>
      <c r="O16" s="54">
        <v>0</v>
      </c>
      <c r="P16" s="53"/>
      <c r="Q16" s="53">
        <v>3.4</v>
      </c>
      <c r="R16" s="55">
        <v>-4</v>
      </c>
      <c r="S16" s="54"/>
      <c r="T16" s="56">
        <v>0</v>
      </c>
      <c r="U16" s="56"/>
      <c r="V16" s="56"/>
      <c r="W16" s="51" t="s">
        <v>91</v>
      </c>
      <c r="X16" s="9"/>
      <c r="Y16" s="9"/>
    </row>
    <row r="17" spans="1:25">
      <c r="A17" s="50" t="s">
        <v>159</v>
      </c>
      <c r="B17" s="50" t="s">
        <v>79</v>
      </c>
      <c r="C17" s="51" t="s">
        <v>74</v>
      </c>
      <c r="D17" s="51" t="s">
        <v>76</v>
      </c>
      <c r="E17" s="52"/>
      <c r="F17" s="52"/>
      <c r="G17" s="52"/>
      <c r="H17" s="52"/>
      <c r="I17" s="53">
        <v>55.8</v>
      </c>
      <c r="J17" s="54">
        <v>11.2</v>
      </c>
      <c r="K17" s="53"/>
      <c r="L17" s="55">
        <v>132</v>
      </c>
      <c r="M17" s="55">
        <v>66</v>
      </c>
      <c r="N17" s="53"/>
      <c r="O17" s="54">
        <v>0</v>
      </c>
      <c r="P17" s="53"/>
      <c r="Q17" s="53">
        <v>3.3</v>
      </c>
      <c r="R17" s="55">
        <v>-15</v>
      </c>
      <c r="S17" s="54"/>
      <c r="T17" s="56">
        <v>0</v>
      </c>
      <c r="U17" s="56"/>
      <c r="V17" s="56"/>
      <c r="W17" s="51" t="s">
        <v>180</v>
      </c>
      <c r="X17" s="9"/>
      <c r="Y17" s="9"/>
    </row>
    <row r="18" spans="1:25">
      <c r="A18" s="50" t="s">
        <v>160</v>
      </c>
      <c r="B18" s="50" t="s">
        <v>79</v>
      </c>
      <c r="C18" s="51" t="s">
        <v>74</v>
      </c>
      <c r="D18" s="51" t="s">
        <v>1</v>
      </c>
      <c r="E18" s="52"/>
      <c r="F18" s="52"/>
      <c r="G18" s="52"/>
      <c r="H18" s="52"/>
      <c r="I18" s="53">
        <v>55.8</v>
      </c>
      <c r="J18" s="54">
        <v>7.1</v>
      </c>
      <c r="K18" s="53"/>
      <c r="L18" s="55">
        <v>178</v>
      </c>
      <c r="M18" s="55">
        <v>114</v>
      </c>
      <c r="N18" s="53"/>
      <c r="O18" s="54">
        <v>2.5</v>
      </c>
      <c r="P18" s="53"/>
      <c r="Q18" s="53">
        <v>1.5</v>
      </c>
      <c r="R18" s="55">
        <v>-18</v>
      </c>
      <c r="S18" s="54"/>
      <c r="T18" s="56">
        <v>100</v>
      </c>
      <c r="U18" s="56"/>
      <c r="V18" s="56"/>
      <c r="W18" s="51"/>
      <c r="X18" s="9"/>
      <c r="Y18" s="9"/>
    </row>
    <row r="19" spans="1:25">
      <c r="A19" s="50" t="s">
        <v>161</v>
      </c>
      <c r="B19" s="50" t="s">
        <v>79</v>
      </c>
      <c r="C19" s="51" t="s">
        <v>74</v>
      </c>
      <c r="D19" s="51" t="s">
        <v>76</v>
      </c>
      <c r="E19" s="52"/>
      <c r="F19" s="52"/>
      <c r="G19" s="52"/>
      <c r="H19" s="52"/>
      <c r="I19" s="53">
        <v>55.8</v>
      </c>
      <c r="J19" s="54">
        <v>5.5</v>
      </c>
      <c r="K19" s="53"/>
      <c r="L19" s="55">
        <v>172</v>
      </c>
      <c r="M19" s="55">
        <v>204</v>
      </c>
      <c r="N19" s="53"/>
      <c r="O19" s="54">
        <v>0</v>
      </c>
      <c r="P19" s="53"/>
      <c r="Q19" s="53">
        <v>2.2000000000000002</v>
      </c>
      <c r="R19" s="55">
        <v>15</v>
      </c>
      <c r="S19" s="54"/>
      <c r="T19" s="56">
        <v>30</v>
      </c>
      <c r="U19" s="56"/>
      <c r="V19" s="56"/>
      <c r="W19" s="51" t="s">
        <v>181</v>
      </c>
      <c r="X19" s="9"/>
      <c r="Y19" s="9"/>
    </row>
    <row r="20" spans="1:25">
      <c r="A20" s="50" t="s">
        <v>162</v>
      </c>
      <c r="B20" s="50" t="s">
        <v>79</v>
      </c>
      <c r="C20" s="51" t="s">
        <v>73</v>
      </c>
      <c r="D20" s="51" t="s">
        <v>1</v>
      </c>
      <c r="E20" s="52"/>
      <c r="F20" s="52"/>
      <c r="G20" s="52"/>
      <c r="H20" s="52"/>
      <c r="I20" s="53">
        <v>55.5</v>
      </c>
      <c r="J20" s="54">
        <v>6.5</v>
      </c>
      <c r="K20" s="53"/>
      <c r="L20" s="55">
        <v>16</v>
      </c>
      <c r="M20" s="55">
        <v>16</v>
      </c>
      <c r="N20" s="53"/>
      <c r="O20" s="54">
        <v>3.5</v>
      </c>
      <c r="P20" s="53"/>
      <c r="Q20" s="53">
        <v>1.1000000000000001</v>
      </c>
      <c r="R20" s="55">
        <v>-25</v>
      </c>
      <c r="S20" s="54"/>
      <c r="T20" s="56">
        <v>100</v>
      </c>
      <c r="U20" s="56"/>
      <c r="V20" s="56"/>
      <c r="W20" s="51"/>
      <c r="X20" s="9"/>
      <c r="Y20" s="9"/>
    </row>
    <row r="21" spans="1:25">
      <c r="A21" s="50" t="s">
        <v>163</v>
      </c>
      <c r="B21" s="50" t="s">
        <v>79</v>
      </c>
      <c r="C21" s="51" t="s">
        <v>74</v>
      </c>
      <c r="D21" s="51" t="s">
        <v>76</v>
      </c>
      <c r="E21" s="52"/>
      <c r="F21" s="52"/>
      <c r="G21" s="52"/>
      <c r="H21" s="52"/>
      <c r="I21" s="53">
        <v>55.4</v>
      </c>
      <c r="J21" s="54">
        <v>6.4</v>
      </c>
      <c r="K21" s="53"/>
      <c r="L21" s="55">
        <v>108</v>
      </c>
      <c r="M21" s="55">
        <v>94</v>
      </c>
      <c r="N21" s="53"/>
      <c r="O21" s="54">
        <v>0</v>
      </c>
      <c r="P21" s="53"/>
      <c r="Q21" s="53">
        <v>3.9</v>
      </c>
      <c r="R21" s="55">
        <v>-32</v>
      </c>
      <c r="S21" s="54"/>
      <c r="T21" s="56">
        <v>0</v>
      </c>
      <c r="U21" s="56"/>
      <c r="V21" s="56"/>
      <c r="W21" s="51" t="s">
        <v>182</v>
      </c>
      <c r="X21" s="9"/>
      <c r="Y21" s="9"/>
    </row>
    <row r="22" spans="1:25">
      <c r="A22" s="50" t="s">
        <v>164</v>
      </c>
      <c r="B22" s="50" t="s">
        <v>79</v>
      </c>
      <c r="C22" s="51" t="s">
        <v>73</v>
      </c>
      <c r="D22" s="51" t="s">
        <v>76</v>
      </c>
      <c r="E22" s="52"/>
      <c r="F22" s="52"/>
      <c r="G22" s="52"/>
      <c r="H22" s="52"/>
      <c r="I22" s="53">
        <v>54.7</v>
      </c>
      <c r="J22" s="54">
        <v>14.6</v>
      </c>
      <c r="K22" s="53"/>
      <c r="L22" s="55">
        <v>142</v>
      </c>
      <c r="M22" s="55">
        <v>142</v>
      </c>
      <c r="N22" s="53"/>
      <c r="O22" s="54">
        <v>0</v>
      </c>
      <c r="P22" s="53"/>
      <c r="Q22" s="53">
        <v>5.0999999999999996</v>
      </c>
      <c r="R22" s="55">
        <v>-35</v>
      </c>
      <c r="S22" s="54"/>
      <c r="T22" s="56">
        <v>0</v>
      </c>
      <c r="U22" s="56"/>
      <c r="V22" s="56"/>
      <c r="W22" s="51" t="s">
        <v>183</v>
      </c>
      <c r="X22" s="9"/>
      <c r="Y22" s="9"/>
    </row>
    <row r="23" spans="1:25">
      <c r="A23" s="50" t="s">
        <v>165</v>
      </c>
      <c r="B23" s="50" t="s">
        <v>79</v>
      </c>
      <c r="C23" s="51" t="s">
        <v>73</v>
      </c>
      <c r="D23" s="51" t="s">
        <v>1</v>
      </c>
      <c r="E23" s="52"/>
      <c r="F23" s="52"/>
      <c r="G23" s="52"/>
      <c r="H23" s="52"/>
      <c r="I23" s="53">
        <v>54.7</v>
      </c>
      <c r="J23" s="54">
        <v>15.1</v>
      </c>
      <c r="K23" s="53"/>
      <c r="L23" s="55">
        <v>152</v>
      </c>
      <c r="M23" s="55">
        <v>152</v>
      </c>
      <c r="N23" s="53"/>
      <c r="O23" s="54">
        <v>0</v>
      </c>
      <c r="P23" s="53"/>
      <c r="Q23" s="53">
        <v>4.3</v>
      </c>
      <c r="R23" s="55">
        <v>-31</v>
      </c>
      <c r="S23" s="54"/>
      <c r="T23" s="56">
        <v>100</v>
      </c>
      <c r="U23" s="56"/>
      <c r="V23" s="56"/>
      <c r="W23" s="51"/>
      <c r="X23" s="9"/>
      <c r="Y23" s="9"/>
    </row>
    <row r="24" spans="1:25">
      <c r="A24" s="50" t="s">
        <v>166</v>
      </c>
      <c r="B24" s="50" t="s">
        <v>79</v>
      </c>
      <c r="C24" s="51" t="s">
        <v>74</v>
      </c>
      <c r="D24" s="51" t="s">
        <v>76</v>
      </c>
      <c r="E24" s="52"/>
      <c r="F24" s="52"/>
      <c r="G24" s="52"/>
      <c r="H24" s="52"/>
      <c r="I24" s="53">
        <v>54.35</v>
      </c>
      <c r="J24" s="54">
        <v>5.5</v>
      </c>
      <c r="K24" s="53"/>
      <c r="L24" s="55">
        <v>98</v>
      </c>
      <c r="M24" s="55">
        <v>40</v>
      </c>
      <c r="N24" s="53"/>
      <c r="O24" s="54">
        <v>0</v>
      </c>
      <c r="P24" s="53"/>
      <c r="Q24" s="53">
        <v>2.5</v>
      </c>
      <c r="R24" s="55">
        <v>-8</v>
      </c>
      <c r="S24" s="54"/>
      <c r="T24" s="56">
        <v>0</v>
      </c>
      <c r="U24" s="56"/>
      <c r="V24" s="56"/>
      <c r="W24" s="51" t="s">
        <v>184</v>
      </c>
      <c r="X24" s="9"/>
      <c r="Y24" s="9"/>
    </row>
    <row r="25" spans="1:25">
      <c r="A25" s="50" t="s">
        <v>167</v>
      </c>
      <c r="B25" s="50" t="s">
        <v>79</v>
      </c>
      <c r="C25" s="51" t="s">
        <v>74</v>
      </c>
      <c r="D25" s="51" t="s">
        <v>76</v>
      </c>
      <c r="E25" s="52"/>
      <c r="F25" s="52"/>
      <c r="G25" s="52"/>
      <c r="H25" s="52"/>
      <c r="I25" s="53">
        <v>54.3</v>
      </c>
      <c r="J25" s="54">
        <v>6.6</v>
      </c>
      <c r="K25" s="53"/>
      <c r="L25" s="55">
        <v>99</v>
      </c>
      <c r="M25" s="55">
        <v>75</v>
      </c>
      <c r="N25" s="53"/>
      <c r="O25" s="54">
        <v>0</v>
      </c>
      <c r="P25" s="53"/>
      <c r="Q25" s="53">
        <v>3.2</v>
      </c>
      <c r="R25" s="55"/>
      <c r="S25" s="54">
        <v>-2.2999999999999998</v>
      </c>
      <c r="T25" s="56">
        <v>0</v>
      </c>
      <c r="U25" s="56"/>
      <c r="V25" s="56"/>
      <c r="W25" s="51" t="s">
        <v>185</v>
      </c>
      <c r="X25" s="9"/>
      <c r="Y25" s="9"/>
    </row>
    <row r="26" spans="1:25">
      <c r="A26" s="50" t="s">
        <v>168</v>
      </c>
      <c r="B26" s="50" t="s">
        <v>79</v>
      </c>
      <c r="C26" s="51" t="s">
        <v>74</v>
      </c>
      <c r="D26" s="51" t="s">
        <v>76</v>
      </c>
      <c r="E26" s="52"/>
      <c r="F26" s="52"/>
      <c r="G26" s="52"/>
      <c r="H26" s="52"/>
      <c r="I26" s="53">
        <v>54.25</v>
      </c>
      <c r="J26" s="54">
        <v>7.8</v>
      </c>
      <c r="K26" s="53"/>
      <c r="L26" s="55">
        <v>100</v>
      </c>
      <c r="M26" s="55">
        <v>130</v>
      </c>
      <c r="N26" s="53"/>
      <c r="O26" s="54">
        <v>0</v>
      </c>
      <c r="P26" s="53"/>
      <c r="Q26" s="53">
        <v>2.5</v>
      </c>
      <c r="R26" s="55">
        <v>-18</v>
      </c>
      <c r="S26" s="54"/>
      <c r="T26" s="56">
        <v>0</v>
      </c>
      <c r="U26" s="56"/>
      <c r="V26" s="56"/>
      <c r="W26" s="51" t="s">
        <v>186</v>
      </c>
      <c r="X26" s="9"/>
      <c r="Y26" s="9"/>
    </row>
    <row r="27" spans="1:25">
      <c r="A27" s="50" t="s">
        <v>169</v>
      </c>
      <c r="B27" s="50" t="s">
        <v>160</v>
      </c>
      <c r="C27" s="51" t="s">
        <v>73</v>
      </c>
      <c r="D27" s="51" t="s">
        <v>1</v>
      </c>
      <c r="E27" s="52"/>
      <c r="F27" s="52"/>
      <c r="G27" s="52"/>
      <c r="H27" s="52"/>
      <c r="I27" s="53">
        <v>53.75</v>
      </c>
      <c r="J27" s="54">
        <v>9.6</v>
      </c>
      <c r="K27" s="53"/>
      <c r="L27" s="55">
        <v>164</v>
      </c>
      <c r="M27" s="55">
        <v>164</v>
      </c>
      <c r="N27" s="53"/>
      <c r="O27" s="54">
        <v>1</v>
      </c>
      <c r="P27" s="53"/>
      <c r="Q27" s="53">
        <v>1.3</v>
      </c>
      <c r="R27" s="55">
        <v>-25</v>
      </c>
      <c r="S27" s="54"/>
      <c r="T27" s="56">
        <v>100</v>
      </c>
      <c r="U27" s="56"/>
      <c r="V27" s="56"/>
      <c r="W27" s="51"/>
      <c r="X27" s="9"/>
      <c r="Y27" s="9"/>
    </row>
    <row r="28" spans="1:25">
      <c r="A28" s="50" t="s">
        <v>170</v>
      </c>
      <c r="B28" s="50" t="s">
        <v>161</v>
      </c>
      <c r="C28" s="51" t="s">
        <v>74</v>
      </c>
      <c r="D28" s="51" t="s">
        <v>76</v>
      </c>
      <c r="E28" s="52"/>
      <c r="F28" s="52"/>
      <c r="G28" s="52"/>
      <c r="H28" s="52"/>
      <c r="I28" s="53">
        <v>53.4</v>
      </c>
      <c r="J28" s="54">
        <v>10</v>
      </c>
      <c r="K28" s="53"/>
      <c r="L28" s="55">
        <v>157</v>
      </c>
      <c r="M28" s="55">
        <v>157</v>
      </c>
      <c r="N28" s="53"/>
      <c r="O28" s="54">
        <v>3</v>
      </c>
      <c r="P28" s="53"/>
      <c r="Q28" s="53">
        <v>3.9</v>
      </c>
      <c r="R28" s="55">
        <v>-25</v>
      </c>
      <c r="S28" s="54"/>
      <c r="T28" s="56">
        <v>80</v>
      </c>
      <c r="U28" s="56"/>
      <c r="V28" s="56"/>
      <c r="W28" s="51" t="s">
        <v>91</v>
      </c>
      <c r="X28" s="9"/>
      <c r="Y28" s="9"/>
    </row>
    <row r="29" spans="1:25">
      <c r="A29" s="50" t="s">
        <v>171</v>
      </c>
      <c r="B29" s="50" t="s">
        <v>79</v>
      </c>
      <c r="C29" s="51" t="s">
        <v>73</v>
      </c>
      <c r="D29" s="51" t="s">
        <v>1</v>
      </c>
      <c r="E29" s="52"/>
      <c r="F29" s="52"/>
      <c r="G29" s="52"/>
      <c r="H29" s="52"/>
      <c r="I29" s="53">
        <v>54.3</v>
      </c>
      <c r="J29" s="54">
        <v>10.4</v>
      </c>
      <c r="K29" s="53"/>
      <c r="L29" s="55">
        <v>82</v>
      </c>
      <c r="M29" s="55">
        <v>82</v>
      </c>
      <c r="N29" s="53"/>
      <c r="O29" s="54">
        <v>3</v>
      </c>
      <c r="P29" s="53"/>
      <c r="Q29" s="53">
        <v>2.6</v>
      </c>
      <c r="R29" s="55"/>
      <c r="S29" s="54">
        <v>-1.7</v>
      </c>
      <c r="T29" s="56">
        <v>100</v>
      </c>
      <c r="U29" s="56"/>
      <c r="V29" s="56"/>
      <c r="W29" s="51"/>
      <c r="X29" s="9"/>
      <c r="Y29" s="9"/>
    </row>
    <row r="30" spans="1:25">
      <c r="A30" s="50" t="s">
        <v>172</v>
      </c>
      <c r="B30" s="50" t="s">
        <v>102</v>
      </c>
      <c r="C30" s="51" t="s">
        <v>73</v>
      </c>
      <c r="D30" s="51" t="s">
        <v>76</v>
      </c>
      <c r="E30" s="52"/>
      <c r="F30" s="52"/>
      <c r="G30" s="52"/>
      <c r="H30" s="52"/>
      <c r="I30" s="53">
        <v>56.2</v>
      </c>
      <c r="J30" s="54">
        <v>4.3</v>
      </c>
      <c r="K30" s="53"/>
      <c r="L30" s="55">
        <v>284</v>
      </c>
      <c r="M30" s="55">
        <v>284</v>
      </c>
      <c r="N30" s="53"/>
      <c r="O30" s="54">
        <v>0</v>
      </c>
      <c r="P30" s="53"/>
      <c r="Q30" s="53">
        <v>2.5</v>
      </c>
      <c r="R30" s="55">
        <v>-6</v>
      </c>
      <c r="S30" s="54"/>
      <c r="T30" s="56">
        <v>0</v>
      </c>
      <c r="U30" s="56"/>
      <c r="V30" s="56"/>
      <c r="W30" s="51"/>
      <c r="X30" s="9"/>
      <c r="Y30" s="9"/>
    </row>
    <row r="31" spans="1:25">
      <c r="A31" s="50" t="s">
        <v>173</v>
      </c>
      <c r="B31" s="50" t="s">
        <v>164</v>
      </c>
      <c r="C31" s="51" t="s">
        <v>73</v>
      </c>
      <c r="D31" s="51" t="s">
        <v>76</v>
      </c>
      <c r="E31" s="52"/>
      <c r="F31" s="52"/>
      <c r="G31" s="52"/>
      <c r="H31" s="52"/>
      <c r="I31" s="53">
        <v>53.7</v>
      </c>
      <c r="J31" s="54">
        <v>9.3000000000000007</v>
      </c>
      <c r="K31" s="53"/>
      <c r="L31" s="55">
        <v>292</v>
      </c>
      <c r="M31" s="55">
        <v>292</v>
      </c>
      <c r="N31" s="53"/>
      <c r="O31" s="54">
        <v>0</v>
      </c>
      <c r="P31" s="53"/>
      <c r="Q31" s="53">
        <v>4.4000000000000004</v>
      </c>
      <c r="R31" s="55">
        <v>11</v>
      </c>
      <c r="S31" s="54"/>
      <c r="T31" s="56">
        <v>0</v>
      </c>
      <c r="U31" s="56"/>
      <c r="V31" s="56"/>
      <c r="W31" s="51" t="s">
        <v>91</v>
      </c>
      <c r="X31" s="9"/>
      <c r="Y31" s="9"/>
    </row>
    <row r="32" spans="1:25">
      <c r="A32" s="50" t="s">
        <v>174</v>
      </c>
      <c r="B32" s="50" t="s">
        <v>163</v>
      </c>
      <c r="C32" s="51" t="s">
        <v>74</v>
      </c>
      <c r="D32" s="51" t="s">
        <v>76</v>
      </c>
      <c r="E32" s="52"/>
      <c r="F32" s="52"/>
      <c r="G32" s="52"/>
      <c r="H32" s="52"/>
      <c r="I32" s="53">
        <v>53.4</v>
      </c>
      <c r="J32" s="54">
        <v>10</v>
      </c>
      <c r="K32" s="53"/>
      <c r="L32" s="55">
        <v>322</v>
      </c>
      <c r="M32" s="55">
        <v>322</v>
      </c>
      <c r="N32" s="53"/>
      <c r="O32" s="54">
        <v>0</v>
      </c>
      <c r="P32" s="53"/>
      <c r="Q32" s="53">
        <v>3.4</v>
      </c>
      <c r="R32" s="55">
        <v>-36</v>
      </c>
      <c r="S32" s="54"/>
      <c r="T32" s="56">
        <v>0</v>
      </c>
      <c r="U32" s="56"/>
      <c r="V32" s="56"/>
      <c r="W32" s="51" t="s">
        <v>187</v>
      </c>
      <c r="X32" s="9"/>
      <c r="Y32" s="9"/>
    </row>
    <row r="33" spans="1:25">
      <c r="A33" s="50" t="s">
        <v>175</v>
      </c>
      <c r="B33" s="50" t="s">
        <v>99</v>
      </c>
      <c r="C33" s="51" t="s">
        <v>74</v>
      </c>
      <c r="D33" s="51" t="s">
        <v>76</v>
      </c>
      <c r="E33" s="52"/>
      <c r="F33" s="52"/>
      <c r="G33" s="52"/>
      <c r="H33" s="52"/>
      <c r="I33" s="53" t="s">
        <v>78</v>
      </c>
      <c r="J33" s="54">
        <v>7</v>
      </c>
      <c r="K33" s="53"/>
      <c r="L33" s="55">
        <v>8</v>
      </c>
      <c r="M33" s="55">
        <v>8</v>
      </c>
      <c r="N33" s="53"/>
      <c r="O33" s="54">
        <v>0</v>
      </c>
      <c r="P33" s="53"/>
      <c r="Q33" s="53">
        <v>3.5</v>
      </c>
      <c r="R33" s="55">
        <v>-42</v>
      </c>
      <c r="S33" s="54"/>
      <c r="T33" s="56">
        <v>0</v>
      </c>
      <c r="U33" s="56">
        <v>0.1</v>
      </c>
      <c r="V33" s="56" t="s">
        <v>79</v>
      </c>
      <c r="W33" s="51" t="s">
        <v>93</v>
      </c>
      <c r="X33" s="9"/>
      <c r="Y33" s="9"/>
    </row>
    <row r="34" spans="1:25">
      <c r="A34" s="50" t="s">
        <v>176</v>
      </c>
      <c r="B34" s="50" t="s">
        <v>99</v>
      </c>
      <c r="C34" s="51" t="s">
        <v>74</v>
      </c>
      <c r="D34" s="51" t="s">
        <v>76</v>
      </c>
      <c r="E34" s="52"/>
      <c r="F34" s="52"/>
      <c r="G34" s="52"/>
      <c r="H34" s="52"/>
      <c r="I34" s="53" t="s">
        <v>78</v>
      </c>
      <c r="J34" s="54">
        <v>7</v>
      </c>
      <c r="K34" s="53"/>
      <c r="L34" s="55">
        <v>355</v>
      </c>
      <c r="M34" s="55">
        <v>355</v>
      </c>
      <c r="N34" s="53"/>
      <c r="O34" s="54">
        <v>0</v>
      </c>
      <c r="P34" s="53"/>
      <c r="Q34" s="53">
        <v>4.4000000000000004</v>
      </c>
      <c r="R34" s="55">
        <v>-22</v>
      </c>
      <c r="S34" s="54"/>
      <c r="T34" s="56">
        <v>50</v>
      </c>
      <c r="U34" s="56">
        <v>0.15</v>
      </c>
      <c r="V34" s="56" t="s">
        <v>79</v>
      </c>
      <c r="W34" s="51" t="s">
        <v>188</v>
      </c>
      <c r="X34" s="9"/>
      <c r="Y34" s="9"/>
    </row>
    <row r="35" spans="1:25">
      <c r="A35" s="50" t="s">
        <v>177</v>
      </c>
      <c r="B35" s="50" t="s">
        <v>99</v>
      </c>
      <c r="C35" s="51" t="s">
        <v>74</v>
      </c>
      <c r="D35" s="51" t="s">
        <v>76</v>
      </c>
      <c r="E35" s="52"/>
      <c r="F35" s="52"/>
      <c r="G35" s="52"/>
      <c r="H35" s="52"/>
      <c r="I35" s="53" t="s">
        <v>78</v>
      </c>
      <c r="J35" s="54">
        <v>5.9</v>
      </c>
      <c r="K35" s="53"/>
      <c r="L35" s="55">
        <v>172</v>
      </c>
      <c r="M35" s="55">
        <v>172</v>
      </c>
      <c r="N35" s="53"/>
      <c r="O35" s="54">
        <v>0</v>
      </c>
      <c r="P35" s="53"/>
      <c r="Q35" s="53">
        <v>2.2000000000000002</v>
      </c>
      <c r="R35" s="55"/>
      <c r="S35" s="54">
        <v>-1.7</v>
      </c>
      <c r="T35" s="56">
        <v>0</v>
      </c>
      <c r="U35" s="56">
        <v>0.1</v>
      </c>
      <c r="V35" s="56">
        <v>19</v>
      </c>
      <c r="W35" s="51"/>
      <c r="X35" s="9"/>
      <c r="Y35" s="9"/>
    </row>
    <row r="36" spans="1:25">
      <c r="A36" s="50" t="s">
        <v>178</v>
      </c>
      <c r="B36" s="50" t="s">
        <v>162</v>
      </c>
      <c r="C36" s="51" t="s">
        <v>74</v>
      </c>
      <c r="D36" s="51" t="s">
        <v>76</v>
      </c>
      <c r="E36" s="52"/>
      <c r="F36" s="52"/>
      <c r="G36" s="52"/>
      <c r="H36" s="52"/>
      <c r="I36" s="53">
        <v>53.6</v>
      </c>
      <c r="J36" s="54">
        <v>7.5</v>
      </c>
      <c r="K36" s="53"/>
      <c r="L36" s="55">
        <v>247</v>
      </c>
      <c r="M36" s="55">
        <v>247</v>
      </c>
      <c r="N36" s="53"/>
      <c r="O36" s="54">
        <v>0</v>
      </c>
      <c r="P36" s="53"/>
      <c r="Q36" s="53">
        <v>3.2</v>
      </c>
      <c r="R36" s="55">
        <v>-24</v>
      </c>
      <c r="S36" s="54"/>
      <c r="T36" s="56">
        <v>0</v>
      </c>
      <c r="U36" s="56"/>
      <c r="V36" s="56"/>
      <c r="W36" s="51" t="s">
        <v>91</v>
      </c>
      <c r="X36" s="9"/>
      <c r="Y36" s="9"/>
    </row>
    <row r="37" spans="1:25">
      <c r="A37" s="50" t="s">
        <v>189</v>
      </c>
      <c r="B37" s="50" t="s">
        <v>103</v>
      </c>
      <c r="C37" s="51" t="s">
        <v>73</v>
      </c>
      <c r="D37" s="51" t="s">
        <v>76</v>
      </c>
      <c r="E37" s="52"/>
      <c r="F37" s="52"/>
      <c r="G37" s="52"/>
      <c r="H37" s="52"/>
      <c r="I37" s="53">
        <v>54.1</v>
      </c>
      <c r="J37" s="54">
        <v>4.4000000000000004</v>
      </c>
      <c r="K37" s="53"/>
      <c r="L37" s="55">
        <v>231</v>
      </c>
      <c r="M37" s="55">
        <v>231</v>
      </c>
      <c r="N37" s="53"/>
      <c r="O37" s="54">
        <v>0</v>
      </c>
      <c r="P37" s="53"/>
      <c r="Q37" s="53">
        <v>2</v>
      </c>
      <c r="R37" s="55">
        <v>-4</v>
      </c>
      <c r="S37" s="54"/>
      <c r="T37" s="56">
        <v>0</v>
      </c>
      <c r="U37" s="56"/>
      <c r="V37" s="56"/>
      <c r="W37" s="51" t="s">
        <v>215</v>
      </c>
      <c r="X37" s="9"/>
      <c r="Y37" s="9"/>
    </row>
    <row r="38" spans="1:25">
      <c r="A38" s="50" t="s">
        <v>190</v>
      </c>
      <c r="B38" s="50" t="s">
        <v>103</v>
      </c>
      <c r="C38" s="51" t="s">
        <v>73</v>
      </c>
      <c r="D38" s="51" t="s">
        <v>76</v>
      </c>
      <c r="E38" s="52"/>
      <c r="F38" s="52"/>
      <c r="G38" s="52"/>
      <c r="H38" s="52"/>
      <c r="I38" s="53">
        <v>53.95</v>
      </c>
      <c r="J38" s="54">
        <v>4</v>
      </c>
      <c r="K38" s="53"/>
      <c r="L38" s="55">
        <v>200</v>
      </c>
      <c r="M38" s="55">
        <v>200</v>
      </c>
      <c r="N38" s="53"/>
      <c r="O38" s="54">
        <v>0</v>
      </c>
      <c r="P38" s="53"/>
      <c r="Q38" s="53">
        <v>1.5</v>
      </c>
      <c r="R38" s="55">
        <v>-7</v>
      </c>
      <c r="S38" s="54"/>
      <c r="T38" s="56">
        <v>0</v>
      </c>
      <c r="U38" s="56"/>
      <c r="V38" s="56"/>
      <c r="W38" s="51"/>
      <c r="X38" s="9"/>
      <c r="Y38" s="9"/>
    </row>
    <row r="39" spans="1:25">
      <c r="A39" s="50" t="s">
        <v>191</v>
      </c>
      <c r="B39" s="50" t="s">
        <v>103</v>
      </c>
      <c r="C39" s="51" t="s">
        <v>73</v>
      </c>
      <c r="D39" s="51" t="s">
        <v>76</v>
      </c>
      <c r="E39" s="52"/>
      <c r="F39" s="52"/>
      <c r="G39" s="52"/>
      <c r="H39" s="52"/>
      <c r="I39" s="53">
        <v>53.7</v>
      </c>
      <c r="J39" s="54">
        <v>5.0999999999999996</v>
      </c>
      <c r="K39" s="53"/>
      <c r="L39" s="55">
        <v>170</v>
      </c>
      <c r="M39" s="55">
        <v>170</v>
      </c>
      <c r="N39" s="53"/>
      <c r="O39" s="54">
        <v>0</v>
      </c>
      <c r="P39" s="53"/>
      <c r="Q39" s="53">
        <v>2.7</v>
      </c>
      <c r="R39" s="55">
        <v>-9</v>
      </c>
      <c r="S39" s="54"/>
      <c r="T39" s="56">
        <v>0</v>
      </c>
      <c r="U39" s="56"/>
      <c r="V39" s="56"/>
      <c r="W39" s="51"/>
      <c r="X39" s="9"/>
      <c r="Y39" s="9"/>
    </row>
    <row r="40" spans="1:25">
      <c r="A40" s="50" t="s">
        <v>192</v>
      </c>
      <c r="B40" s="50" t="s">
        <v>103</v>
      </c>
      <c r="C40" s="51" t="s">
        <v>73</v>
      </c>
      <c r="D40" s="51" t="s">
        <v>76</v>
      </c>
      <c r="E40" s="52"/>
      <c r="F40" s="52"/>
      <c r="G40" s="52"/>
      <c r="H40" s="52"/>
      <c r="I40" s="53">
        <v>53.45</v>
      </c>
      <c r="J40" s="54">
        <v>4</v>
      </c>
      <c r="K40" s="53"/>
      <c r="L40" s="55">
        <v>218</v>
      </c>
      <c r="M40" s="55">
        <v>218</v>
      </c>
      <c r="N40" s="53"/>
      <c r="O40" s="54">
        <v>0</v>
      </c>
      <c r="P40" s="53"/>
      <c r="Q40" s="53">
        <v>1.9</v>
      </c>
      <c r="R40" s="55">
        <v>-25</v>
      </c>
      <c r="S40" s="54"/>
      <c r="T40" s="56">
        <v>0</v>
      </c>
      <c r="U40" s="56"/>
      <c r="V40" s="56"/>
      <c r="W40" s="51"/>
      <c r="X40" s="9"/>
      <c r="Y40" s="9"/>
    </row>
    <row r="41" spans="1:25">
      <c r="A41" s="50" t="s">
        <v>193</v>
      </c>
      <c r="B41" s="50" t="s">
        <v>103</v>
      </c>
      <c r="C41" s="51" t="s">
        <v>73</v>
      </c>
      <c r="D41" s="51" t="s">
        <v>76</v>
      </c>
      <c r="E41" s="52"/>
      <c r="F41" s="52"/>
      <c r="G41" s="52"/>
      <c r="H41" s="52"/>
      <c r="I41" s="53">
        <v>53.3</v>
      </c>
      <c r="J41" s="54">
        <v>4.0999999999999996</v>
      </c>
      <c r="K41" s="53"/>
      <c r="L41" s="55">
        <v>248</v>
      </c>
      <c r="M41" s="55">
        <v>248</v>
      </c>
      <c r="N41" s="53"/>
      <c r="O41" s="54">
        <v>0</v>
      </c>
      <c r="P41" s="53"/>
      <c r="Q41" s="53">
        <v>2.8</v>
      </c>
      <c r="R41" s="55">
        <v>-14</v>
      </c>
      <c r="S41" s="54"/>
      <c r="T41" s="56">
        <v>0</v>
      </c>
      <c r="U41" s="56"/>
      <c r="V41" s="56"/>
      <c r="W41" s="51"/>
      <c r="X41" s="9"/>
      <c r="Y41" s="9"/>
    </row>
    <row r="42" spans="1:25">
      <c r="A42" s="50" t="s">
        <v>194</v>
      </c>
      <c r="B42" s="50" t="s">
        <v>103</v>
      </c>
      <c r="C42" s="51" t="s">
        <v>73</v>
      </c>
      <c r="D42" s="51" t="s">
        <v>76</v>
      </c>
      <c r="E42" s="52"/>
      <c r="F42" s="52"/>
      <c r="G42" s="52"/>
      <c r="H42" s="52"/>
      <c r="I42" s="53">
        <v>52.6</v>
      </c>
      <c r="J42" s="54">
        <v>5.5</v>
      </c>
      <c r="K42" s="53"/>
      <c r="L42" s="55">
        <v>194</v>
      </c>
      <c r="M42" s="55">
        <v>194</v>
      </c>
      <c r="N42" s="53"/>
      <c r="O42" s="54">
        <v>0</v>
      </c>
      <c r="P42" s="53"/>
      <c r="Q42" s="53">
        <v>3.2</v>
      </c>
      <c r="R42" s="18">
        <v>-10</v>
      </c>
      <c r="T42" s="56">
        <v>0</v>
      </c>
      <c r="U42" s="56"/>
      <c r="V42" s="56"/>
      <c r="W42" s="51"/>
      <c r="X42" s="9"/>
      <c r="Y42" s="9"/>
    </row>
    <row r="43" spans="1:25">
      <c r="A43" s="50" t="s">
        <v>195</v>
      </c>
      <c r="B43" s="50" t="s">
        <v>103</v>
      </c>
      <c r="C43" s="51" t="s">
        <v>73</v>
      </c>
      <c r="D43" s="51" t="s">
        <v>76</v>
      </c>
      <c r="E43" s="52"/>
      <c r="F43" s="52"/>
      <c r="G43" s="52"/>
      <c r="H43" s="52"/>
      <c r="I43" s="53">
        <v>52.4</v>
      </c>
      <c r="J43" s="54">
        <v>5</v>
      </c>
      <c r="K43" s="53"/>
      <c r="L43" s="55">
        <v>124</v>
      </c>
      <c r="M43" s="55">
        <v>124</v>
      </c>
      <c r="N43" s="53"/>
      <c r="O43" s="54">
        <v>0</v>
      </c>
      <c r="P43" s="53"/>
      <c r="Q43" s="53">
        <v>2.1</v>
      </c>
      <c r="R43" s="55">
        <v>-18</v>
      </c>
      <c r="S43" s="54"/>
      <c r="T43" s="56">
        <v>30</v>
      </c>
      <c r="U43" s="56"/>
      <c r="V43" s="56"/>
      <c r="W43" s="51" t="s">
        <v>91</v>
      </c>
      <c r="X43" s="9"/>
      <c r="Y43" s="9"/>
    </row>
    <row r="44" spans="1:25">
      <c r="A44" s="50" t="s">
        <v>196</v>
      </c>
      <c r="B44" s="50" t="s">
        <v>103</v>
      </c>
      <c r="C44" s="51" t="s">
        <v>73</v>
      </c>
      <c r="D44" s="51" t="s">
        <v>76</v>
      </c>
      <c r="E44" s="52"/>
      <c r="F44" s="52"/>
      <c r="G44" s="52"/>
      <c r="H44" s="52"/>
      <c r="I44" s="53">
        <v>52.1</v>
      </c>
      <c r="J44" s="54">
        <v>4.2</v>
      </c>
      <c r="K44" s="53"/>
      <c r="L44" s="55">
        <v>207</v>
      </c>
      <c r="M44" s="55">
        <v>207</v>
      </c>
      <c r="N44" s="53"/>
      <c r="O44" s="54">
        <v>0</v>
      </c>
      <c r="P44" s="53"/>
      <c r="Q44" s="53">
        <v>2</v>
      </c>
      <c r="R44" s="55">
        <v>-4</v>
      </c>
      <c r="S44" s="54"/>
      <c r="T44" s="56">
        <v>85</v>
      </c>
      <c r="U44" s="56"/>
      <c r="V44" s="56"/>
      <c r="W44" s="51"/>
      <c r="X44" s="9"/>
      <c r="Y44" s="9"/>
    </row>
    <row r="45" spans="1:25">
      <c r="A45" s="50" t="s">
        <v>197</v>
      </c>
      <c r="B45" s="50" t="s">
        <v>103</v>
      </c>
      <c r="C45" s="51" t="s">
        <v>73</v>
      </c>
      <c r="D45" s="51" t="s">
        <v>76</v>
      </c>
      <c r="E45" s="52"/>
      <c r="F45" s="52"/>
      <c r="G45" s="52"/>
      <c r="H45" s="52"/>
      <c r="I45" s="53">
        <v>51.8</v>
      </c>
      <c r="J45" s="54">
        <v>6.2</v>
      </c>
      <c r="K45" s="53"/>
      <c r="L45" s="55">
        <v>147</v>
      </c>
      <c r="M45" s="55">
        <v>147</v>
      </c>
      <c r="N45" s="53"/>
      <c r="O45" s="54">
        <v>0</v>
      </c>
      <c r="P45" s="53"/>
      <c r="Q45" s="53">
        <v>3.5</v>
      </c>
      <c r="R45" s="55">
        <v>-12</v>
      </c>
      <c r="S45" s="54"/>
      <c r="T45" s="56">
        <v>0</v>
      </c>
      <c r="U45" s="56"/>
      <c r="V45" s="56"/>
      <c r="W45" s="51" t="s">
        <v>91</v>
      </c>
      <c r="X45" s="9"/>
      <c r="Y45" s="9"/>
    </row>
    <row r="46" spans="1:25">
      <c r="A46" s="50" t="s">
        <v>198</v>
      </c>
      <c r="B46" s="50" t="s">
        <v>103</v>
      </c>
      <c r="C46" s="51" t="s">
        <v>73</v>
      </c>
      <c r="D46" s="51" t="s">
        <v>76</v>
      </c>
      <c r="E46" s="52"/>
      <c r="F46" s="52"/>
      <c r="G46" s="52"/>
      <c r="H46" s="52"/>
      <c r="I46" s="53">
        <v>51.55</v>
      </c>
      <c r="J46" s="54">
        <v>5.0999999999999996</v>
      </c>
      <c r="K46" s="53"/>
      <c r="L46" s="55">
        <v>190</v>
      </c>
      <c r="M46" s="55">
        <v>190</v>
      </c>
      <c r="N46" s="53"/>
      <c r="O46" s="54">
        <v>0</v>
      </c>
      <c r="P46" s="53"/>
      <c r="Q46" s="53">
        <v>2.5</v>
      </c>
      <c r="R46" s="55">
        <v>-22</v>
      </c>
      <c r="S46" s="54"/>
      <c r="T46" s="56">
        <v>0</v>
      </c>
      <c r="U46" s="56"/>
      <c r="V46" s="56"/>
      <c r="W46" s="51"/>
      <c r="X46" s="9"/>
      <c r="Y46" s="9"/>
    </row>
    <row r="47" spans="1:25">
      <c r="A47" s="50" t="s">
        <v>199</v>
      </c>
      <c r="B47" s="50" t="s">
        <v>103</v>
      </c>
      <c r="C47" s="51" t="s">
        <v>73</v>
      </c>
      <c r="D47" s="51" t="s">
        <v>76</v>
      </c>
      <c r="E47" s="52"/>
      <c r="F47" s="52"/>
      <c r="G47" s="52"/>
      <c r="H47" s="52"/>
      <c r="I47" s="53">
        <v>50.4</v>
      </c>
      <c r="J47" s="54">
        <v>5.2</v>
      </c>
      <c r="K47" s="53"/>
      <c r="L47" s="55">
        <v>121</v>
      </c>
      <c r="M47" s="55">
        <v>121</v>
      </c>
      <c r="N47" s="53"/>
      <c r="O47" s="54">
        <v>0</v>
      </c>
      <c r="P47" s="53"/>
      <c r="Q47" s="53">
        <v>1.6</v>
      </c>
      <c r="R47" s="55"/>
      <c r="S47" s="54">
        <v>-1.4</v>
      </c>
      <c r="T47" s="56">
        <v>0</v>
      </c>
      <c r="U47" s="56"/>
      <c r="V47" s="56"/>
      <c r="W47" s="51"/>
      <c r="X47" s="9"/>
      <c r="Y47" s="9"/>
    </row>
    <row r="48" spans="1:25">
      <c r="A48" s="50" t="s">
        <v>200</v>
      </c>
      <c r="B48" s="50" t="s">
        <v>103</v>
      </c>
      <c r="C48" s="51" t="s">
        <v>73</v>
      </c>
      <c r="D48" s="51" t="s">
        <v>76</v>
      </c>
      <c r="E48" s="52"/>
      <c r="F48" s="52"/>
      <c r="G48" s="52"/>
      <c r="H48" s="52"/>
      <c r="I48" s="53">
        <v>50.1</v>
      </c>
      <c r="J48" s="54">
        <v>7.7</v>
      </c>
      <c r="K48" s="53"/>
      <c r="L48" s="55">
        <v>86</v>
      </c>
      <c r="M48" s="55">
        <v>86</v>
      </c>
      <c r="N48" s="53"/>
      <c r="O48" s="54">
        <v>0</v>
      </c>
      <c r="P48" s="53"/>
      <c r="Q48" s="53">
        <v>3.5</v>
      </c>
      <c r="R48" s="55">
        <v>-12</v>
      </c>
      <c r="S48" s="54"/>
      <c r="T48" s="56">
        <v>0</v>
      </c>
      <c r="U48" s="56"/>
      <c r="V48" s="56"/>
      <c r="W48" s="51"/>
      <c r="X48" s="9"/>
      <c r="Y48" s="9"/>
    </row>
    <row r="49" spans="1:25">
      <c r="A49" s="50" t="s">
        <v>201</v>
      </c>
      <c r="B49" s="50" t="s">
        <v>103</v>
      </c>
      <c r="C49" s="51" t="s">
        <v>73</v>
      </c>
      <c r="D49" s="51" t="s">
        <v>76</v>
      </c>
      <c r="E49" s="52"/>
      <c r="F49" s="52"/>
      <c r="G49" s="52"/>
      <c r="H49" s="52"/>
      <c r="I49" s="53">
        <v>49</v>
      </c>
      <c r="J49" s="54">
        <v>6.8</v>
      </c>
      <c r="K49" s="53"/>
      <c r="L49" s="55">
        <v>190</v>
      </c>
      <c r="M49" s="55">
        <v>190</v>
      </c>
      <c r="N49" s="53"/>
      <c r="O49" s="54">
        <v>0</v>
      </c>
      <c r="P49" s="53"/>
      <c r="Q49" s="53">
        <v>3.3</v>
      </c>
      <c r="R49" s="55">
        <v>-30</v>
      </c>
      <c r="S49" s="54"/>
      <c r="T49" s="56">
        <v>0</v>
      </c>
      <c r="U49" s="56"/>
      <c r="V49" s="56"/>
      <c r="W49" s="51" t="s">
        <v>91</v>
      </c>
      <c r="X49" s="9"/>
      <c r="Y49" s="9"/>
    </row>
    <row r="50" spans="1:25">
      <c r="A50" s="50" t="s">
        <v>202</v>
      </c>
      <c r="B50" s="50" t="s">
        <v>103</v>
      </c>
      <c r="C50" s="51" t="s">
        <v>73</v>
      </c>
      <c r="D50" s="51" t="s">
        <v>76</v>
      </c>
      <c r="E50" s="52"/>
      <c r="F50" s="52"/>
      <c r="G50" s="52"/>
      <c r="H50" s="52"/>
      <c r="I50" s="53">
        <v>48.3</v>
      </c>
      <c r="J50" s="54">
        <v>5.2</v>
      </c>
      <c r="K50" s="53"/>
      <c r="L50" s="55">
        <v>143</v>
      </c>
      <c r="M50" s="55">
        <v>143</v>
      </c>
      <c r="N50" s="53"/>
      <c r="O50" s="54">
        <v>0</v>
      </c>
      <c r="P50" s="53"/>
      <c r="Q50" s="53">
        <v>2.1</v>
      </c>
      <c r="R50" s="55">
        <v>-28</v>
      </c>
      <c r="S50" s="54"/>
      <c r="T50" s="56">
        <v>0</v>
      </c>
      <c r="U50" s="56"/>
      <c r="V50" s="56"/>
      <c r="W50" s="51" t="s">
        <v>91</v>
      </c>
      <c r="X50" s="9"/>
      <c r="Y50" s="9"/>
    </row>
    <row r="51" spans="1:25">
      <c r="A51" s="50" t="s">
        <v>203</v>
      </c>
      <c r="B51" s="50" t="s">
        <v>103</v>
      </c>
      <c r="C51" s="51" t="s">
        <v>73</v>
      </c>
      <c r="D51" s="51" t="s">
        <v>76</v>
      </c>
      <c r="E51" s="52"/>
      <c r="F51" s="52"/>
      <c r="G51" s="52"/>
      <c r="H51" s="52"/>
      <c r="I51" s="53">
        <v>47.3</v>
      </c>
      <c r="J51" s="54">
        <v>5.3</v>
      </c>
      <c r="K51" s="53"/>
      <c r="L51" s="55">
        <v>270</v>
      </c>
      <c r="M51" s="55">
        <v>270</v>
      </c>
      <c r="N51" s="53"/>
      <c r="O51" s="54">
        <v>0</v>
      </c>
      <c r="P51" s="53"/>
      <c r="Q51" s="53">
        <v>2.5</v>
      </c>
      <c r="R51" s="55">
        <v>-38</v>
      </c>
      <c r="S51" s="54"/>
      <c r="T51" s="56">
        <v>0</v>
      </c>
      <c r="U51" s="56"/>
      <c r="V51" s="56"/>
      <c r="W51" s="51" t="s">
        <v>91</v>
      </c>
      <c r="X51" s="9"/>
      <c r="Y51" s="9"/>
    </row>
    <row r="52" spans="1:25">
      <c r="A52" s="50" t="s">
        <v>204</v>
      </c>
      <c r="B52" s="50" t="s">
        <v>103</v>
      </c>
      <c r="C52" s="51" t="s">
        <v>73</v>
      </c>
      <c r="D52" s="51" t="s">
        <v>76</v>
      </c>
      <c r="E52" s="52"/>
      <c r="F52" s="52"/>
      <c r="G52" s="52"/>
      <c r="H52" s="52"/>
      <c r="I52" s="53">
        <v>46.8</v>
      </c>
      <c r="J52" s="54">
        <v>7</v>
      </c>
      <c r="K52" s="53"/>
      <c r="L52" s="55">
        <v>165</v>
      </c>
      <c r="M52" s="55">
        <v>165</v>
      </c>
      <c r="N52" s="53"/>
      <c r="O52" s="54">
        <v>0</v>
      </c>
      <c r="P52" s="53"/>
      <c r="Q52" s="53">
        <v>3.1</v>
      </c>
      <c r="R52" s="55"/>
      <c r="S52" s="54">
        <v>-2.1</v>
      </c>
      <c r="T52" s="56">
        <v>0</v>
      </c>
      <c r="U52" s="56"/>
      <c r="V52" s="56"/>
      <c r="W52" s="51" t="s">
        <v>91</v>
      </c>
      <c r="X52" s="9"/>
      <c r="Y52" s="9"/>
    </row>
    <row r="53" spans="1:25">
      <c r="A53" s="50" t="s">
        <v>205</v>
      </c>
      <c r="B53" s="50" t="s">
        <v>168</v>
      </c>
      <c r="C53" s="51" t="s">
        <v>74</v>
      </c>
      <c r="D53" s="51" t="s">
        <v>76</v>
      </c>
      <c r="E53" s="52"/>
      <c r="F53" s="52"/>
      <c r="G53" s="52"/>
      <c r="H53" s="52"/>
      <c r="I53" s="53">
        <v>50.8</v>
      </c>
      <c r="J53" s="54">
        <v>11</v>
      </c>
      <c r="K53" s="53"/>
      <c r="L53" s="55">
        <v>181</v>
      </c>
      <c r="M53" s="55">
        <v>181</v>
      </c>
      <c r="N53" s="53"/>
      <c r="O53" s="54">
        <v>0</v>
      </c>
      <c r="P53" s="53"/>
      <c r="Q53" s="53">
        <v>4.3</v>
      </c>
      <c r="R53" s="55">
        <v>-18</v>
      </c>
      <c r="S53" s="54"/>
      <c r="T53" s="56">
        <v>0</v>
      </c>
      <c r="U53" s="56"/>
      <c r="V53" s="56"/>
      <c r="W53" s="51" t="s">
        <v>217</v>
      </c>
      <c r="X53" s="9"/>
      <c r="Y53" s="9"/>
    </row>
    <row r="54" spans="1:25">
      <c r="A54" s="50" t="s">
        <v>206</v>
      </c>
      <c r="B54" s="50" t="s">
        <v>168</v>
      </c>
      <c r="C54" s="51" t="s">
        <v>73</v>
      </c>
      <c r="D54" s="51" t="s">
        <v>1</v>
      </c>
      <c r="E54" s="52"/>
      <c r="F54" s="52"/>
      <c r="G54" s="52"/>
      <c r="H54" s="52"/>
      <c r="I54" s="53">
        <v>50.8</v>
      </c>
      <c r="J54" s="54">
        <v>9.6999999999999993</v>
      </c>
      <c r="K54" s="53"/>
      <c r="L54" s="55">
        <v>215</v>
      </c>
      <c r="M54" s="55">
        <v>215</v>
      </c>
      <c r="N54" s="53"/>
      <c r="O54" s="54">
        <v>2</v>
      </c>
      <c r="P54" s="53"/>
      <c r="Q54" s="53">
        <v>3.6</v>
      </c>
      <c r="R54" s="55">
        <v>-40</v>
      </c>
      <c r="S54" s="54"/>
      <c r="T54" s="56">
        <v>100</v>
      </c>
      <c r="U54" s="56"/>
      <c r="V54" s="56"/>
      <c r="W54" s="51"/>
      <c r="X54" s="9"/>
      <c r="Y54" s="9"/>
    </row>
    <row r="55" spans="1:25">
      <c r="A55" s="50" t="s">
        <v>207</v>
      </c>
      <c r="B55" s="50" t="s">
        <v>105</v>
      </c>
      <c r="C55" s="51" t="s">
        <v>74</v>
      </c>
      <c r="D55" s="51" t="s">
        <v>76</v>
      </c>
      <c r="E55" s="52"/>
      <c r="F55" s="52"/>
      <c r="G55" s="52"/>
      <c r="H55" s="52"/>
      <c r="I55" s="53" t="s">
        <v>78</v>
      </c>
      <c r="J55" s="54">
        <v>7.3</v>
      </c>
      <c r="K55" s="53"/>
      <c r="L55" s="55">
        <v>178</v>
      </c>
      <c r="M55" s="55">
        <v>178</v>
      </c>
      <c r="N55" s="53"/>
      <c r="O55" s="54">
        <v>0</v>
      </c>
      <c r="P55" s="53"/>
      <c r="Q55" s="53">
        <v>4.0999999999999996</v>
      </c>
      <c r="R55" s="55">
        <v>5</v>
      </c>
      <c r="S55" s="54"/>
      <c r="T55" s="56">
        <v>50</v>
      </c>
      <c r="U55" s="56">
        <v>0.4</v>
      </c>
      <c r="V55" s="56">
        <v>25</v>
      </c>
      <c r="W55" s="51"/>
      <c r="X55" s="9"/>
      <c r="Y55" s="9"/>
    </row>
    <row r="56" spans="1:25">
      <c r="A56" s="50" t="s">
        <v>208</v>
      </c>
      <c r="B56" s="50" t="s">
        <v>169</v>
      </c>
      <c r="C56" s="51" t="s">
        <v>74</v>
      </c>
      <c r="D56" s="51" t="s">
        <v>76</v>
      </c>
      <c r="E56" s="52"/>
      <c r="F56" s="52"/>
      <c r="G56" s="52"/>
      <c r="H56" s="52"/>
      <c r="I56" s="53">
        <v>51.1</v>
      </c>
      <c r="J56" s="54">
        <v>14.1</v>
      </c>
      <c r="K56" s="53"/>
      <c r="L56" s="55">
        <v>214</v>
      </c>
      <c r="M56" s="55">
        <v>214</v>
      </c>
      <c r="N56" s="53"/>
      <c r="O56" s="54">
        <v>0</v>
      </c>
      <c r="P56" s="53"/>
      <c r="Q56" s="53">
        <v>4.5</v>
      </c>
      <c r="R56" s="55">
        <v>-27</v>
      </c>
      <c r="S56" s="54"/>
      <c r="T56" s="56">
        <v>50</v>
      </c>
      <c r="U56" s="56"/>
      <c r="V56" s="56"/>
      <c r="W56" s="51" t="s">
        <v>180</v>
      </c>
      <c r="X56" s="9"/>
      <c r="Y56" s="9"/>
    </row>
    <row r="57" spans="1:25">
      <c r="A57" s="50" t="s">
        <v>209</v>
      </c>
      <c r="B57" s="50" t="s">
        <v>169</v>
      </c>
      <c r="C57" s="51" t="s">
        <v>73</v>
      </c>
      <c r="D57" s="51" t="s">
        <v>1</v>
      </c>
      <c r="E57" s="52"/>
      <c r="F57" s="52"/>
      <c r="G57" s="52"/>
      <c r="H57" s="52"/>
      <c r="I57" s="53">
        <v>51.1</v>
      </c>
      <c r="J57" s="54">
        <v>4.2</v>
      </c>
      <c r="K57" s="53"/>
      <c r="L57" s="55">
        <v>287</v>
      </c>
      <c r="M57" s="55">
        <v>287</v>
      </c>
      <c r="N57" s="53"/>
      <c r="O57" s="54">
        <v>2.5</v>
      </c>
      <c r="P57" s="53"/>
      <c r="Q57" s="53">
        <v>0.8</v>
      </c>
      <c r="R57" s="55">
        <v>8</v>
      </c>
      <c r="S57" s="54"/>
      <c r="T57" s="56">
        <v>100</v>
      </c>
      <c r="U57" s="56"/>
      <c r="V57" s="56"/>
      <c r="W57" s="51"/>
      <c r="X57" s="9"/>
      <c r="Y57" s="9"/>
    </row>
    <row r="58" spans="1:25">
      <c r="A58" s="50" t="s">
        <v>210</v>
      </c>
      <c r="B58" s="50" t="s">
        <v>79</v>
      </c>
      <c r="C58" s="51" t="s">
        <v>74</v>
      </c>
      <c r="D58" s="51" t="s">
        <v>76</v>
      </c>
      <c r="E58" s="52"/>
      <c r="F58" s="52"/>
      <c r="G58" s="52"/>
      <c r="H58" s="52"/>
      <c r="I58" s="53">
        <v>52.8</v>
      </c>
      <c r="J58" s="54">
        <v>4.3</v>
      </c>
      <c r="K58" s="53"/>
      <c r="L58" s="55">
        <v>268</v>
      </c>
      <c r="M58" s="55">
        <v>223</v>
      </c>
      <c r="N58" s="53"/>
      <c r="O58" s="54">
        <v>0</v>
      </c>
      <c r="P58" s="53"/>
      <c r="Q58" s="53">
        <v>1.2</v>
      </c>
      <c r="R58" s="55"/>
      <c r="S58" s="54">
        <v>-1</v>
      </c>
      <c r="T58" s="56">
        <v>0</v>
      </c>
      <c r="U58" s="56"/>
      <c r="V58" s="56"/>
      <c r="W58" s="51"/>
      <c r="X58" s="9"/>
      <c r="Y58" s="9"/>
    </row>
    <row r="59" spans="1:25">
      <c r="A59" s="50" t="s">
        <v>211</v>
      </c>
      <c r="B59" s="50" t="s">
        <v>79</v>
      </c>
      <c r="C59" s="51" t="s">
        <v>73</v>
      </c>
      <c r="D59" s="51" t="s">
        <v>1</v>
      </c>
      <c r="E59" s="52"/>
      <c r="F59" s="52"/>
      <c r="G59" s="52"/>
      <c r="H59" s="52"/>
      <c r="I59" s="53">
        <v>52.4</v>
      </c>
      <c r="J59" s="54">
        <v>17.7</v>
      </c>
      <c r="K59" s="53"/>
      <c r="L59" s="55">
        <v>142</v>
      </c>
      <c r="M59" s="55">
        <v>142</v>
      </c>
      <c r="N59" s="53"/>
      <c r="O59" s="54">
        <v>4.5</v>
      </c>
      <c r="P59" s="53"/>
      <c r="Q59" s="53">
        <v>4</v>
      </c>
      <c r="R59" s="55"/>
      <c r="S59" s="54">
        <v>-2.8</v>
      </c>
      <c r="T59" s="56">
        <v>100</v>
      </c>
      <c r="U59" s="56"/>
      <c r="V59" s="56"/>
      <c r="W59" s="51"/>
      <c r="X59" s="9"/>
      <c r="Y59" s="9"/>
    </row>
    <row r="60" spans="1:25">
      <c r="A60" s="50" t="s">
        <v>212</v>
      </c>
      <c r="B60" s="50" t="s">
        <v>79</v>
      </c>
      <c r="C60" s="51" t="s">
        <v>74</v>
      </c>
      <c r="D60" s="51" t="s">
        <v>76</v>
      </c>
      <c r="E60" s="52"/>
      <c r="F60" s="52"/>
      <c r="G60" s="52"/>
      <c r="H60" s="52"/>
      <c r="I60" s="53">
        <v>50.4</v>
      </c>
      <c r="J60" s="54">
        <v>7</v>
      </c>
      <c r="K60" s="53"/>
      <c r="L60" s="55">
        <v>225</v>
      </c>
      <c r="M60" s="55">
        <v>187</v>
      </c>
      <c r="N60" s="53"/>
      <c r="O60" s="54">
        <v>0</v>
      </c>
      <c r="P60" s="53"/>
      <c r="Q60" s="53">
        <v>2.6</v>
      </c>
      <c r="R60" s="55">
        <v>-28</v>
      </c>
      <c r="S60" s="54"/>
      <c r="T60" s="56">
        <v>0</v>
      </c>
      <c r="U60" s="56"/>
      <c r="V60" s="56"/>
      <c r="W60" s="51"/>
      <c r="X60" s="9"/>
      <c r="Y60" s="9"/>
    </row>
    <row r="61" spans="1:25">
      <c r="A61" s="50" t="s">
        <v>213</v>
      </c>
      <c r="B61" s="50" t="s">
        <v>79</v>
      </c>
      <c r="C61" s="51" t="s">
        <v>73</v>
      </c>
      <c r="D61" s="51" t="s">
        <v>1</v>
      </c>
      <c r="E61" s="52"/>
      <c r="F61" s="52"/>
      <c r="G61" s="52"/>
      <c r="H61" s="52"/>
      <c r="I61" s="53">
        <v>50.1</v>
      </c>
      <c r="J61" s="54">
        <v>16</v>
      </c>
      <c r="K61" s="53"/>
      <c r="L61" s="55">
        <v>164</v>
      </c>
      <c r="M61" s="55">
        <v>164</v>
      </c>
      <c r="N61" s="53"/>
      <c r="O61" s="54">
        <v>5</v>
      </c>
      <c r="P61" s="53"/>
      <c r="Q61" s="53">
        <v>0.7</v>
      </c>
      <c r="R61" s="55">
        <v>-22</v>
      </c>
      <c r="S61" s="54"/>
      <c r="T61" s="56">
        <v>100</v>
      </c>
      <c r="U61" s="56"/>
      <c r="V61" s="56"/>
      <c r="W61" s="51"/>
      <c r="X61" s="9"/>
      <c r="Y61" s="9"/>
    </row>
    <row r="62" spans="1:25">
      <c r="A62" s="50" t="s">
        <v>214</v>
      </c>
      <c r="B62" s="50" t="s">
        <v>79</v>
      </c>
      <c r="C62" s="51" t="s">
        <v>73</v>
      </c>
      <c r="D62" s="51" t="s">
        <v>76</v>
      </c>
      <c r="E62" s="52"/>
      <c r="F62" s="52"/>
      <c r="G62" s="52"/>
      <c r="H62" s="52"/>
      <c r="I62" s="53">
        <v>50.3</v>
      </c>
      <c r="J62" s="54">
        <v>20</v>
      </c>
      <c r="K62" s="53"/>
      <c r="L62" s="55">
        <v>295</v>
      </c>
      <c r="M62" s="55">
        <v>295</v>
      </c>
      <c r="N62" s="53"/>
      <c r="O62" s="54">
        <v>0</v>
      </c>
      <c r="P62" s="53"/>
      <c r="Q62" s="53">
        <v>6.2</v>
      </c>
      <c r="R62" s="55">
        <v>-30</v>
      </c>
      <c r="S62" s="54"/>
      <c r="T62" s="56">
        <v>60</v>
      </c>
      <c r="U62" s="56"/>
      <c r="V62" s="56"/>
      <c r="W62" s="51" t="s">
        <v>216</v>
      </c>
      <c r="X62" s="9"/>
      <c r="Y62" s="9"/>
    </row>
    <row r="63" spans="1:25">
      <c r="A63" s="50" t="s">
        <v>218</v>
      </c>
      <c r="B63" s="50" t="s">
        <v>79</v>
      </c>
      <c r="C63" s="51" t="s">
        <v>73</v>
      </c>
      <c r="D63" s="51" t="s">
        <v>76</v>
      </c>
      <c r="E63" s="52"/>
      <c r="F63" s="52"/>
      <c r="G63" s="52"/>
      <c r="H63" s="52"/>
      <c r="I63" s="53">
        <v>49.3</v>
      </c>
      <c r="J63" s="54">
        <v>13.8</v>
      </c>
      <c r="K63" s="53"/>
      <c r="L63" s="55">
        <v>223</v>
      </c>
      <c r="M63" s="55">
        <v>223</v>
      </c>
      <c r="N63" s="53"/>
      <c r="O63" s="54">
        <v>0</v>
      </c>
      <c r="P63" s="53"/>
      <c r="Q63" s="53">
        <v>4.2</v>
      </c>
      <c r="R63" s="55">
        <v>-33</v>
      </c>
      <c r="S63" s="54"/>
      <c r="T63" s="56">
        <v>0</v>
      </c>
      <c r="U63" s="56"/>
      <c r="V63" s="56"/>
      <c r="W63" s="51" t="s">
        <v>244</v>
      </c>
      <c r="X63" s="9"/>
      <c r="Y63" s="9"/>
    </row>
    <row r="64" spans="1:25">
      <c r="A64" s="50" t="s">
        <v>219</v>
      </c>
      <c r="B64" s="50" t="s">
        <v>79</v>
      </c>
      <c r="C64" s="51" t="s">
        <v>73</v>
      </c>
      <c r="D64" s="51" t="s">
        <v>76</v>
      </c>
      <c r="E64" s="52"/>
      <c r="F64" s="52"/>
      <c r="G64" s="52"/>
      <c r="H64" s="52"/>
      <c r="I64" s="53">
        <v>48.5</v>
      </c>
      <c r="J64" s="54">
        <v>18.3</v>
      </c>
      <c r="K64" s="53"/>
      <c r="L64" s="55">
        <v>129</v>
      </c>
      <c r="M64" s="55">
        <v>129</v>
      </c>
      <c r="N64" s="53"/>
      <c r="O64" s="54">
        <v>0</v>
      </c>
      <c r="P64" s="53"/>
      <c r="Q64" s="53">
        <v>5.4</v>
      </c>
      <c r="R64" s="55">
        <v>-28</v>
      </c>
      <c r="S64" s="54"/>
      <c r="T64" s="56">
        <v>0</v>
      </c>
      <c r="U64" s="56"/>
      <c r="V64" s="56"/>
      <c r="W64" s="51" t="s">
        <v>244</v>
      </c>
      <c r="X64" s="9"/>
      <c r="Y64" s="9"/>
    </row>
    <row r="65" spans="1:25">
      <c r="A65" s="50" t="s">
        <v>220</v>
      </c>
      <c r="B65" s="50" t="s">
        <v>79</v>
      </c>
      <c r="C65" s="51" t="s">
        <v>73</v>
      </c>
      <c r="D65" s="51" t="s">
        <v>1</v>
      </c>
      <c r="E65" s="52"/>
      <c r="F65" s="52"/>
      <c r="G65" s="52"/>
      <c r="H65" s="52"/>
      <c r="I65" s="53">
        <v>48.3</v>
      </c>
      <c r="J65" s="54">
        <v>8.5</v>
      </c>
      <c r="K65" s="53"/>
      <c r="L65" s="55">
        <v>182</v>
      </c>
      <c r="M65" s="55">
        <v>182</v>
      </c>
      <c r="N65" s="53"/>
      <c r="O65" s="54">
        <v>3.5</v>
      </c>
      <c r="P65" s="53"/>
      <c r="Q65" s="53">
        <v>1.1000000000000001</v>
      </c>
      <c r="R65" s="55">
        <v>-39</v>
      </c>
      <c r="S65" s="54"/>
      <c r="T65" s="56">
        <v>100</v>
      </c>
      <c r="U65" s="56"/>
      <c r="V65" s="56"/>
      <c r="W65" s="51"/>
      <c r="X65" s="9"/>
      <c r="Y65" s="9"/>
    </row>
    <row r="66" spans="1:25">
      <c r="A66" s="50" t="s">
        <v>221</v>
      </c>
      <c r="B66" s="50" t="s">
        <v>79</v>
      </c>
      <c r="C66" s="51" t="s">
        <v>73</v>
      </c>
      <c r="D66" s="51" t="s">
        <v>1</v>
      </c>
      <c r="E66" s="52"/>
      <c r="F66" s="52"/>
      <c r="G66" s="52"/>
      <c r="H66" s="52"/>
      <c r="I66" s="53">
        <v>46.6</v>
      </c>
      <c r="J66" s="54">
        <v>16.3</v>
      </c>
      <c r="K66" s="53"/>
      <c r="L66" s="55">
        <v>260</v>
      </c>
      <c r="M66" s="55">
        <v>260</v>
      </c>
      <c r="N66" s="53"/>
      <c r="O66" s="54">
        <v>0</v>
      </c>
      <c r="P66" s="53"/>
      <c r="Q66" s="53">
        <v>0.6</v>
      </c>
      <c r="R66" s="55">
        <v>6</v>
      </c>
      <c r="S66" s="54"/>
      <c r="T66" s="56">
        <v>100</v>
      </c>
      <c r="U66" s="56"/>
      <c r="V66" s="56"/>
      <c r="W66" s="51"/>
      <c r="X66" s="9"/>
      <c r="Y66" s="9"/>
    </row>
    <row r="67" spans="1:25">
      <c r="A67" s="50" t="s">
        <v>222</v>
      </c>
      <c r="B67" s="50" t="s">
        <v>103</v>
      </c>
      <c r="C67" s="51" t="s">
        <v>73</v>
      </c>
      <c r="D67" s="51" t="s">
        <v>76</v>
      </c>
      <c r="E67" s="52"/>
      <c r="F67" s="52"/>
      <c r="G67" s="52"/>
      <c r="H67" s="52"/>
      <c r="I67" s="53">
        <v>46</v>
      </c>
      <c r="J67" s="54">
        <v>7.2</v>
      </c>
      <c r="K67" s="53"/>
      <c r="L67" s="55">
        <v>287</v>
      </c>
      <c r="M67" s="55">
        <v>230</v>
      </c>
      <c r="N67" s="53"/>
      <c r="O67" s="54">
        <v>0</v>
      </c>
      <c r="P67" s="53"/>
      <c r="Q67" s="53">
        <v>3.6</v>
      </c>
      <c r="R67" s="55"/>
      <c r="S67" s="54">
        <v>-1.8</v>
      </c>
      <c r="T67" s="56">
        <v>0</v>
      </c>
      <c r="U67" s="56"/>
      <c r="V67" s="56"/>
      <c r="W67" s="51"/>
      <c r="X67" s="9"/>
      <c r="Y67" s="9"/>
    </row>
    <row r="68" spans="1:25">
      <c r="A68" s="50" t="s">
        <v>223</v>
      </c>
      <c r="B68" s="50" t="s">
        <v>103</v>
      </c>
      <c r="C68" s="51" t="s">
        <v>73</v>
      </c>
      <c r="D68" s="51" t="s">
        <v>76</v>
      </c>
      <c r="E68" s="52"/>
      <c r="F68" s="52"/>
      <c r="G68" s="52"/>
      <c r="H68" s="52"/>
      <c r="I68" s="53">
        <v>45.3</v>
      </c>
      <c r="J68" s="54">
        <v>10</v>
      </c>
      <c r="K68" s="53"/>
      <c r="L68" s="55">
        <v>206</v>
      </c>
      <c r="M68" s="55">
        <v>206</v>
      </c>
      <c r="N68" s="53"/>
      <c r="O68" s="54">
        <v>0</v>
      </c>
      <c r="P68" s="53"/>
      <c r="Q68" s="53">
        <v>4.4000000000000004</v>
      </c>
      <c r="R68" s="55">
        <v>-30</v>
      </c>
      <c r="S68" s="54"/>
      <c r="T68" s="56">
        <v>0</v>
      </c>
      <c r="U68" s="56"/>
      <c r="V68" s="56"/>
      <c r="W68" s="51" t="s">
        <v>91</v>
      </c>
      <c r="X68" s="9"/>
      <c r="Y68" s="9"/>
    </row>
    <row r="69" spans="1:25">
      <c r="A69" s="50" t="s">
        <v>224</v>
      </c>
      <c r="B69" s="50" t="s">
        <v>103</v>
      </c>
      <c r="C69" s="51" t="s">
        <v>73</v>
      </c>
      <c r="D69" s="51" t="s">
        <v>76</v>
      </c>
      <c r="E69" s="52"/>
      <c r="F69" s="52"/>
      <c r="G69" s="52"/>
      <c r="H69" s="52"/>
      <c r="I69" s="53">
        <v>44.6</v>
      </c>
      <c r="J69" s="54">
        <v>9.6</v>
      </c>
      <c r="K69" s="53"/>
      <c r="L69" s="55">
        <v>202</v>
      </c>
      <c r="M69" s="55">
        <v>202</v>
      </c>
      <c r="N69" s="53"/>
      <c r="O69" s="54">
        <v>0</v>
      </c>
      <c r="P69" s="53"/>
      <c r="Q69" s="53">
        <v>4.5999999999999996</v>
      </c>
      <c r="R69" s="55">
        <v>-33</v>
      </c>
      <c r="S69" s="54"/>
      <c r="T69" s="56">
        <v>0</v>
      </c>
      <c r="U69" s="56"/>
      <c r="V69" s="56"/>
      <c r="W69" s="51"/>
      <c r="X69" s="9"/>
      <c r="Y69" s="9"/>
    </row>
    <row r="70" spans="1:25">
      <c r="A70" s="50" t="s">
        <v>225</v>
      </c>
      <c r="B70" s="50" t="s">
        <v>103</v>
      </c>
      <c r="C70" s="51" t="s">
        <v>73</v>
      </c>
      <c r="D70" s="51" t="s">
        <v>1</v>
      </c>
      <c r="E70" s="52"/>
      <c r="F70" s="52"/>
      <c r="G70" s="52"/>
      <c r="H70" s="52"/>
      <c r="I70" s="53">
        <v>44.4</v>
      </c>
      <c r="J70" s="54">
        <v>7.1</v>
      </c>
      <c r="K70" s="53"/>
      <c r="L70" s="55">
        <v>209</v>
      </c>
      <c r="M70" s="55">
        <v>209</v>
      </c>
      <c r="N70" s="53"/>
      <c r="O70" s="54">
        <v>4.5</v>
      </c>
      <c r="P70" s="53"/>
      <c r="Q70" s="53">
        <v>1.5</v>
      </c>
      <c r="R70" s="55">
        <v>-40</v>
      </c>
      <c r="S70" s="54">
        <v>-1.9</v>
      </c>
      <c r="T70" s="56">
        <v>100</v>
      </c>
      <c r="U70" s="56"/>
      <c r="V70" s="56"/>
      <c r="W70" s="51"/>
      <c r="X70" s="9"/>
      <c r="Y70" s="9"/>
    </row>
    <row r="71" spans="1:25">
      <c r="A71" s="50" t="s">
        <v>226</v>
      </c>
      <c r="B71" s="50" t="s">
        <v>103</v>
      </c>
      <c r="C71" s="51" t="s">
        <v>73</v>
      </c>
      <c r="D71" s="51" t="s">
        <v>76</v>
      </c>
      <c r="E71" s="52"/>
      <c r="F71" s="52"/>
      <c r="G71" s="52"/>
      <c r="H71" s="52"/>
      <c r="I71" s="53">
        <v>43.6</v>
      </c>
      <c r="J71" s="54">
        <v>6.7</v>
      </c>
      <c r="K71" s="53"/>
      <c r="L71" s="55">
        <v>160</v>
      </c>
      <c r="M71" s="55">
        <v>160</v>
      </c>
      <c r="N71" s="53"/>
      <c r="O71" s="54">
        <v>2.5</v>
      </c>
      <c r="P71" s="53"/>
      <c r="Q71" s="53">
        <v>1.4</v>
      </c>
      <c r="R71" s="55">
        <v>-16</v>
      </c>
      <c r="S71" s="54"/>
      <c r="T71" s="56">
        <v>99</v>
      </c>
      <c r="U71" s="56"/>
      <c r="V71" s="56"/>
      <c r="W71" s="51"/>
      <c r="X71" s="9"/>
      <c r="Y71" s="9"/>
    </row>
    <row r="72" spans="1:25">
      <c r="A72" s="50" t="s">
        <v>227</v>
      </c>
      <c r="B72" s="50" t="s">
        <v>167</v>
      </c>
      <c r="C72" s="51" t="s">
        <v>73</v>
      </c>
      <c r="D72" s="51" t="s">
        <v>1</v>
      </c>
      <c r="E72" s="52"/>
      <c r="F72" s="52"/>
      <c r="G72" s="52"/>
      <c r="H72" s="52"/>
      <c r="I72" s="53">
        <v>41.8</v>
      </c>
      <c r="J72" s="54">
        <v>8.3000000000000007</v>
      </c>
      <c r="K72" s="53"/>
      <c r="L72" s="55">
        <v>200</v>
      </c>
      <c r="M72" s="55">
        <v>168</v>
      </c>
      <c r="N72" s="53"/>
      <c r="O72" s="54">
        <v>0</v>
      </c>
      <c r="P72" s="53"/>
      <c r="Q72" s="53">
        <v>2.7</v>
      </c>
      <c r="R72" s="55"/>
      <c r="S72" s="54">
        <v>-2.5</v>
      </c>
      <c r="T72" s="56">
        <v>100</v>
      </c>
      <c r="U72" s="56"/>
      <c r="V72" s="56"/>
      <c r="W72" s="51"/>
      <c r="X72" s="9"/>
      <c r="Y72" s="9"/>
    </row>
    <row r="73" spans="1:25">
      <c r="A73" s="50" t="s">
        <v>228</v>
      </c>
      <c r="B73" s="50" t="s">
        <v>106</v>
      </c>
      <c r="C73" s="51" t="s">
        <v>73</v>
      </c>
      <c r="D73" s="51" t="s">
        <v>1</v>
      </c>
      <c r="E73" s="52"/>
      <c r="F73" s="52"/>
      <c r="G73" s="52"/>
      <c r="H73" s="52"/>
      <c r="I73" s="53" t="s">
        <v>78</v>
      </c>
      <c r="J73" s="54">
        <v>6</v>
      </c>
      <c r="K73" s="53"/>
      <c r="L73" s="55">
        <v>156</v>
      </c>
      <c r="M73" s="55">
        <v>156</v>
      </c>
      <c r="N73" s="53"/>
      <c r="O73" s="54">
        <v>4.5</v>
      </c>
      <c r="P73" s="53"/>
      <c r="Q73" s="53">
        <v>0.9</v>
      </c>
      <c r="R73" s="55">
        <v>-17</v>
      </c>
      <c r="S73" s="54"/>
      <c r="T73" s="56">
        <v>100</v>
      </c>
      <c r="U73" s="56">
        <v>0.9</v>
      </c>
      <c r="V73" s="56">
        <v>24</v>
      </c>
      <c r="W73" s="51"/>
      <c r="X73" s="9"/>
      <c r="Y73" s="9"/>
    </row>
    <row r="74" spans="1:25">
      <c r="A74" s="50" t="s">
        <v>229</v>
      </c>
      <c r="B74" s="50" t="s">
        <v>170</v>
      </c>
      <c r="C74" s="51" t="s">
        <v>73</v>
      </c>
      <c r="D74" s="51" t="s">
        <v>1</v>
      </c>
      <c r="E74" s="52"/>
      <c r="F74" s="52"/>
      <c r="G74" s="52"/>
      <c r="H74" s="52"/>
      <c r="I74" s="53">
        <v>40.5</v>
      </c>
      <c r="J74" s="54">
        <v>6</v>
      </c>
      <c r="K74" s="53"/>
      <c r="L74" s="55">
        <v>137</v>
      </c>
      <c r="M74" s="55">
        <v>137</v>
      </c>
      <c r="N74" s="53"/>
      <c r="O74" s="54">
        <v>5</v>
      </c>
      <c r="P74" s="53"/>
      <c r="Q74" s="53">
        <v>0.9</v>
      </c>
      <c r="R74" s="55">
        <v>-15</v>
      </c>
      <c r="S74" s="54"/>
      <c r="T74" s="56">
        <v>100</v>
      </c>
      <c r="W74" s="51"/>
      <c r="X74" s="9"/>
      <c r="Y74" s="9"/>
    </row>
    <row r="75" spans="1:25">
      <c r="A75" s="50" t="s">
        <v>230</v>
      </c>
      <c r="B75" s="50" t="s">
        <v>172</v>
      </c>
      <c r="C75" s="51" t="s">
        <v>73</v>
      </c>
      <c r="D75" s="51" t="s">
        <v>1</v>
      </c>
      <c r="E75" s="52"/>
      <c r="F75" s="52"/>
      <c r="G75" s="52"/>
      <c r="H75" s="52"/>
      <c r="I75" s="53">
        <v>41.8</v>
      </c>
      <c r="J75" s="54">
        <v>10.7</v>
      </c>
      <c r="K75" s="53"/>
      <c r="L75" s="55">
        <v>184</v>
      </c>
      <c r="M75" s="55">
        <v>184</v>
      </c>
      <c r="N75" s="53"/>
      <c r="O75" s="54">
        <v>5.5</v>
      </c>
      <c r="P75" s="53"/>
      <c r="Q75" s="53">
        <v>1.4</v>
      </c>
      <c r="R75" s="55">
        <v>-20</v>
      </c>
      <c r="S75" s="54"/>
      <c r="T75" s="56">
        <v>100</v>
      </c>
      <c r="U75" s="56"/>
      <c r="V75" s="56"/>
      <c r="W75" s="51"/>
      <c r="X75" s="9"/>
      <c r="Y75" s="9"/>
    </row>
    <row r="76" spans="1:25">
      <c r="A76" s="50" t="s">
        <v>231</v>
      </c>
      <c r="B76" s="50" t="s">
        <v>172</v>
      </c>
      <c r="C76" s="51" t="s">
        <v>74</v>
      </c>
      <c r="D76" s="51" t="s">
        <v>1</v>
      </c>
      <c r="E76" s="52"/>
      <c r="F76" s="52"/>
      <c r="G76" s="52"/>
      <c r="H76" s="52"/>
      <c r="I76" s="53">
        <v>41.8</v>
      </c>
      <c r="J76" s="54">
        <v>11.4</v>
      </c>
      <c r="K76" s="53"/>
      <c r="L76" s="55">
        <v>91</v>
      </c>
      <c r="M76" s="55">
        <v>91</v>
      </c>
      <c r="N76" s="53"/>
      <c r="O76" s="54">
        <v>1</v>
      </c>
      <c r="P76" s="53"/>
      <c r="Q76" s="53">
        <v>2.9</v>
      </c>
      <c r="R76" s="55"/>
      <c r="S76" s="54">
        <v>-2.8</v>
      </c>
      <c r="T76" s="56">
        <v>100</v>
      </c>
      <c r="U76" s="56"/>
      <c r="V76" s="56"/>
      <c r="W76" s="51"/>
      <c r="X76" s="9"/>
      <c r="Y76" s="9"/>
    </row>
    <row r="77" spans="1:25">
      <c r="A77" s="50" t="s">
        <v>232</v>
      </c>
      <c r="B77" s="50" t="s">
        <v>79</v>
      </c>
      <c r="C77" s="51" t="s">
        <v>74</v>
      </c>
      <c r="D77" s="51" t="s">
        <v>1</v>
      </c>
      <c r="E77" s="52"/>
      <c r="F77" s="52"/>
      <c r="G77" s="52"/>
      <c r="H77" s="52"/>
      <c r="I77" s="53">
        <v>45.6</v>
      </c>
      <c r="J77" s="54">
        <v>10.6</v>
      </c>
      <c r="K77" s="53"/>
      <c r="L77" s="55">
        <v>225</v>
      </c>
      <c r="M77" s="55">
        <v>256</v>
      </c>
      <c r="N77" s="53"/>
      <c r="O77" s="54">
        <v>3</v>
      </c>
      <c r="P77" s="53"/>
      <c r="Q77" s="53">
        <v>2.9</v>
      </c>
      <c r="R77" s="55">
        <v>-25</v>
      </c>
      <c r="S77" s="54"/>
      <c r="T77" s="56">
        <v>100</v>
      </c>
      <c r="U77" s="56"/>
      <c r="V77" s="56"/>
      <c r="W77" s="51"/>
      <c r="X77" s="9"/>
      <c r="Y77" s="9"/>
    </row>
    <row r="78" spans="1:25">
      <c r="A78" s="50" t="s">
        <v>233</v>
      </c>
      <c r="B78" s="50" t="s">
        <v>174</v>
      </c>
      <c r="C78" s="51" t="s">
        <v>73</v>
      </c>
      <c r="D78" s="51" t="s">
        <v>76</v>
      </c>
      <c r="E78" s="52"/>
      <c r="F78" s="52"/>
      <c r="G78" s="52"/>
      <c r="H78" s="52"/>
      <c r="I78" s="53">
        <v>45.4</v>
      </c>
      <c r="J78" s="54">
        <v>11</v>
      </c>
      <c r="K78" s="53"/>
      <c r="L78" s="55">
        <v>270</v>
      </c>
      <c r="M78" s="55">
        <v>270</v>
      </c>
      <c r="N78" s="53"/>
      <c r="O78" s="54">
        <v>0</v>
      </c>
      <c r="P78" s="53"/>
      <c r="Q78" s="53">
        <v>4.5</v>
      </c>
      <c r="R78" s="55">
        <v>-29</v>
      </c>
      <c r="S78" s="54"/>
      <c r="T78" s="56">
        <v>0</v>
      </c>
      <c r="U78" s="56"/>
      <c r="V78" s="56"/>
      <c r="W78" s="51" t="s">
        <v>91</v>
      </c>
      <c r="X78" s="9"/>
      <c r="Y78" s="9"/>
    </row>
    <row r="79" spans="1:25">
      <c r="A79" s="50" t="s">
        <v>234</v>
      </c>
      <c r="B79" s="50" t="s">
        <v>174</v>
      </c>
      <c r="C79" s="51" t="s">
        <v>74</v>
      </c>
      <c r="D79" s="51" t="s">
        <v>1</v>
      </c>
      <c r="E79" s="52"/>
      <c r="F79" s="52"/>
      <c r="G79" s="52"/>
      <c r="H79" s="52"/>
      <c r="I79" s="53">
        <v>45.4</v>
      </c>
      <c r="J79" s="54">
        <v>6.8</v>
      </c>
      <c r="K79" s="53"/>
      <c r="L79" s="55">
        <v>270</v>
      </c>
      <c r="M79" s="55">
        <v>270</v>
      </c>
      <c r="N79" s="53"/>
      <c r="O79" s="54">
        <v>4</v>
      </c>
      <c r="P79" s="53"/>
      <c r="Q79" s="53">
        <v>0.6</v>
      </c>
      <c r="R79" s="55"/>
      <c r="S79" s="54">
        <v>-0.9</v>
      </c>
      <c r="T79" s="56">
        <v>100</v>
      </c>
      <c r="U79" s="56"/>
      <c r="V79" s="56"/>
      <c r="W79" s="51"/>
      <c r="X79" s="9"/>
      <c r="Y79" s="9"/>
    </row>
    <row r="80" spans="1:25">
      <c r="A80" s="50" t="s">
        <v>235</v>
      </c>
      <c r="B80" s="50" t="s">
        <v>174</v>
      </c>
      <c r="C80" s="51" t="s">
        <v>74</v>
      </c>
      <c r="D80" s="51" t="s">
        <v>76</v>
      </c>
      <c r="E80" s="52"/>
      <c r="F80" s="52"/>
      <c r="G80" s="52"/>
      <c r="H80" s="52"/>
      <c r="I80" s="53">
        <v>45.4</v>
      </c>
      <c r="J80" s="54">
        <v>10.3</v>
      </c>
      <c r="K80" s="53"/>
      <c r="L80" s="55">
        <v>336</v>
      </c>
      <c r="M80" s="55">
        <v>336</v>
      </c>
      <c r="N80" s="53"/>
      <c r="O80" s="54">
        <v>0</v>
      </c>
      <c r="P80" s="53"/>
      <c r="Q80" s="53">
        <v>4.4000000000000004</v>
      </c>
      <c r="R80" s="55">
        <v>-10</v>
      </c>
      <c r="S80" s="54"/>
      <c r="T80" s="56">
        <v>0</v>
      </c>
      <c r="U80" s="56"/>
      <c r="V80" s="56"/>
      <c r="W80" s="51" t="s">
        <v>245</v>
      </c>
      <c r="X80" s="9"/>
      <c r="Y80" s="9"/>
    </row>
    <row r="81" spans="1:25">
      <c r="A81" s="50" t="s">
        <v>236</v>
      </c>
      <c r="B81" s="50" t="s">
        <v>174</v>
      </c>
      <c r="C81" s="51" t="s">
        <v>74</v>
      </c>
      <c r="D81" s="51" t="s">
        <v>76</v>
      </c>
      <c r="E81" s="52"/>
      <c r="F81" s="52"/>
      <c r="G81" s="52"/>
      <c r="H81" s="52"/>
      <c r="I81" s="53">
        <v>45.4</v>
      </c>
      <c r="J81" s="54">
        <v>9.6</v>
      </c>
      <c r="K81" s="53"/>
      <c r="L81" s="55">
        <v>324</v>
      </c>
      <c r="M81" s="55">
        <v>324</v>
      </c>
      <c r="N81" s="53"/>
      <c r="O81" s="54">
        <v>0</v>
      </c>
      <c r="P81" s="53"/>
      <c r="Q81" s="53">
        <v>5.4</v>
      </c>
      <c r="R81" s="55">
        <v>-30</v>
      </c>
      <c r="S81" s="54"/>
      <c r="T81" s="56">
        <v>0</v>
      </c>
      <c r="U81" s="56"/>
      <c r="V81" s="56"/>
      <c r="W81" s="51"/>
      <c r="X81" s="9"/>
      <c r="Y81" s="9"/>
    </row>
    <row r="82" spans="1:25">
      <c r="A82" s="50" t="s">
        <v>237</v>
      </c>
      <c r="B82" s="50" t="s">
        <v>112</v>
      </c>
      <c r="C82" s="51" t="s">
        <v>73</v>
      </c>
      <c r="D82" s="51" t="s">
        <v>76</v>
      </c>
      <c r="E82" s="52"/>
      <c r="F82" s="52"/>
      <c r="G82" s="52"/>
      <c r="H82" s="52"/>
      <c r="I82" s="53">
        <v>45.8</v>
      </c>
      <c r="J82" s="54">
        <v>7.2</v>
      </c>
      <c r="K82" s="53"/>
      <c r="L82" s="55">
        <v>344</v>
      </c>
      <c r="M82" s="55">
        <v>344</v>
      </c>
      <c r="N82" s="53"/>
      <c r="O82" s="54">
        <v>0</v>
      </c>
      <c r="P82" s="53"/>
      <c r="Q82" s="53">
        <v>3.6</v>
      </c>
      <c r="R82" s="55">
        <v>-20</v>
      </c>
      <c r="S82" s="54"/>
      <c r="T82" s="56">
        <v>0</v>
      </c>
      <c r="U82" s="56"/>
      <c r="V82" s="56"/>
      <c r="W82" s="51"/>
      <c r="X82" s="9"/>
      <c r="Y82" s="9"/>
    </row>
    <row r="83" spans="1:25">
      <c r="A83" s="50" t="s">
        <v>238</v>
      </c>
      <c r="B83" s="50" t="s">
        <v>112</v>
      </c>
      <c r="C83" s="51" t="s">
        <v>73</v>
      </c>
      <c r="D83" s="51" t="s">
        <v>76</v>
      </c>
      <c r="E83" s="52"/>
      <c r="F83" s="52"/>
      <c r="G83" s="52"/>
      <c r="H83" s="52"/>
      <c r="I83" s="53">
        <v>47.7</v>
      </c>
      <c r="J83" s="54">
        <v>5.7</v>
      </c>
      <c r="K83" s="53"/>
      <c r="L83" s="55">
        <v>331</v>
      </c>
      <c r="M83" s="55">
        <v>331</v>
      </c>
      <c r="N83" s="53"/>
      <c r="O83" s="54">
        <v>0</v>
      </c>
      <c r="P83" s="53"/>
      <c r="Q83" s="53">
        <v>2.2999999999999998</v>
      </c>
      <c r="R83" s="55">
        <v>-38</v>
      </c>
      <c r="S83" s="54"/>
      <c r="T83" s="56">
        <v>0</v>
      </c>
      <c r="U83" s="56"/>
      <c r="V83" s="56"/>
      <c r="W83" s="51"/>
      <c r="X83" s="9"/>
      <c r="Y83" s="9"/>
    </row>
    <row r="84" spans="1:25">
      <c r="A84" s="50" t="s">
        <v>239</v>
      </c>
      <c r="B84" s="50" t="s">
        <v>112</v>
      </c>
      <c r="C84" s="51" t="s">
        <v>73</v>
      </c>
      <c r="D84" s="51" t="s">
        <v>76</v>
      </c>
      <c r="E84" s="52"/>
      <c r="F84" s="52"/>
      <c r="G84" s="52"/>
      <c r="H84" s="52"/>
      <c r="I84" s="53">
        <v>47.2</v>
      </c>
      <c r="J84" s="54">
        <v>5.9</v>
      </c>
      <c r="K84" s="53"/>
      <c r="L84" s="55">
        <v>10</v>
      </c>
      <c r="M84" s="55">
        <v>10</v>
      </c>
      <c r="N84" s="53"/>
      <c r="O84" s="54">
        <v>0</v>
      </c>
      <c r="P84" s="53"/>
      <c r="Q84" s="53">
        <v>2.6</v>
      </c>
      <c r="R84" s="55">
        <v>-22</v>
      </c>
      <c r="S84" s="54"/>
      <c r="T84" s="56">
        <v>0</v>
      </c>
      <c r="U84" s="56"/>
      <c r="V84" s="56"/>
      <c r="W84" s="51" t="s">
        <v>245</v>
      </c>
      <c r="X84" s="9"/>
      <c r="Y84" s="9"/>
    </row>
    <row r="85" spans="1:25">
      <c r="A85" s="50" t="s">
        <v>240</v>
      </c>
      <c r="B85" s="50" t="s">
        <v>112</v>
      </c>
      <c r="C85" s="51" t="s">
        <v>73</v>
      </c>
      <c r="D85" s="51" t="s">
        <v>76</v>
      </c>
      <c r="E85" s="52"/>
      <c r="F85" s="52"/>
      <c r="G85" s="52"/>
      <c r="H85" s="52"/>
      <c r="I85" s="53">
        <v>47.2</v>
      </c>
      <c r="J85" s="54">
        <v>5</v>
      </c>
      <c r="K85" s="53"/>
      <c r="L85" s="55">
        <v>152</v>
      </c>
      <c r="M85" s="55">
        <v>152</v>
      </c>
      <c r="N85" s="53"/>
      <c r="O85" s="54">
        <v>0</v>
      </c>
      <c r="P85" s="53"/>
      <c r="Q85" s="53">
        <v>2.8</v>
      </c>
      <c r="R85" s="55">
        <v>-34</v>
      </c>
      <c r="S85" s="54"/>
      <c r="T85" s="56">
        <v>0</v>
      </c>
      <c r="U85" s="56"/>
      <c r="V85" s="56"/>
      <c r="W85" s="51" t="s">
        <v>245</v>
      </c>
      <c r="X85" s="9"/>
      <c r="Y85" s="9"/>
    </row>
    <row r="86" spans="1:25">
      <c r="A86" s="50" t="s">
        <v>241</v>
      </c>
      <c r="B86" s="50" t="s">
        <v>112</v>
      </c>
      <c r="C86" s="51" t="s">
        <v>73</v>
      </c>
      <c r="D86" s="51" t="s">
        <v>76</v>
      </c>
      <c r="E86" s="52"/>
      <c r="F86" s="52"/>
      <c r="G86" s="52"/>
      <c r="H86" s="52"/>
      <c r="I86" s="53">
        <v>46.7</v>
      </c>
      <c r="J86" s="54">
        <v>4.4000000000000004</v>
      </c>
      <c r="K86" s="53"/>
      <c r="L86" s="55">
        <v>354</v>
      </c>
      <c r="M86" s="55">
        <v>354</v>
      </c>
      <c r="N86" s="53"/>
      <c r="O86" s="54">
        <v>0</v>
      </c>
      <c r="P86" s="53"/>
      <c r="Q86" s="53">
        <v>2.5</v>
      </c>
      <c r="R86" s="55">
        <v>-38</v>
      </c>
      <c r="S86" s="54"/>
      <c r="T86" s="56">
        <v>0</v>
      </c>
      <c r="U86" s="56"/>
      <c r="V86" s="56"/>
      <c r="W86" s="51"/>
      <c r="X86" s="9"/>
      <c r="Y86" s="9"/>
    </row>
    <row r="87" spans="1:25">
      <c r="A87" s="50" t="s">
        <v>242</v>
      </c>
      <c r="B87" s="50" t="s">
        <v>175</v>
      </c>
      <c r="C87" s="51" t="s">
        <v>73</v>
      </c>
      <c r="D87" s="51" t="s">
        <v>76</v>
      </c>
      <c r="E87" s="52"/>
      <c r="F87" s="52"/>
      <c r="G87" s="52"/>
      <c r="H87" s="52"/>
      <c r="I87" s="53">
        <v>48.4</v>
      </c>
      <c r="J87" s="54">
        <v>7.6</v>
      </c>
      <c r="K87" s="53"/>
      <c r="L87" s="55">
        <v>357</v>
      </c>
      <c r="M87" s="55">
        <v>357</v>
      </c>
      <c r="N87" s="53"/>
      <c r="O87" s="54">
        <v>0</v>
      </c>
      <c r="P87" s="53"/>
      <c r="Q87" s="53">
        <v>3.6</v>
      </c>
      <c r="R87" s="55">
        <v>-19</v>
      </c>
      <c r="S87" s="54"/>
      <c r="T87" s="56">
        <v>0</v>
      </c>
      <c r="U87" s="56"/>
      <c r="V87" s="56"/>
      <c r="W87" s="51" t="s">
        <v>91</v>
      </c>
      <c r="X87" s="9"/>
      <c r="Y87" s="9"/>
    </row>
    <row r="88" spans="1:25">
      <c r="A88" s="50" t="s">
        <v>243</v>
      </c>
      <c r="B88" s="50" t="s">
        <v>176</v>
      </c>
      <c r="C88" s="51" t="s">
        <v>73</v>
      </c>
      <c r="D88" s="51" t="s">
        <v>76</v>
      </c>
      <c r="E88" s="52"/>
      <c r="F88" s="52"/>
      <c r="G88" s="52"/>
      <c r="H88" s="52"/>
      <c r="I88" s="53">
        <v>51.1</v>
      </c>
      <c r="J88" s="54">
        <v>6.1</v>
      </c>
      <c r="K88" s="53"/>
      <c r="L88" s="55">
        <v>281</v>
      </c>
      <c r="M88" s="55">
        <v>281</v>
      </c>
      <c r="N88" s="53"/>
      <c r="O88" s="54">
        <v>0</v>
      </c>
      <c r="P88" s="53"/>
      <c r="Q88" s="53">
        <v>3.3</v>
      </c>
      <c r="R88" s="55">
        <v>8</v>
      </c>
      <c r="S88" s="54"/>
      <c r="T88" s="56">
        <v>0</v>
      </c>
      <c r="U88" s="56"/>
      <c r="V88" s="56"/>
      <c r="W88" s="51"/>
      <c r="X88" s="9"/>
      <c r="Y88" s="9"/>
    </row>
    <row r="89" spans="1:25">
      <c r="A89" s="50" t="s">
        <v>246</v>
      </c>
      <c r="B89" s="50" t="s">
        <v>113</v>
      </c>
      <c r="C89" s="51" t="s">
        <v>73</v>
      </c>
      <c r="D89" s="51" t="s">
        <v>76</v>
      </c>
      <c r="E89" s="52"/>
      <c r="F89" s="52"/>
      <c r="G89" s="52"/>
      <c r="H89" s="52"/>
      <c r="I89" s="53">
        <v>51</v>
      </c>
      <c r="J89" s="54">
        <v>5</v>
      </c>
      <c r="K89" s="53"/>
      <c r="L89" s="55">
        <v>236</v>
      </c>
      <c r="M89" s="55">
        <v>236</v>
      </c>
      <c r="N89" s="53"/>
      <c r="O89" s="54">
        <v>0</v>
      </c>
      <c r="P89" s="53"/>
      <c r="Q89" s="53">
        <v>2.7</v>
      </c>
      <c r="R89" s="55">
        <v>-12</v>
      </c>
      <c r="S89" s="54"/>
      <c r="T89" s="56">
        <v>0</v>
      </c>
      <c r="U89" s="56"/>
      <c r="V89" s="56"/>
      <c r="W89" s="51"/>
      <c r="X89" s="9"/>
      <c r="Y89" s="9"/>
    </row>
    <row r="90" spans="1:25">
      <c r="A90" s="50" t="s">
        <v>247</v>
      </c>
      <c r="B90" s="50" t="s">
        <v>113</v>
      </c>
      <c r="C90" s="51" t="s">
        <v>73</v>
      </c>
      <c r="D90" s="51" t="s">
        <v>76</v>
      </c>
      <c r="E90" s="52"/>
      <c r="F90" s="52"/>
      <c r="G90" s="52"/>
      <c r="H90" s="52"/>
      <c r="I90" s="53">
        <v>50.7</v>
      </c>
      <c r="J90" s="54">
        <v>5.6</v>
      </c>
      <c r="K90" s="53"/>
      <c r="L90" s="55">
        <v>281</v>
      </c>
      <c r="M90" s="55">
        <v>281</v>
      </c>
      <c r="N90" s="53"/>
      <c r="O90" s="54">
        <v>0</v>
      </c>
      <c r="P90" s="53"/>
      <c r="Q90" s="53">
        <v>2.4</v>
      </c>
      <c r="R90" s="55">
        <v>-8</v>
      </c>
      <c r="S90" s="54"/>
      <c r="T90" s="56">
        <v>0</v>
      </c>
      <c r="U90" s="56"/>
      <c r="V90" s="56"/>
      <c r="W90" s="51"/>
      <c r="X90" s="9"/>
      <c r="Y90" s="9"/>
    </row>
    <row r="91" spans="1:25">
      <c r="A91" s="50" t="s">
        <v>248</v>
      </c>
      <c r="B91" s="50" t="s">
        <v>113</v>
      </c>
      <c r="C91" s="51" t="s">
        <v>73</v>
      </c>
      <c r="D91" s="51" t="s">
        <v>76</v>
      </c>
      <c r="E91" s="52"/>
      <c r="F91" s="52"/>
      <c r="G91" s="52"/>
      <c r="H91" s="52"/>
      <c r="I91" s="53">
        <v>50.4</v>
      </c>
      <c r="J91" s="54">
        <v>4.7</v>
      </c>
      <c r="K91" s="53"/>
      <c r="L91" s="55">
        <v>279</v>
      </c>
      <c r="M91" s="55">
        <v>279</v>
      </c>
      <c r="N91" s="53"/>
      <c r="O91" s="54">
        <v>0</v>
      </c>
      <c r="P91" s="53"/>
      <c r="Q91" s="53">
        <v>3.5</v>
      </c>
      <c r="R91" s="55">
        <v>-10</v>
      </c>
      <c r="S91" s="54"/>
      <c r="T91" s="56">
        <v>0</v>
      </c>
      <c r="U91" s="56"/>
      <c r="V91" s="56"/>
      <c r="W91" s="51" t="s">
        <v>91</v>
      </c>
      <c r="X91" s="9"/>
      <c r="Y91" s="9"/>
    </row>
    <row r="92" spans="1:25">
      <c r="A92" s="50" t="s">
        <v>249</v>
      </c>
      <c r="B92" s="50" t="s">
        <v>177</v>
      </c>
      <c r="C92" s="51" t="s">
        <v>73</v>
      </c>
      <c r="D92" s="51" t="s">
        <v>76</v>
      </c>
      <c r="E92" s="52"/>
      <c r="F92" s="52"/>
      <c r="G92" s="52"/>
      <c r="H92" s="52"/>
      <c r="I92" s="53">
        <v>51.9</v>
      </c>
      <c r="J92" s="54">
        <v>4</v>
      </c>
      <c r="K92" s="53"/>
      <c r="L92" s="55">
        <v>2</v>
      </c>
      <c r="M92" s="55">
        <v>2</v>
      </c>
      <c r="N92" s="53"/>
      <c r="O92" s="54">
        <v>0</v>
      </c>
      <c r="P92" s="53"/>
      <c r="Q92" s="53">
        <v>1.7</v>
      </c>
      <c r="R92" s="55">
        <v>-30</v>
      </c>
      <c r="S92" s="54"/>
      <c r="T92" s="56">
        <v>0</v>
      </c>
      <c r="U92" s="56"/>
      <c r="V92" s="56"/>
      <c r="W92" s="51"/>
      <c r="X92" s="9"/>
      <c r="Y92" s="9"/>
    </row>
    <row r="93" spans="1:25">
      <c r="A93" s="50" t="s">
        <v>250</v>
      </c>
      <c r="B93" s="50" t="s">
        <v>190</v>
      </c>
      <c r="C93" s="51" t="s">
        <v>74</v>
      </c>
      <c r="D93" s="51" t="s">
        <v>76</v>
      </c>
      <c r="E93" s="52"/>
      <c r="F93" s="52"/>
      <c r="G93" s="52"/>
      <c r="H93" s="52"/>
      <c r="I93" s="53">
        <v>44.8</v>
      </c>
      <c r="J93" s="54">
        <v>8</v>
      </c>
      <c r="K93" s="53"/>
      <c r="L93" s="55">
        <v>148</v>
      </c>
      <c r="M93" s="55">
        <v>148</v>
      </c>
      <c r="N93" s="53"/>
      <c r="O93" s="54">
        <v>0</v>
      </c>
      <c r="P93" s="53"/>
      <c r="Q93" s="53">
        <v>2.9</v>
      </c>
      <c r="R93" s="55">
        <v>-22</v>
      </c>
      <c r="S93" s="54"/>
      <c r="T93" s="56">
        <v>0</v>
      </c>
      <c r="U93" s="56"/>
      <c r="V93" s="56"/>
      <c r="W93" s="51" t="s">
        <v>272</v>
      </c>
      <c r="X93" s="9"/>
      <c r="Y93" s="9"/>
    </row>
    <row r="94" spans="1:25">
      <c r="A94" s="50" t="s">
        <v>251</v>
      </c>
      <c r="B94" s="50" t="s">
        <v>190</v>
      </c>
      <c r="C94" s="51" t="s">
        <v>74</v>
      </c>
      <c r="D94" s="51" t="s">
        <v>76</v>
      </c>
      <c r="E94" s="52"/>
      <c r="F94" s="52"/>
      <c r="G94" s="52"/>
      <c r="H94" s="52"/>
      <c r="I94" s="53">
        <v>44.8</v>
      </c>
      <c r="J94" s="54">
        <v>7.9</v>
      </c>
      <c r="K94" s="53"/>
      <c r="L94" s="55">
        <v>202</v>
      </c>
      <c r="M94" s="55">
        <v>202</v>
      </c>
      <c r="N94" s="53"/>
      <c r="O94" s="54">
        <v>0</v>
      </c>
      <c r="P94" s="53"/>
      <c r="Q94" s="53">
        <v>4.3</v>
      </c>
      <c r="R94" s="55">
        <v>-16</v>
      </c>
      <c r="S94" s="54"/>
      <c r="T94" s="56">
        <v>20</v>
      </c>
      <c r="U94" s="56"/>
      <c r="V94" s="56"/>
      <c r="W94" s="51"/>
      <c r="X94" s="9"/>
      <c r="Y94" s="9"/>
    </row>
    <row r="95" spans="1:25">
      <c r="A95" s="50" t="s">
        <v>252</v>
      </c>
      <c r="B95" s="50" t="s">
        <v>190</v>
      </c>
      <c r="C95" s="51" t="s">
        <v>73</v>
      </c>
      <c r="D95" s="51" t="s">
        <v>1</v>
      </c>
      <c r="E95" s="52"/>
      <c r="F95" s="52"/>
      <c r="G95" s="52"/>
      <c r="H95" s="52"/>
      <c r="I95" s="53">
        <v>44.8</v>
      </c>
      <c r="J95" s="54">
        <v>10.7</v>
      </c>
      <c r="K95" s="53"/>
      <c r="L95" s="55">
        <v>207</v>
      </c>
      <c r="M95" s="55">
        <v>207</v>
      </c>
      <c r="N95" s="53"/>
      <c r="O95" s="54">
        <v>3.5</v>
      </c>
      <c r="P95" s="53"/>
      <c r="Q95" s="53">
        <v>1.3</v>
      </c>
      <c r="R95" s="55">
        <v>-28</v>
      </c>
      <c r="S95" s="54"/>
      <c r="T95" s="56">
        <v>100</v>
      </c>
      <c r="U95" s="56"/>
      <c r="V95" s="56"/>
      <c r="W95" s="51" t="s">
        <v>91</v>
      </c>
      <c r="X95" s="9"/>
      <c r="Y95" s="9"/>
    </row>
    <row r="96" spans="1:25">
      <c r="A96" s="50" t="s">
        <v>253</v>
      </c>
      <c r="B96" s="50" t="s">
        <v>191</v>
      </c>
      <c r="C96" s="51" t="s">
        <v>74</v>
      </c>
      <c r="D96" s="51" t="s">
        <v>1</v>
      </c>
      <c r="E96" s="52"/>
      <c r="F96" s="52"/>
      <c r="G96" s="52"/>
      <c r="H96" s="52"/>
      <c r="I96" s="53">
        <v>44.5</v>
      </c>
      <c r="J96" s="54">
        <v>8.5</v>
      </c>
      <c r="K96" s="53"/>
      <c r="L96" s="55">
        <v>147</v>
      </c>
      <c r="M96" s="55">
        <v>147</v>
      </c>
      <c r="N96" s="53"/>
      <c r="O96" s="54">
        <v>2.5</v>
      </c>
      <c r="P96" s="53"/>
      <c r="Q96" s="53">
        <v>2.6</v>
      </c>
      <c r="R96" s="55">
        <v>-25</v>
      </c>
      <c r="S96" s="54"/>
      <c r="T96" s="56">
        <v>100</v>
      </c>
      <c r="U96" s="56"/>
      <c r="V96" s="56"/>
      <c r="W96" s="51"/>
      <c r="X96" s="9"/>
      <c r="Y96" s="9"/>
    </row>
    <row r="97" spans="1:25">
      <c r="A97" s="50" t="s">
        <v>254</v>
      </c>
      <c r="B97" s="50" t="s">
        <v>191</v>
      </c>
      <c r="C97" s="51" t="s">
        <v>74</v>
      </c>
      <c r="D97" s="51" t="s">
        <v>1</v>
      </c>
      <c r="E97" s="52"/>
      <c r="F97" s="52"/>
      <c r="G97" s="52"/>
      <c r="H97" s="52"/>
      <c r="I97" s="53">
        <v>44.5</v>
      </c>
      <c r="J97" s="54">
        <v>12.6</v>
      </c>
      <c r="K97" s="53"/>
      <c r="L97" s="55">
        <v>237</v>
      </c>
      <c r="M97" s="55">
        <v>237</v>
      </c>
      <c r="N97" s="53"/>
      <c r="O97" s="54">
        <v>4.5</v>
      </c>
      <c r="P97" s="53"/>
      <c r="Q97" s="53">
        <v>1.6</v>
      </c>
      <c r="R97" s="55">
        <v>-42</v>
      </c>
      <c r="S97" s="54"/>
      <c r="T97" s="56">
        <v>100</v>
      </c>
      <c r="U97" s="56"/>
      <c r="V97" s="56"/>
      <c r="W97" s="51"/>
      <c r="X97" s="9"/>
      <c r="Y97" s="9"/>
    </row>
    <row r="98" spans="1:25">
      <c r="A98" s="50" t="s">
        <v>255</v>
      </c>
      <c r="B98" s="50" t="s">
        <v>79</v>
      </c>
      <c r="C98" s="51" t="s">
        <v>73</v>
      </c>
      <c r="D98" s="51" t="s">
        <v>1</v>
      </c>
      <c r="E98" s="52"/>
      <c r="F98" s="52"/>
      <c r="G98" s="52"/>
      <c r="H98" s="52"/>
      <c r="I98" s="53">
        <v>42.3</v>
      </c>
      <c r="J98" s="54">
        <v>8.3000000000000007</v>
      </c>
      <c r="K98" s="53"/>
      <c r="L98" s="55">
        <v>212</v>
      </c>
      <c r="M98" s="55">
        <v>212</v>
      </c>
      <c r="N98" s="53"/>
      <c r="O98" s="54">
        <v>3</v>
      </c>
      <c r="P98" s="53"/>
      <c r="Q98" s="53">
        <v>0.7</v>
      </c>
      <c r="R98" s="55">
        <v>-2</v>
      </c>
      <c r="S98" s="54"/>
      <c r="T98" s="56">
        <v>100</v>
      </c>
      <c r="U98" s="56"/>
      <c r="V98" s="56"/>
      <c r="W98" s="51"/>
      <c r="X98" s="9"/>
      <c r="Y98" s="9"/>
    </row>
    <row r="99" spans="1:25">
      <c r="A99" s="50" t="s">
        <v>256</v>
      </c>
      <c r="B99" s="50" t="s">
        <v>193</v>
      </c>
      <c r="C99" s="51" t="s">
        <v>73</v>
      </c>
      <c r="D99" s="51" t="s">
        <v>1</v>
      </c>
      <c r="E99" s="52"/>
      <c r="F99" s="52"/>
      <c r="G99" s="52"/>
      <c r="H99" s="52"/>
      <c r="I99" s="53">
        <v>42</v>
      </c>
      <c r="J99" s="54">
        <v>5.5</v>
      </c>
      <c r="K99" s="53"/>
      <c r="L99" s="55">
        <v>302</v>
      </c>
      <c r="M99" s="55">
        <v>302</v>
      </c>
      <c r="N99" s="53"/>
      <c r="O99" s="54">
        <v>3</v>
      </c>
      <c r="P99" s="53"/>
      <c r="Q99" s="53">
        <v>0.6</v>
      </c>
      <c r="R99" s="55"/>
      <c r="S99" s="54">
        <v>-1.1000000000000001</v>
      </c>
      <c r="T99" s="56">
        <v>100</v>
      </c>
      <c r="U99" s="56"/>
      <c r="V99" s="56"/>
      <c r="W99" s="51"/>
      <c r="X99" s="9"/>
      <c r="Y99" s="9"/>
    </row>
    <row r="100" spans="1:25">
      <c r="A100" s="50" t="s">
        <v>257</v>
      </c>
      <c r="B100" s="50" t="s">
        <v>194</v>
      </c>
      <c r="C100" s="51" t="s">
        <v>74</v>
      </c>
      <c r="D100" s="51" t="s">
        <v>76</v>
      </c>
      <c r="E100" s="52"/>
      <c r="F100" s="52"/>
      <c r="G100" s="52"/>
      <c r="H100" s="52"/>
      <c r="I100" s="53">
        <v>41.6</v>
      </c>
      <c r="J100" s="54">
        <v>10</v>
      </c>
      <c r="K100" s="53"/>
      <c r="L100" s="55">
        <v>286</v>
      </c>
      <c r="M100" s="55">
        <v>286</v>
      </c>
      <c r="N100" s="53"/>
      <c r="O100" s="54">
        <v>0</v>
      </c>
      <c r="P100" s="53"/>
      <c r="Q100" s="53">
        <v>4.5</v>
      </c>
      <c r="R100" s="55"/>
      <c r="S100" s="54">
        <v>-2.2000000000000002</v>
      </c>
      <c r="T100" s="56">
        <v>50</v>
      </c>
      <c r="U100" s="56"/>
      <c r="V100" s="56"/>
      <c r="W100" s="51" t="s">
        <v>91</v>
      </c>
      <c r="X100" s="9"/>
      <c r="Y100" s="9"/>
    </row>
    <row r="101" spans="1:25">
      <c r="A101" s="50" t="s">
        <v>258</v>
      </c>
      <c r="B101" s="50" t="s">
        <v>196</v>
      </c>
      <c r="C101" s="51" t="s">
        <v>74</v>
      </c>
      <c r="D101" s="51" t="s">
        <v>76</v>
      </c>
      <c r="E101" s="52"/>
      <c r="F101" s="52"/>
      <c r="G101" s="52"/>
      <c r="H101" s="52"/>
      <c r="I101" s="53">
        <v>41.6</v>
      </c>
      <c r="J101" s="54">
        <v>9</v>
      </c>
      <c r="K101" s="53"/>
      <c r="L101" s="55">
        <v>306</v>
      </c>
      <c r="M101" s="55">
        <v>306</v>
      </c>
      <c r="N101" s="53"/>
      <c r="O101" s="54">
        <v>0</v>
      </c>
      <c r="P101" s="53"/>
      <c r="Q101" s="53">
        <v>5.7</v>
      </c>
      <c r="R101" s="55">
        <v>-4</v>
      </c>
      <c r="S101" s="54"/>
      <c r="T101" s="56">
        <v>0</v>
      </c>
      <c r="U101" s="56"/>
      <c r="V101" s="56"/>
      <c r="W101" s="51"/>
      <c r="X101" s="9"/>
      <c r="Y101" s="9"/>
    </row>
    <row r="102" spans="1:25">
      <c r="A102" s="50" t="s">
        <v>259</v>
      </c>
      <c r="B102" s="50" t="s">
        <v>197</v>
      </c>
      <c r="C102" s="51" t="s">
        <v>74</v>
      </c>
      <c r="D102" s="51" t="s">
        <v>76</v>
      </c>
      <c r="E102" s="52"/>
      <c r="F102" s="52"/>
      <c r="G102" s="52"/>
      <c r="H102" s="52"/>
      <c r="I102" s="53">
        <v>41.6</v>
      </c>
      <c r="J102" s="54">
        <v>7.1</v>
      </c>
      <c r="K102" s="53"/>
      <c r="L102" s="55">
        <v>212</v>
      </c>
      <c r="M102" s="55">
        <v>212</v>
      </c>
      <c r="N102" s="53"/>
      <c r="O102" s="54">
        <v>0</v>
      </c>
      <c r="P102" s="53"/>
      <c r="Q102" s="53">
        <v>3</v>
      </c>
      <c r="R102" s="55">
        <v>-20</v>
      </c>
      <c r="S102" s="54"/>
      <c r="T102" s="56">
        <v>0</v>
      </c>
      <c r="U102" s="56"/>
      <c r="V102" s="56"/>
      <c r="W102" s="51" t="s">
        <v>182</v>
      </c>
      <c r="X102" s="9"/>
      <c r="Y102" s="9"/>
    </row>
    <row r="103" spans="1:25">
      <c r="A103" s="50" t="s">
        <v>260</v>
      </c>
      <c r="B103" s="50" t="s">
        <v>198</v>
      </c>
      <c r="C103" s="51" t="s">
        <v>73</v>
      </c>
      <c r="D103" s="51" t="s">
        <v>1</v>
      </c>
      <c r="E103" s="52"/>
      <c r="F103" s="52"/>
      <c r="G103" s="52"/>
      <c r="H103" s="52"/>
      <c r="I103" s="53">
        <v>40.1</v>
      </c>
      <c r="J103" s="54">
        <v>11.4</v>
      </c>
      <c r="K103" s="53"/>
      <c r="L103" s="55">
        <v>290</v>
      </c>
      <c r="M103" s="55">
        <v>290</v>
      </c>
      <c r="N103" s="53"/>
      <c r="O103" s="54">
        <v>5</v>
      </c>
      <c r="P103" s="53"/>
      <c r="Q103" s="53">
        <v>3.3</v>
      </c>
      <c r="R103" s="55">
        <v>-36</v>
      </c>
      <c r="S103" s="54"/>
      <c r="T103" s="56">
        <v>100</v>
      </c>
      <c r="U103" s="56"/>
      <c r="V103" s="56"/>
      <c r="W103" s="51"/>
      <c r="X103" s="9"/>
      <c r="Y103" s="9"/>
    </row>
    <row r="104" spans="1:25">
      <c r="A104" s="50" t="s">
        <v>261</v>
      </c>
      <c r="B104" s="50" t="s">
        <v>198</v>
      </c>
      <c r="C104" s="51" t="s">
        <v>74</v>
      </c>
      <c r="D104" s="51" t="s">
        <v>1</v>
      </c>
      <c r="E104" s="52"/>
      <c r="F104" s="52"/>
      <c r="G104" s="52"/>
      <c r="H104" s="52"/>
      <c r="I104" s="53">
        <v>40.1</v>
      </c>
      <c r="J104" s="54">
        <v>11.2</v>
      </c>
      <c r="K104" s="53"/>
      <c r="L104" s="55">
        <v>184</v>
      </c>
      <c r="M104" s="55">
        <v>184</v>
      </c>
      <c r="N104" s="53"/>
      <c r="O104" s="54">
        <v>3.5</v>
      </c>
      <c r="P104" s="53"/>
      <c r="Q104" s="53">
        <v>3.6</v>
      </c>
      <c r="R104" s="55">
        <v>-36</v>
      </c>
      <c r="S104" s="54"/>
      <c r="T104" s="56">
        <v>100</v>
      </c>
      <c r="U104" s="56"/>
      <c r="V104" s="56"/>
      <c r="W104" s="51"/>
      <c r="X104" s="9"/>
      <c r="Y104" s="9"/>
    </row>
    <row r="105" spans="1:25">
      <c r="A105" s="50" t="s">
        <v>262</v>
      </c>
      <c r="B105" s="50" t="s">
        <v>79</v>
      </c>
      <c r="C105" s="51" t="s">
        <v>73</v>
      </c>
      <c r="D105" s="51" t="s">
        <v>1</v>
      </c>
      <c r="E105" s="52"/>
      <c r="F105" s="52"/>
      <c r="G105" s="52"/>
      <c r="H105" s="52"/>
      <c r="I105" s="53">
        <v>40</v>
      </c>
      <c r="J105" s="54">
        <v>13.9</v>
      </c>
      <c r="K105" s="53"/>
      <c r="L105" s="55">
        <v>328</v>
      </c>
      <c r="M105" s="55">
        <v>328</v>
      </c>
      <c r="N105" s="53"/>
      <c r="O105" s="54">
        <v>3.5</v>
      </c>
      <c r="P105" s="53"/>
      <c r="Q105" s="53">
        <v>3.3</v>
      </c>
      <c r="R105" s="55">
        <v>-16</v>
      </c>
      <c r="S105" s="54"/>
      <c r="T105" s="56">
        <v>100</v>
      </c>
      <c r="U105" s="56"/>
      <c r="V105" s="56"/>
      <c r="W105" s="51"/>
      <c r="X105" s="9"/>
      <c r="Y105" s="9"/>
    </row>
    <row r="106" spans="1:25">
      <c r="A106" s="50" t="s">
        <v>263</v>
      </c>
      <c r="B106" s="50" t="s">
        <v>134</v>
      </c>
      <c r="C106" s="51" t="s">
        <v>73</v>
      </c>
      <c r="D106" s="51" t="s">
        <v>76</v>
      </c>
      <c r="E106" s="52"/>
      <c r="F106" s="52"/>
      <c r="G106" s="52"/>
      <c r="H106" s="52"/>
      <c r="I106" s="53">
        <v>46.7</v>
      </c>
      <c r="J106" s="54">
        <v>4.2</v>
      </c>
      <c r="K106" s="53"/>
      <c r="L106" s="55">
        <v>320</v>
      </c>
      <c r="M106" s="55">
        <v>320</v>
      </c>
      <c r="N106" s="53"/>
      <c r="O106" s="54">
        <v>0</v>
      </c>
      <c r="P106" s="53"/>
      <c r="Q106" s="53">
        <v>2.1</v>
      </c>
      <c r="R106" s="55">
        <v>-12</v>
      </c>
      <c r="S106" s="54"/>
      <c r="T106" s="56">
        <v>0</v>
      </c>
      <c r="U106" s="56"/>
      <c r="V106" s="56"/>
      <c r="W106" s="51"/>
      <c r="X106" s="9"/>
      <c r="Y106" s="9"/>
    </row>
    <row r="107" spans="1:25">
      <c r="A107" s="50" t="s">
        <v>264</v>
      </c>
      <c r="B107" s="50" t="s">
        <v>134</v>
      </c>
      <c r="C107" s="51" t="s">
        <v>73</v>
      </c>
      <c r="D107" s="51" t="s">
        <v>76</v>
      </c>
      <c r="E107" s="52"/>
      <c r="F107" s="52"/>
      <c r="G107" s="52"/>
      <c r="H107" s="52"/>
      <c r="I107" s="53">
        <v>46.1</v>
      </c>
      <c r="J107" s="16">
        <v>5.7</v>
      </c>
      <c r="K107" s="53"/>
      <c r="L107" s="55">
        <v>264</v>
      </c>
      <c r="M107" s="55">
        <v>264</v>
      </c>
      <c r="N107" s="53"/>
      <c r="O107" s="54">
        <v>0</v>
      </c>
      <c r="P107" s="53"/>
      <c r="Q107" s="53">
        <v>2.9</v>
      </c>
      <c r="R107" s="55">
        <v>19</v>
      </c>
      <c r="S107" s="54"/>
      <c r="T107" s="56">
        <v>0</v>
      </c>
      <c r="U107" s="56"/>
      <c r="V107" s="56"/>
      <c r="W107" s="51"/>
      <c r="X107" s="9"/>
      <c r="Y107" s="9"/>
    </row>
    <row r="108" spans="1:25">
      <c r="A108" s="50" t="s">
        <v>265</v>
      </c>
      <c r="B108" s="50" t="s">
        <v>134</v>
      </c>
      <c r="C108" s="51" t="s">
        <v>73</v>
      </c>
      <c r="D108" s="51" t="s">
        <v>76</v>
      </c>
      <c r="E108" s="52"/>
      <c r="F108" s="52"/>
      <c r="G108" s="52"/>
      <c r="H108" s="52"/>
      <c r="I108" s="53">
        <v>45.9</v>
      </c>
      <c r="J108" s="16">
        <v>4.5</v>
      </c>
      <c r="K108" s="53"/>
      <c r="L108" s="55">
        <v>284</v>
      </c>
      <c r="M108" s="55">
        <v>284</v>
      </c>
      <c r="N108" s="53"/>
      <c r="O108" s="54">
        <v>0</v>
      </c>
      <c r="P108" s="53"/>
      <c r="Q108" s="53">
        <v>3.1</v>
      </c>
      <c r="R108" s="55">
        <v>-4</v>
      </c>
      <c r="S108" s="54"/>
      <c r="T108" s="56">
        <v>0</v>
      </c>
      <c r="U108" s="56"/>
      <c r="V108" s="56"/>
      <c r="W108" s="51"/>
      <c r="X108" s="9"/>
      <c r="Y108" s="9"/>
    </row>
    <row r="109" spans="1:25">
      <c r="A109" s="50" t="s">
        <v>266</v>
      </c>
      <c r="B109" s="50" t="s">
        <v>134</v>
      </c>
      <c r="C109" s="51" t="s">
        <v>73</v>
      </c>
      <c r="D109" s="51" t="s">
        <v>76</v>
      </c>
      <c r="E109" s="52"/>
      <c r="F109" s="52"/>
      <c r="G109" s="52"/>
      <c r="H109" s="52"/>
      <c r="I109" s="53">
        <v>45.85</v>
      </c>
      <c r="J109" s="54">
        <v>4.0999999999999996</v>
      </c>
      <c r="K109" s="53"/>
      <c r="L109" s="55">
        <v>226</v>
      </c>
      <c r="M109" s="55">
        <v>226</v>
      </c>
      <c r="N109" s="53"/>
      <c r="O109" s="54">
        <v>0</v>
      </c>
      <c r="P109" s="53"/>
      <c r="Q109" s="53">
        <v>2.1</v>
      </c>
      <c r="R109" s="55">
        <v>-26</v>
      </c>
      <c r="S109" s="54"/>
      <c r="T109" s="56">
        <v>0</v>
      </c>
      <c r="U109" s="56"/>
      <c r="V109" s="56"/>
      <c r="W109" s="51"/>
      <c r="X109" s="9"/>
      <c r="Y109" s="9"/>
    </row>
    <row r="110" spans="1:25">
      <c r="A110" s="50" t="s">
        <v>267</v>
      </c>
      <c r="B110" s="50" t="s">
        <v>135</v>
      </c>
      <c r="C110" s="51" t="s">
        <v>73</v>
      </c>
      <c r="D110" s="51" t="s">
        <v>76</v>
      </c>
      <c r="E110" s="52"/>
      <c r="F110" s="52"/>
      <c r="G110" s="52"/>
      <c r="H110" s="52"/>
      <c r="I110" s="53">
        <v>45.4</v>
      </c>
      <c r="J110" s="54">
        <v>5.2</v>
      </c>
      <c r="K110" s="53"/>
      <c r="L110" s="55">
        <v>151</v>
      </c>
      <c r="M110" s="55">
        <v>151</v>
      </c>
      <c r="N110" s="53"/>
      <c r="O110" s="54">
        <v>0</v>
      </c>
      <c r="P110" s="53"/>
      <c r="Q110" s="53">
        <v>3.2</v>
      </c>
      <c r="R110" s="55">
        <v>-4</v>
      </c>
      <c r="S110" s="54"/>
      <c r="T110" s="56">
        <v>0</v>
      </c>
      <c r="U110" s="56"/>
      <c r="V110" s="56"/>
      <c r="W110" s="51"/>
      <c r="X110" s="9"/>
      <c r="Y110" s="9"/>
    </row>
    <row r="111" spans="1:25">
      <c r="A111" s="50" t="s">
        <v>268</v>
      </c>
      <c r="B111" s="50" t="s">
        <v>135</v>
      </c>
      <c r="C111" s="51" t="s">
        <v>73</v>
      </c>
      <c r="D111" s="51" t="s">
        <v>76</v>
      </c>
      <c r="E111" s="52"/>
      <c r="F111" s="52"/>
      <c r="G111" s="52"/>
      <c r="H111" s="52"/>
      <c r="I111" s="53">
        <v>45.4</v>
      </c>
      <c r="J111" s="54">
        <v>4.5</v>
      </c>
      <c r="K111" s="53"/>
      <c r="L111" s="55">
        <v>279</v>
      </c>
      <c r="M111" s="55">
        <v>279</v>
      </c>
      <c r="N111" s="53"/>
      <c r="O111" s="54">
        <v>0</v>
      </c>
      <c r="P111" s="53"/>
      <c r="Q111" s="53">
        <v>3.1</v>
      </c>
      <c r="R111" s="55">
        <v>-2</v>
      </c>
      <c r="S111" s="54"/>
      <c r="T111" s="56">
        <v>0</v>
      </c>
      <c r="U111" s="56"/>
      <c r="V111" s="56"/>
      <c r="W111" s="51"/>
      <c r="X111" s="9"/>
      <c r="Y111" s="9"/>
    </row>
    <row r="112" spans="1:25">
      <c r="A112" s="50" t="s">
        <v>269</v>
      </c>
      <c r="B112" s="50" t="s">
        <v>135</v>
      </c>
      <c r="C112" s="51" t="s">
        <v>73</v>
      </c>
      <c r="D112" s="51" t="s">
        <v>76</v>
      </c>
      <c r="E112" s="52"/>
      <c r="F112" s="52"/>
      <c r="G112" s="52"/>
      <c r="H112" s="52"/>
      <c r="I112" s="53">
        <v>45.3</v>
      </c>
      <c r="J112" s="54">
        <v>5</v>
      </c>
      <c r="K112" s="53"/>
      <c r="L112" s="55">
        <v>244</v>
      </c>
      <c r="M112" s="55">
        <v>244</v>
      </c>
      <c r="N112" s="53"/>
      <c r="O112" s="54">
        <v>0</v>
      </c>
      <c r="P112" s="53"/>
      <c r="Q112" s="53">
        <v>2.8</v>
      </c>
      <c r="R112" s="55">
        <v>-8</v>
      </c>
      <c r="S112" s="54"/>
      <c r="T112" s="56">
        <v>0</v>
      </c>
      <c r="U112" s="56"/>
      <c r="V112" s="56"/>
      <c r="W112" s="51"/>
      <c r="X112" s="9"/>
      <c r="Y112" s="9"/>
    </row>
    <row r="113" spans="1:25">
      <c r="A113" s="50" t="s">
        <v>270</v>
      </c>
      <c r="B113" s="50" t="s">
        <v>135</v>
      </c>
      <c r="C113" s="51" t="s">
        <v>73</v>
      </c>
      <c r="D113" s="51" t="s">
        <v>76</v>
      </c>
      <c r="E113" s="52"/>
      <c r="F113" s="52"/>
      <c r="G113" s="52"/>
      <c r="H113" s="52"/>
      <c r="I113" s="53">
        <v>44.9</v>
      </c>
      <c r="J113" s="54">
        <v>4.5</v>
      </c>
      <c r="K113" s="53"/>
      <c r="L113" s="55">
        <v>148</v>
      </c>
      <c r="M113" s="55">
        <v>148</v>
      </c>
      <c r="N113" s="53"/>
      <c r="O113" s="54">
        <v>0</v>
      </c>
      <c r="P113" s="53"/>
      <c r="Q113" s="53">
        <v>2.2999999999999998</v>
      </c>
      <c r="R113" s="55">
        <v>-4</v>
      </c>
      <c r="S113" s="54"/>
      <c r="T113" s="56">
        <v>0</v>
      </c>
      <c r="U113" s="56"/>
      <c r="V113" s="56"/>
      <c r="W113" s="51"/>
      <c r="X113" s="9"/>
      <c r="Y113" s="9"/>
    </row>
    <row r="114" spans="1:25">
      <c r="A114" s="50" t="s">
        <v>271</v>
      </c>
      <c r="B114" s="50" t="s">
        <v>135</v>
      </c>
      <c r="C114" s="51" t="s">
        <v>73</v>
      </c>
      <c r="D114" s="51" t="s">
        <v>76</v>
      </c>
      <c r="E114" s="52"/>
      <c r="F114" s="52"/>
      <c r="G114" s="52"/>
      <c r="H114" s="52"/>
      <c r="I114" s="53">
        <v>44.9</v>
      </c>
      <c r="J114" s="54">
        <v>5</v>
      </c>
      <c r="K114" s="53"/>
      <c r="L114" s="55">
        <v>280</v>
      </c>
      <c r="M114" s="55">
        <v>280</v>
      </c>
      <c r="N114" s="53"/>
      <c r="O114" s="54">
        <v>0</v>
      </c>
      <c r="P114" s="53"/>
      <c r="Q114" s="53">
        <v>3.6</v>
      </c>
      <c r="R114" s="55">
        <v>-6</v>
      </c>
      <c r="S114" s="54"/>
      <c r="T114" s="56">
        <v>0</v>
      </c>
      <c r="U114" s="56"/>
      <c r="V114" s="56"/>
      <c r="W114" s="51"/>
      <c r="X114" s="9"/>
      <c r="Y114" s="9"/>
    </row>
    <row r="115" spans="1:25">
      <c r="A115" s="50" t="s">
        <v>304</v>
      </c>
      <c r="B115" s="50" t="s">
        <v>135</v>
      </c>
      <c r="C115" s="51" t="s">
        <v>73</v>
      </c>
      <c r="D115" s="51" t="s">
        <v>76</v>
      </c>
      <c r="E115" s="52"/>
      <c r="F115" s="52"/>
      <c r="G115" s="52"/>
      <c r="H115" s="52"/>
      <c r="I115" s="53">
        <v>44.3</v>
      </c>
      <c r="J115" s="54">
        <v>6.4</v>
      </c>
      <c r="K115" s="53"/>
      <c r="L115" s="55">
        <v>204</v>
      </c>
      <c r="M115" s="55">
        <v>204</v>
      </c>
      <c r="N115" s="53"/>
      <c r="O115" s="54">
        <v>0</v>
      </c>
      <c r="P115" s="53"/>
      <c r="Q115" s="53">
        <v>3.9</v>
      </c>
      <c r="R115" s="55">
        <v>1</v>
      </c>
      <c r="S115" s="54"/>
      <c r="T115" s="56">
        <v>0</v>
      </c>
      <c r="U115" s="56"/>
      <c r="V115" s="56"/>
      <c r="W115" s="51"/>
      <c r="X115" s="9"/>
      <c r="Y115" s="9"/>
    </row>
    <row r="116" spans="1:25">
      <c r="A116" s="50" t="s">
        <v>305</v>
      </c>
      <c r="B116" s="50" t="s">
        <v>135</v>
      </c>
      <c r="C116" s="51" t="s">
        <v>73</v>
      </c>
      <c r="D116" s="51" t="s">
        <v>76</v>
      </c>
      <c r="E116" s="52"/>
      <c r="F116" s="52"/>
      <c r="G116" s="52"/>
      <c r="H116" s="52"/>
      <c r="I116" s="53">
        <v>43.9</v>
      </c>
      <c r="J116" s="54">
        <v>4.4000000000000004</v>
      </c>
      <c r="K116" s="53"/>
      <c r="L116" s="55">
        <v>237</v>
      </c>
      <c r="M116" s="55">
        <v>237</v>
      </c>
      <c r="N116" s="53"/>
      <c r="O116" s="54">
        <v>0</v>
      </c>
      <c r="P116" s="53"/>
      <c r="Q116" s="53">
        <v>3.4</v>
      </c>
      <c r="R116" s="55">
        <v>-12</v>
      </c>
      <c r="S116" s="54"/>
      <c r="T116" s="56">
        <v>0</v>
      </c>
      <c r="U116" s="56"/>
      <c r="V116" s="56"/>
      <c r="W116" s="51"/>
      <c r="X116" s="9"/>
      <c r="Y116" s="9"/>
    </row>
    <row r="117" spans="1:25">
      <c r="A117" s="50" t="s">
        <v>306</v>
      </c>
      <c r="B117" s="50" t="s">
        <v>135</v>
      </c>
      <c r="C117" s="51" t="s">
        <v>73</v>
      </c>
      <c r="D117" s="51" t="s">
        <v>76</v>
      </c>
      <c r="E117" s="52"/>
      <c r="F117" s="52"/>
      <c r="G117" s="52"/>
      <c r="H117" s="52"/>
      <c r="I117" s="53">
        <v>43.7</v>
      </c>
      <c r="J117" s="54">
        <v>5.9</v>
      </c>
      <c r="K117" s="53"/>
      <c r="L117" s="55">
        <v>244</v>
      </c>
      <c r="M117" s="55">
        <v>244</v>
      </c>
      <c r="N117" s="53"/>
      <c r="O117" s="54">
        <v>0</v>
      </c>
      <c r="P117" s="53"/>
      <c r="Q117" s="53">
        <v>4.0999999999999996</v>
      </c>
      <c r="R117" s="55">
        <v>-12</v>
      </c>
      <c r="S117" s="54"/>
      <c r="T117" s="56">
        <v>0</v>
      </c>
      <c r="U117" s="56"/>
      <c r="V117" s="56"/>
      <c r="W117" s="51"/>
      <c r="X117" s="9"/>
      <c r="Y117" s="9"/>
    </row>
    <row r="118" spans="1:25">
      <c r="A118" s="50" t="s">
        <v>307</v>
      </c>
      <c r="B118" s="50" t="s">
        <v>135</v>
      </c>
      <c r="C118" s="51" t="s">
        <v>73</v>
      </c>
      <c r="D118" s="51" t="s">
        <v>76</v>
      </c>
      <c r="E118" s="52"/>
      <c r="F118" s="52"/>
      <c r="G118" s="52"/>
      <c r="H118" s="52"/>
      <c r="I118" s="53">
        <v>43.4</v>
      </c>
      <c r="J118" s="54">
        <v>7.1</v>
      </c>
      <c r="K118" s="53"/>
      <c r="L118" s="55">
        <v>268</v>
      </c>
      <c r="M118" s="55">
        <v>268</v>
      </c>
      <c r="N118" s="53"/>
      <c r="O118" s="54">
        <v>0</v>
      </c>
      <c r="P118" s="53"/>
      <c r="Q118" s="53">
        <v>4.9000000000000004</v>
      </c>
      <c r="R118" s="55">
        <v>2</v>
      </c>
      <c r="S118" s="54"/>
      <c r="T118" s="56">
        <v>0</v>
      </c>
      <c r="U118" s="56"/>
      <c r="V118" s="56"/>
      <c r="W118" s="51"/>
      <c r="X118" s="9"/>
      <c r="Y118" s="9"/>
    </row>
    <row r="119" spans="1:25">
      <c r="A119" s="50" t="s">
        <v>308</v>
      </c>
      <c r="B119" s="50" t="s">
        <v>135</v>
      </c>
      <c r="C119" s="51" t="s">
        <v>73</v>
      </c>
      <c r="D119" s="51" t="s">
        <v>76</v>
      </c>
      <c r="E119" s="52"/>
      <c r="F119" s="52"/>
      <c r="G119" s="52"/>
      <c r="H119" s="52"/>
      <c r="I119" s="53">
        <v>42.8</v>
      </c>
      <c r="J119" s="54">
        <v>7.2</v>
      </c>
      <c r="K119" s="53"/>
      <c r="L119" s="55">
        <v>271</v>
      </c>
      <c r="M119" s="55">
        <v>271</v>
      </c>
      <c r="N119" s="53"/>
      <c r="O119" s="54">
        <v>0</v>
      </c>
      <c r="P119" s="53"/>
      <c r="Q119" s="53">
        <v>4.3</v>
      </c>
      <c r="R119" s="55">
        <v>-14</v>
      </c>
      <c r="S119" s="54"/>
      <c r="T119" s="56">
        <v>0</v>
      </c>
      <c r="U119" s="56"/>
      <c r="V119" s="56"/>
      <c r="W119" s="51" t="s">
        <v>330</v>
      </c>
      <c r="X119" s="9"/>
      <c r="Y119" s="9"/>
    </row>
    <row r="120" spans="1:25">
      <c r="A120" s="50" t="s">
        <v>309</v>
      </c>
      <c r="B120" s="50" t="s">
        <v>135</v>
      </c>
      <c r="C120" s="51" t="s">
        <v>73</v>
      </c>
      <c r="D120" s="51" t="s">
        <v>76</v>
      </c>
      <c r="E120" s="52"/>
      <c r="F120" s="52"/>
      <c r="G120" s="52"/>
      <c r="H120" s="52"/>
      <c r="I120" s="53">
        <v>42.5</v>
      </c>
      <c r="J120" s="54">
        <v>6.8</v>
      </c>
      <c r="K120" s="53"/>
      <c r="L120" s="55">
        <v>205</v>
      </c>
      <c r="M120" s="55">
        <v>205</v>
      </c>
      <c r="N120" s="53"/>
      <c r="O120" s="54">
        <v>0</v>
      </c>
      <c r="P120" s="53"/>
      <c r="Q120" s="53">
        <v>4.5999999999999996</v>
      </c>
      <c r="R120" s="55">
        <v>2</v>
      </c>
      <c r="S120" s="54"/>
      <c r="T120" s="56">
        <v>0</v>
      </c>
      <c r="U120" s="56"/>
      <c r="V120" s="56"/>
      <c r="W120" s="51"/>
      <c r="X120" s="9"/>
      <c r="Y120" s="9"/>
    </row>
    <row r="121" spans="1:25">
      <c r="A121" s="50" t="s">
        <v>310</v>
      </c>
      <c r="B121" s="50" t="s">
        <v>135</v>
      </c>
      <c r="C121" s="51" t="s">
        <v>73</v>
      </c>
      <c r="D121" s="51" t="s">
        <v>76</v>
      </c>
      <c r="E121" s="52"/>
      <c r="F121" s="52"/>
      <c r="G121" s="52"/>
      <c r="H121" s="52"/>
      <c r="I121" s="53">
        <v>42.2</v>
      </c>
      <c r="J121" s="54">
        <v>5.9</v>
      </c>
      <c r="K121" s="53"/>
      <c r="L121" s="55">
        <v>262</v>
      </c>
      <c r="M121" s="55">
        <v>262</v>
      </c>
      <c r="N121" s="53"/>
      <c r="O121" s="54">
        <v>0</v>
      </c>
      <c r="P121" s="53"/>
      <c r="Q121" s="53">
        <v>3.2</v>
      </c>
      <c r="R121" s="55">
        <v>-7</v>
      </c>
      <c r="S121" s="54"/>
      <c r="T121" s="56">
        <v>0</v>
      </c>
      <c r="U121" s="56"/>
      <c r="V121" s="56"/>
      <c r="W121" s="51"/>
      <c r="X121" s="9"/>
      <c r="Y121" s="9"/>
    </row>
    <row r="122" spans="1:25">
      <c r="A122" s="50" t="s">
        <v>311</v>
      </c>
      <c r="B122" s="50" t="s">
        <v>135</v>
      </c>
      <c r="C122" s="51" t="s">
        <v>73</v>
      </c>
      <c r="D122" s="51" t="s">
        <v>76</v>
      </c>
      <c r="E122" s="52"/>
      <c r="F122" s="52"/>
      <c r="G122" s="52"/>
      <c r="H122" s="52"/>
      <c r="I122" s="53">
        <v>41.7</v>
      </c>
      <c r="J122" s="54">
        <v>6.4</v>
      </c>
      <c r="K122" s="53"/>
      <c r="L122" s="55">
        <v>230</v>
      </c>
      <c r="M122" s="55">
        <v>230</v>
      </c>
      <c r="N122" s="53"/>
      <c r="O122" s="54">
        <v>0</v>
      </c>
      <c r="P122" s="53"/>
      <c r="Q122" s="53">
        <v>4.5999999999999996</v>
      </c>
      <c r="R122" s="55">
        <v>-5</v>
      </c>
      <c r="S122" s="54"/>
      <c r="T122" s="56">
        <v>0</v>
      </c>
      <c r="U122" s="56"/>
      <c r="V122" s="56"/>
      <c r="W122" s="51"/>
      <c r="X122" s="9"/>
      <c r="Y122" s="9"/>
    </row>
    <row r="123" spans="1:25">
      <c r="A123" s="50" t="s">
        <v>312</v>
      </c>
      <c r="B123" s="50" t="s">
        <v>135</v>
      </c>
      <c r="C123" s="51" t="s">
        <v>73</v>
      </c>
      <c r="D123" s="51" t="s">
        <v>76</v>
      </c>
      <c r="E123" s="52"/>
      <c r="F123" s="52"/>
      <c r="G123" s="52"/>
      <c r="H123" s="52"/>
      <c r="I123" s="53">
        <v>40.700000000000003</v>
      </c>
      <c r="J123" s="54">
        <v>6.6</v>
      </c>
      <c r="K123" s="53"/>
      <c r="L123" s="55">
        <v>234</v>
      </c>
      <c r="M123" s="55">
        <v>234</v>
      </c>
      <c r="N123" s="53"/>
      <c r="O123" s="54">
        <v>0</v>
      </c>
      <c r="P123" s="53"/>
      <c r="Q123" s="53">
        <v>4.3</v>
      </c>
      <c r="R123" s="55">
        <v>-14</v>
      </c>
      <c r="S123" s="54"/>
      <c r="T123" s="56">
        <v>0</v>
      </c>
      <c r="U123" s="56"/>
      <c r="V123" s="56"/>
      <c r="W123" s="51"/>
      <c r="X123" s="9"/>
      <c r="Y123" s="9"/>
    </row>
    <row r="124" spans="1:25">
      <c r="A124" s="50" t="s">
        <v>313</v>
      </c>
      <c r="B124" s="50" t="s">
        <v>135</v>
      </c>
      <c r="C124" s="51" t="s">
        <v>73</v>
      </c>
      <c r="D124" s="51" t="s">
        <v>76</v>
      </c>
      <c r="E124" s="52"/>
      <c r="F124" s="52"/>
      <c r="G124" s="52"/>
      <c r="H124" s="52"/>
      <c r="I124" s="53">
        <v>39.9</v>
      </c>
      <c r="J124" s="54">
        <v>5.6</v>
      </c>
      <c r="K124" s="53"/>
      <c r="L124" s="55">
        <v>270</v>
      </c>
      <c r="M124" s="55">
        <v>270</v>
      </c>
      <c r="N124" s="53"/>
      <c r="O124" s="54">
        <v>0</v>
      </c>
      <c r="P124" s="53"/>
      <c r="Q124" s="53">
        <v>2.8</v>
      </c>
      <c r="R124" s="55">
        <v>-28</v>
      </c>
      <c r="S124" s="54"/>
      <c r="T124" s="56">
        <v>0</v>
      </c>
      <c r="U124" s="56"/>
      <c r="V124" s="56"/>
      <c r="W124" s="51"/>
      <c r="X124" s="9"/>
      <c r="Y124" s="9"/>
    </row>
    <row r="125" spans="1:25">
      <c r="A125" s="50" t="s">
        <v>314</v>
      </c>
      <c r="B125" s="50" t="s">
        <v>135</v>
      </c>
      <c r="C125" s="51" t="s">
        <v>73</v>
      </c>
      <c r="D125" s="51" t="s">
        <v>76</v>
      </c>
      <c r="E125" s="52"/>
      <c r="F125" s="52"/>
      <c r="G125" s="52"/>
      <c r="H125" s="52"/>
      <c r="I125" s="53">
        <v>39.6</v>
      </c>
      <c r="J125" s="54">
        <v>6.5</v>
      </c>
      <c r="K125" s="53"/>
      <c r="L125" s="55">
        <v>201</v>
      </c>
      <c r="M125" s="55">
        <v>201</v>
      </c>
      <c r="N125" s="53"/>
      <c r="O125" s="54">
        <v>0</v>
      </c>
      <c r="P125" s="53"/>
      <c r="Q125" s="53">
        <v>4.5</v>
      </c>
      <c r="R125" s="55">
        <v>-14</v>
      </c>
      <c r="S125" s="54"/>
      <c r="T125" s="56">
        <v>0</v>
      </c>
      <c r="U125" s="56"/>
      <c r="V125" s="56"/>
      <c r="W125" s="51"/>
      <c r="X125" s="9"/>
      <c r="Y125" s="9"/>
    </row>
    <row r="126" spans="1:25">
      <c r="A126" s="50" t="s">
        <v>315</v>
      </c>
      <c r="B126" s="50" t="s">
        <v>135</v>
      </c>
      <c r="C126" s="51" t="s">
        <v>73</v>
      </c>
      <c r="D126" s="51" t="s">
        <v>76</v>
      </c>
      <c r="E126" s="52"/>
      <c r="F126" s="52"/>
      <c r="G126" s="52"/>
      <c r="H126" s="52"/>
      <c r="I126" s="53">
        <v>39.200000000000003</v>
      </c>
      <c r="J126" s="54">
        <v>6</v>
      </c>
      <c r="K126" s="53"/>
      <c r="L126" s="55">
        <v>283</v>
      </c>
      <c r="M126" s="55">
        <v>283</v>
      </c>
      <c r="N126" s="53"/>
      <c r="O126" s="54">
        <v>0</v>
      </c>
      <c r="P126" s="53"/>
      <c r="Q126" s="53">
        <v>3.7</v>
      </c>
      <c r="R126" s="55">
        <v>-25</v>
      </c>
      <c r="S126" s="54"/>
      <c r="T126" s="56">
        <v>0</v>
      </c>
      <c r="U126" s="56"/>
      <c r="V126" s="56"/>
      <c r="W126" s="51"/>
      <c r="X126" s="9"/>
      <c r="Y126" s="9"/>
    </row>
    <row r="127" spans="1:25">
      <c r="A127" s="50" t="s">
        <v>316</v>
      </c>
      <c r="B127" s="50" t="s">
        <v>135</v>
      </c>
      <c r="C127" s="51" t="s">
        <v>73</v>
      </c>
      <c r="D127" s="51" t="s">
        <v>76</v>
      </c>
      <c r="E127" s="52"/>
      <c r="F127" s="52"/>
      <c r="G127" s="52"/>
      <c r="H127" s="52"/>
      <c r="I127" s="53">
        <v>38.4</v>
      </c>
      <c r="J127" s="54">
        <v>5.5</v>
      </c>
      <c r="K127" s="53"/>
      <c r="L127" s="55">
        <v>192</v>
      </c>
      <c r="M127" s="55">
        <v>192</v>
      </c>
      <c r="N127" s="53"/>
      <c r="O127" s="54">
        <v>0</v>
      </c>
      <c r="P127" s="53"/>
      <c r="Q127" s="53">
        <v>2.2000000000000002</v>
      </c>
      <c r="R127" s="55">
        <v>-28</v>
      </c>
      <c r="S127" s="54"/>
      <c r="T127" s="56">
        <v>0</v>
      </c>
      <c r="U127" s="56"/>
      <c r="V127" s="56"/>
      <c r="W127" s="51" t="s">
        <v>182</v>
      </c>
      <c r="X127" s="9"/>
      <c r="Y127" s="9"/>
    </row>
    <row r="128" spans="1:25">
      <c r="A128" s="50" t="s">
        <v>317</v>
      </c>
      <c r="B128" s="50" t="s">
        <v>135</v>
      </c>
      <c r="C128" s="51" t="s">
        <v>73</v>
      </c>
      <c r="D128" s="51" t="s">
        <v>76</v>
      </c>
      <c r="E128" s="52"/>
      <c r="F128" s="52"/>
      <c r="G128" s="52"/>
      <c r="H128" s="52"/>
      <c r="I128" s="53">
        <v>37.700000000000003</v>
      </c>
      <c r="J128" s="54">
        <v>9.6999999999999993</v>
      </c>
      <c r="K128" s="53"/>
      <c r="L128" s="55">
        <v>241</v>
      </c>
      <c r="M128" s="55">
        <v>241</v>
      </c>
      <c r="N128" s="53"/>
      <c r="O128" s="54">
        <v>0</v>
      </c>
      <c r="P128" s="53"/>
      <c r="Q128" s="53">
        <v>5</v>
      </c>
      <c r="R128" s="55">
        <v>-18</v>
      </c>
      <c r="S128" s="54"/>
      <c r="T128" s="56">
        <v>0</v>
      </c>
      <c r="U128" s="56"/>
      <c r="V128" s="56"/>
      <c r="W128" s="51"/>
      <c r="X128" s="9"/>
      <c r="Y128" s="9"/>
    </row>
    <row r="129" spans="1:25">
      <c r="A129" s="50" t="s">
        <v>318</v>
      </c>
      <c r="B129" s="50" t="s">
        <v>202</v>
      </c>
      <c r="C129" s="51" t="s">
        <v>74</v>
      </c>
      <c r="D129" s="51" t="s">
        <v>76</v>
      </c>
      <c r="E129" s="52"/>
      <c r="F129" s="52"/>
      <c r="G129" s="52"/>
      <c r="H129" s="52"/>
      <c r="I129" s="53">
        <v>36.5</v>
      </c>
      <c r="J129" s="54">
        <v>11.5</v>
      </c>
      <c r="K129" s="53"/>
      <c r="L129" s="55">
        <v>282</v>
      </c>
      <c r="M129" s="55">
        <v>282</v>
      </c>
      <c r="N129" s="53"/>
      <c r="O129" s="54">
        <v>0</v>
      </c>
      <c r="P129" s="53"/>
      <c r="Q129" s="53">
        <v>4.0999999999999996</v>
      </c>
      <c r="R129" s="55">
        <v>-12</v>
      </c>
      <c r="S129" s="54"/>
      <c r="T129" s="56">
        <v>50</v>
      </c>
      <c r="U129" s="56"/>
      <c r="V129" s="56"/>
      <c r="W129" s="51" t="s">
        <v>91</v>
      </c>
      <c r="X129" s="9"/>
      <c r="Y129" s="9"/>
    </row>
    <row r="130" spans="1:25">
      <c r="A130" s="50" t="s">
        <v>319</v>
      </c>
      <c r="B130" s="50" t="s">
        <v>138</v>
      </c>
      <c r="C130" s="51" t="s">
        <v>74</v>
      </c>
      <c r="D130" s="51" t="s">
        <v>76</v>
      </c>
      <c r="E130" s="52"/>
      <c r="F130" s="52"/>
      <c r="G130" s="52"/>
      <c r="H130" s="52"/>
      <c r="I130" s="53" t="s">
        <v>78</v>
      </c>
      <c r="J130" s="54">
        <v>8.6</v>
      </c>
      <c r="K130" s="53"/>
      <c r="L130" s="55">
        <v>224</v>
      </c>
      <c r="M130" s="55">
        <v>224</v>
      </c>
      <c r="N130" s="53"/>
      <c r="O130" s="54">
        <v>0</v>
      </c>
      <c r="P130" s="53"/>
      <c r="Q130" s="53">
        <v>4.5</v>
      </c>
      <c r="R130" s="55">
        <v>-16</v>
      </c>
      <c r="S130" s="54"/>
      <c r="T130" s="56">
        <v>20</v>
      </c>
      <c r="U130" s="56">
        <v>0.5</v>
      </c>
      <c r="V130" s="56">
        <v>49</v>
      </c>
      <c r="W130" s="51" t="s">
        <v>217</v>
      </c>
      <c r="X130" s="9"/>
      <c r="Y130" s="9"/>
    </row>
    <row r="131" spans="1:25">
      <c r="A131" s="50" t="s">
        <v>320</v>
      </c>
      <c r="B131" s="50" t="s">
        <v>204</v>
      </c>
      <c r="C131" s="51" t="s">
        <v>74</v>
      </c>
      <c r="D131" s="51" t="s">
        <v>1</v>
      </c>
      <c r="E131" s="52"/>
      <c r="F131" s="52"/>
      <c r="G131" s="52"/>
      <c r="H131" s="52"/>
      <c r="I131" s="53">
        <v>36.1</v>
      </c>
      <c r="J131" s="54">
        <v>8</v>
      </c>
      <c r="K131" s="53"/>
      <c r="L131" s="55">
        <v>220</v>
      </c>
      <c r="M131" s="55">
        <v>220</v>
      </c>
      <c r="N131" s="53"/>
      <c r="O131" s="54">
        <v>0</v>
      </c>
      <c r="P131" s="53"/>
      <c r="Q131" s="53">
        <v>3.8</v>
      </c>
      <c r="R131" s="55">
        <v>-32</v>
      </c>
      <c r="S131" s="54"/>
      <c r="T131" s="56">
        <v>100</v>
      </c>
      <c r="U131" s="56"/>
      <c r="V131" s="56"/>
      <c r="W131" s="51"/>
      <c r="X131" s="9"/>
      <c r="Y131" s="9"/>
    </row>
    <row r="132" spans="1:25">
      <c r="A132" s="50" t="s">
        <v>321</v>
      </c>
      <c r="B132" s="50" t="s">
        <v>205</v>
      </c>
      <c r="C132" s="51" t="s">
        <v>73</v>
      </c>
      <c r="D132" s="51" t="s">
        <v>1</v>
      </c>
      <c r="E132" s="52"/>
      <c r="F132" s="52"/>
      <c r="G132" s="52"/>
      <c r="H132" s="52"/>
      <c r="I132" s="53">
        <v>35.5</v>
      </c>
      <c r="J132" s="54">
        <v>7.9</v>
      </c>
      <c r="K132" s="53"/>
      <c r="L132" s="55">
        <v>239</v>
      </c>
      <c r="M132" s="55">
        <v>239</v>
      </c>
      <c r="N132" s="53"/>
      <c r="O132" s="54">
        <v>2.5</v>
      </c>
      <c r="P132" s="53"/>
      <c r="Q132" s="53">
        <v>2.2000000000000002</v>
      </c>
      <c r="R132" s="55">
        <v>-32</v>
      </c>
      <c r="S132" s="54"/>
      <c r="T132" s="56">
        <v>100</v>
      </c>
      <c r="U132" s="56"/>
      <c r="V132" s="56"/>
      <c r="W132" s="51"/>
      <c r="X132" s="9"/>
      <c r="Y132" s="9"/>
    </row>
    <row r="133" spans="1:25">
      <c r="A133" s="50" t="s">
        <v>322</v>
      </c>
      <c r="B133" s="50" t="s">
        <v>205</v>
      </c>
      <c r="C133" s="51" t="s">
        <v>74</v>
      </c>
      <c r="D133" s="51" t="s">
        <v>76</v>
      </c>
      <c r="E133" s="52"/>
      <c r="F133" s="52"/>
      <c r="G133" s="52"/>
      <c r="H133" s="52"/>
      <c r="I133" s="53">
        <v>35.5</v>
      </c>
      <c r="J133" s="54">
        <v>11.5</v>
      </c>
      <c r="K133" s="53"/>
      <c r="L133" s="55">
        <v>288</v>
      </c>
      <c r="M133" s="55">
        <v>288</v>
      </c>
      <c r="N133" s="53"/>
      <c r="O133" s="54">
        <v>0</v>
      </c>
      <c r="P133" s="53"/>
      <c r="Q133" s="53">
        <v>4.5999999999999996</v>
      </c>
      <c r="R133" s="55"/>
      <c r="S133" s="54">
        <v>-3.7</v>
      </c>
      <c r="T133" s="56">
        <v>0</v>
      </c>
      <c r="U133" s="56"/>
      <c r="V133" s="56"/>
      <c r="W133" s="51"/>
      <c r="X133" s="9"/>
      <c r="Y133" s="9"/>
    </row>
    <row r="134" spans="1:25">
      <c r="A134" s="50" t="s">
        <v>323</v>
      </c>
      <c r="B134" s="50" t="s">
        <v>140</v>
      </c>
      <c r="C134" s="51" t="s">
        <v>74</v>
      </c>
      <c r="D134" s="51" t="s">
        <v>76</v>
      </c>
      <c r="E134" s="52"/>
      <c r="F134" s="52"/>
      <c r="G134" s="52"/>
      <c r="H134" s="52"/>
      <c r="I134" s="53" t="s">
        <v>78</v>
      </c>
      <c r="J134" s="54">
        <v>8.3000000000000007</v>
      </c>
      <c r="K134" s="53"/>
      <c r="L134" s="55">
        <v>226</v>
      </c>
      <c r="M134" s="55">
        <v>226</v>
      </c>
      <c r="N134" s="53"/>
      <c r="O134" s="54">
        <v>0</v>
      </c>
      <c r="P134" s="53"/>
      <c r="Q134" s="53">
        <v>3.8</v>
      </c>
      <c r="R134" s="55">
        <v>-22</v>
      </c>
      <c r="S134" s="54"/>
      <c r="T134" s="56">
        <v>0</v>
      </c>
      <c r="U134" s="56">
        <v>0.4</v>
      </c>
      <c r="V134" s="56">
        <v>53</v>
      </c>
      <c r="W134" s="51"/>
      <c r="X134" s="9"/>
      <c r="Y134" s="9"/>
    </row>
    <row r="135" spans="1:25">
      <c r="A135" s="50" t="s">
        <v>324</v>
      </c>
      <c r="B135" s="50" t="s">
        <v>206</v>
      </c>
      <c r="C135" s="51" t="s">
        <v>73</v>
      </c>
      <c r="D135" s="51" t="s">
        <v>1</v>
      </c>
      <c r="E135" s="52"/>
      <c r="F135" s="52"/>
      <c r="G135" s="52"/>
      <c r="H135" s="52"/>
      <c r="I135" s="53">
        <v>36.1</v>
      </c>
      <c r="J135" s="54">
        <v>8.5</v>
      </c>
      <c r="K135" s="53"/>
      <c r="L135" s="55">
        <v>168</v>
      </c>
      <c r="M135" s="55">
        <v>168</v>
      </c>
      <c r="N135" s="53"/>
      <c r="O135" s="54">
        <v>3</v>
      </c>
      <c r="P135" s="53"/>
      <c r="Q135" s="53">
        <v>1.5</v>
      </c>
      <c r="R135" s="55">
        <v>-18</v>
      </c>
      <c r="S135" s="54"/>
      <c r="T135" s="56">
        <v>100</v>
      </c>
      <c r="U135" s="56"/>
      <c r="V135" s="56"/>
      <c r="W135" s="51"/>
      <c r="X135" s="9"/>
      <c r="Y135" s="9"/>
    </row>
    <row r="136" spans="1:25">
      <c r="A136" s="50" t="s">
        <v>325</v>
      </c>
      <c r="B136" s="50" t="s">
        <v>207</v>
      </c>
      <c r="C136" s="51" t="s">
        <v>74</v>
      </c>
      <c r="D136" s="51" t="s">
        <v>76</v>
      </c>
      <c r="E136" s="52"/>
      <c r="F136" s="52"/>
      <c r="G136" s="52"/>
      <c r="H136" s="52"/>
      <c r="I136" s="53">
        <v>36.4</v>
      </c>
      <c r="J136" s="54">
        <v>9.4</v>
      </c>
      <c r="K136" s="53"/>
      <c r="L136" s="55">
        <v>187</v>
      </c>
      <c r="M136" s="55">
        <v>187</v>
      </c>
      <c r="N136" s="53"/>
      <c r="O136" s="54">
        <v>0</v>
      </c>
      <c r="P136" s="53"/>
      <c r="Q136" s="53">
        <v>4.7</v>
      </c>
      <c r="R136" s="55">
        <v>-12</v>
      </c>
      <c r="S136" s="54"/>
      <c r="T136" s="56">
        <v>0</v>
      </c>
      <c r="U136" s="56"/>
      <c r="V136" s="56"/>
      <c r="W136" s="51" t="s">
        <v>91</v>
      </c>
      <c r="X136" s="9"/>
      <c r="Y136" s="9"/>
    </row>
    <row r="137" spans="1:25">
      <c r="A137" s="50" t="s">
        <v>326</v>
      </c>
      <c r="B137" s="50" t="s">
        <v>142</v>
      </c>
      <c r="C137" s="51" t="s">
        <v>73</v>
      </c>
      <c r="D137" s="51" t="s">
        <v>76</v>
      </c>
      <c r="E137" s="52"/>
      <c r="F137" s="52"/>
      <c r="G137" s="52"/>
      <c r="H137" s="52"/>
      <c r="I137" s="53">
        <v>37.700000000000003</v>
      </c>
      <c r="J137" s="54">
        <v>6</v>
      </c>
      <c r="K137" s="53"/>
      <c r="L137" s="55">
        <v>210</v>
      </c>
      <c r="M137" s="55">
        <v>210</v>
      </c>
      <c r="N137" s="53"/>
      <c r="O137" s="54">
        <v>0</v>
      </c>
      <c r="P137" s="53"/>
      <c r="Q137" s="53">
        <v>3.4</v>
      </c>
      <c r="R137" s="55">
        <v>-22</v>
      </c>
      <c r="S137" s="54"/>
      <c r="T137" s="56">
        <v>0</v>
      </c>
      <c r="U137" s="56"/>
      <c r="V137" s="56"/>
      <c r="W137" s="51"/>
      <c r="X137" s="9"/>
      <c r="Y137" s="9"/>
    </row>
    <row r="138" spans="1:25">
      <c r="A138" s="50" t="s">
        <v>327</v>
      </c>
      <c r="B138" s="50" t="s">
        <v>142</v>
      </c>
      <c r="C138" s="51" t="s">
        <v>73</v>
      </c>
      <c r="D138" s="51" t="s">
        <v>76</v>
      </c>
      <c r="E138" s="52"/>
      <c r="F138" s="52"/>
      <c r="G138" s="52"/>
      <c r="H138" s="52"/>
      <c r="I138" s="53">
        <v>37.4</v>
      </c>
      <c r="J138" s="54">
        <v>4.2</v>
      </c>
      <c r="K138" s="53"/>
      <c r="L138" s="55">
        <v>235</v>
      </c>
      <c r="M138" s="55">
        <v>235</v>
      </c>
      <c r="N138" s="53"/>
      <c r="O138" s="54">
        <v>0</v>
      </c>
      <c r="P138" s="53"/>
      <c r="Q138" s="53">
        <v>2.1</v>
      </c>
      <c r="R138" s="55">
        <v>-32</v>
      </c>
      <c r="S138" s="54"/>
      <c r="T138" s="56">
        <v>0</v>
      </c>
      <c r="U138" s="56"/>
      <c r="V138" s="56"/>
      <c r="W138" s="51"/>
      <c r="X138" s="9"/>
      <c r="Y138" s="9"/>
    </row>
    <row r="139" spans="1:25">
      <c r="A139" s="50" t="s">
        <v>328</v>
      </c>
      <c r="B139" s="50" t="s">
        <v>142</v>
      </c>
      <c r="C139" s="51" t="s">
        <v>73</v>
      </c>
      <c r="D139" s="51" t="s">
        <v>76</v>
      </c>
      <c r="E139" s="52"/>
      <c r="F139" s="52"/>
      <c r="G139" s="52"/>
      <c r="H139" s="52"/>
      <c r="I139" s="53">
        <v>39.799999999999997</v>
      </c>
      <c r="J139" s="54">
        <v>4</v>
      </c>
      <c r="K139" s="53"/>
      <c r="L139" s="55">
        <v>159</v>
      </c>
      <c r="M139" s="55">
        <v>159</v>
      </c>
      <c r="N139" s="53"/>
      <c r="O139" s="54">
        <v>0</v>
      </c>
      <c r="P139" s="53"/>
      <c r="Q139" s="53">
        <v>2</v>
      </c>
      <c r="R139" s="55">
        <v>-22</v>
      </c>
      <c r="S139" s="54"/>
      <c r="T139" s="56">
        <v>0</v>
      </c>
      <c r="U139" s="56"/>
      <c r="V139" s="56"/>
      <c r="W139" s="51"/>
      <c r="X139" s="9"/>
      <c r="Y139" s="9"/>
    </row>
    <row r="140" spans="1:25">
      <c r="A140" s="50" t="s">
        <v>329</v>
      </c>
      <c r="B140" s="50" t="s">
        <v>203</v>
      </c>
      <c r="C140" s="51" t="s">
        <v>74</v>
      </c>
      <c r="D140" s="51" t="s">
        <v>1</v>
      </c>
      <c r="E140" s="52"/>
      <c r="F140" s="52"/>
      <c r="G140" s="52"/>
      <c r="H140" s="52"/>
      <c r="I140" s="53">
        <v>35.700000000000003</v>
      </c>
      <c r="J140" s="54">
        <v>11.4</v>
      </c>
      <c r="K140" s="53"/>
      <c r="L140" s="55">
        <v>188</v>
      </c>
      <c r="M140" s="55">
        <v>188</v>
      </c>
      <c r="N140" s="53"/>
      <c r="O140" s="54">
        <v>4</v>
      </c>
      <c r="P140" s="53"/>
      <c r="Q140" s="53">
        <v>2.9</v>
      </c>
      <c r="R140" s="55">
        <v>-34</v>
      </c>
      <c r="S140" s="54"/>
      <c r="T140" s="56">
        <v>100</v>
      </c>
      <c r="U140" s="56"/>
      <c r="V140" s="56"/>
      <c r="W140" s="51"/>
      <c r="X140" s="9"/>
      <c r="Y140" s="9"/>
    </row>
    <row r="141" spans="1:25">
      <c r="A141" s="50" t="s">
        <v>331</v>
      </c>
      <c r="B141" s="13" t="s">
        <v>209</v>
      </c>
      <c r="C141" s="51" t="s">
        <v>74</v>
      </c>
      <c r="D141" s="51" t="s">
        <v>1</v>
      </c>
      <c r="E141" s="52"/>
      <c r="F141" s="52"/>
      <c r="G141" s="52"/>
      <c r="H141" s="52"/>
      <c r="I141" s="53">
        <v>35.700000000000003</v>
      </c>
      <c r="J141" s="54">
        <v>10.7</v>
      </c>
      <c r="K141" s="53"/>
      <c r="L141" s="55">
        <v>155</v>
      </c>
      <c r="M141" s="55">
        <v>155</v>
      </c>
      <c r="N141" s="53"/>
      <c r="O141" s="54">
        <v>4</v>
      </c>
      <c r="P141" s="53"/>
      <c r="Q141" s="53">
        <v>3.9</v>
      </c>
      <c r="R141" s="55">
        <v>-24</v>
      </c>
      <c r="S141" s="54"/>
      <c r="T141" s="56">
        <v>100</v>
      </c>
      <c r="U141" s="56"/>
      <c r="V141" s="56"/>
      <c r="W141" s="51" t="s">
        <v>357</v>
      </c>
      <c r="X141" s="9"/>
      <c r="Y141" s="9"/>
    </row>
    <row r="142" spans="1:25">
      <c r="A142" s="50" t="s">
        <v>332</v>
      </c>
      <c r="B142" s="50" t="s">
        <v>211</v>
      </c>
      <c r="C142" s="51" t="s">
        <v>74</v>
      </c>
      <c r="D142" s="51" t="s">
        <v>76</v>
      </c>
      <c r="E142" s="52"/>
      <c r="F142" s="52"/>
      <c r="G142" s="52"/>
      <c r="H142" s="52"/>
      <c r="I142" s="53">
        <v>35.9</v>
      </c>
      <c r="J142" s="54">
        <v>6.4</v>
      </c>
      <c r="K142" s="53"/>
      <c r="L142" s="55">
        <v>325</v>
      </c>
      <c r="M142" s="55">
        <v>325</v>
      </c>
      <c r="N142" s="53"/>
      <c r="O142" s="54">
        <v>0</v>
      </c>
      <c r="P142" s="53"/>
      <c r="Q142" s="53">
        <v>4</v>
      </c>
      <c r="R142" s="55">
        <v>-23</v>
      </c>
      <c r="S142" s="54"/>
      <c r="T142" s="56">
        <v>40</v>
      </c>
      <c r="U142" s="56"/>
      <c r="V142" s="56"/>
      <c r="W142" s="51" t="s">
        <v>93</v>
      </c>
      <c r="X142" s="9"/>
      <c r="Y142" s="9"/>
    </row>
    <row r="143" spans="1:25">
      <c r="A143" s="50" t="s">
        <v>333</v>
      </c>
      <c r="B143" s="50" t="s">
        <v>146</v>
      </c>
      <c r="C143" s="51" t="s">
        <v>74</v>
      </c>
      <c r="D143" s="51" t="s">
        <v>76</v>
      </c>
      <c r="E143" s="52"/>
      <c r="F143" s="52"/>
      <c r="G143" s="52"/>
      <c r="H143" s="52"/>
      <c r="I143" s="53" t="s">
        <v>78</v>
      </c>
      <c r="J143" s="54">
        <v>8.5</v>
      </c>
      <c r="K143" s="53"/>
      <c r="L143" s="55">
        <v>244</v>
      </c>
      <c r="M143" s="55">
        <v>244</v>
      </c>
      <c r="N143" s="53"/>
      <c r="O143" s="54">
        <v>0</v>
      </c>
      <c r="P143" s="53"/>
      <c r="Q143" s="53">
        <v>4</v>
      </c>
      <c r="R143" s="55">
        <v>-15</v>
      </c>
      <c r="S143" s="54"/>
      <c r="T143" s="56">
        <v>0</v>
      </c>
      <c r="U143" s="56">
        <v>0.8</v>
      </c>
      <c r="V143" s="56">
        <v>58</v>
      </c>
      <c r="W143" s="51"/>
      <c r="X143" s="9"/>
      <c r="Y143" s="9"/>
    </row>
    <row r="144" spans="1:25">
      <c r="A144" s="50" t="s">
        <v>334</v>
      </c>
      <c r="B144" s="50" t="s">
        <v>212</v>
      </c>
      <c r="C144" s="51" t="s">
        <v>74</v>
      </c>
      <c r="D144" s="51" t="s">
        <v>76</v>
      </c>
      <c r="E144" s="52"/>
      <c r="F144" s="52"/>
      <c r="G144" s="52"/>
      <c r="H144" s="52"/>
      <c r="I144" s="53">
        <v>35.5</v>
      </c>
      <c r="J144" s="54">
        <v>8.8000000000000007</v>
      </c>
      <c r="K144" s="53"/>
      <c r="L144" s="55">
        <v>284</v>
      </c>
      <c r="M144" s="55">
        <v>284</v>
      </c>
      <c r="N144" s="53"/>
      <c r="O144" s="54">
        <v>0</v>
      </c>
      <c r="P144" s="53"/>
      <c r="Q144" s="53">
        <v>4</v>
      </c>
      <c r="R144" s="55">
        <v>-24</v>
      </c>
      <c r="S144" s="54"/>
      <c r="T144" s="56">
        <v>0</v>
      </c>
      <c r="U144" s="56"/>
      <c r="V144" s="56"/>
      <c r="W144" s="51" t="s">
        <v>245</v>
      </c>
      <c r="X144" s="9"/>
      <c r="Y144" s="9"/>
    </row>
    <row r="145" spans="1:25">
      <c r="A145" s="50" t="s">
        <v>335</v>
      </c>
      <c r="B145" s="50" t="s">
        <v>147</v>
      </c>
      <c r="C145" s="51" t="s">
        <v>73</v>
      </c>
      <c r="D145" s="51" t="s">
        <v>76</v>
      </c>
      <c r="E145" s="52"/>
      <c r="F145" s="52"/>
      <c r="G145" s="52"/>
      <c r="H145" s="52"/>
      <c r="I145" s="53">
        <v>39.299999999999997</v>
      </c>
      <c r="J145" s="54">
        <v>4.9000000000000004</v>
      </c>
      <c r="K145" s="53"/>
      <c r="L145" s="55">
        <v>300</v>
      </c>
      <c r="M145" s="55">
        <v>300</v>
      </c>
      <c r="N145" s="53"/>
      <c r="O145" s="54">
        <v>0</v>
      </c>
      <c r="P145" s="53"/>
      <c r="Q145" s="53">
        <v>3.2</v>
      </c>
      <c r="R145" s="55">
        <v>-14</v>
      </c>
      <c r="S145" s="54"/>
      <c r="T145" s="56">
        <v>0</v>
      </c>
      <c r="U145" s="56"/>
      <c r="V145" s="56"/>
      <c r="W145" s="51"/>
      <c r="X145" s="9"/>
      <c r="Y145" s="9"/>
    </row>
    <row r="146" spans="1:25">
      <c r="A146" s="50" t="s">
        <v>336</v>
      </c>
      <c r="B146" s="50" t="s">
        <v>147</v>
      </c>
      <c r="C146" s="51" t="s">
        <v>73</v>
      </c>
      <c r="D146" s="51" t="s">
        <v>76</v>
      </c>
      <c r="E146" s="52"/>
      <c r="F146" s="52"/>
      <c r="G146" s="52"/>
      <c r="H146" s="52"/>
      <c r="I146" s="53">
        <v>38.9</v>
      </c>
      <c r="J146" s="54">
        <v>7.1</v>
      </c>
      <c r="K146" s="53"/>
      <c r="L146" s="55">
        <v>286</v>
      </c>
      <c r="M146" s="55">
        <v>286</v>
      </c>
      <c r="N146" s="53"/>
      <c r="O146" s="54">
        <v>0</v>
      </c>
      <c r="P146" s="53"/>
      <c r="Q146" s="53">
        <v>3.6</v>
      </c>
      <c r="R146" s="55">
        <v>-12</v>
      </c>
      <c r="S146" s="54"/>
      <c r="T146" s="56">
        <v>0</v>
      </c>
      <c r="U146" s="56"/>
      <c r="V146" s="56"/>
      <c r="W146" s="51" t="s">
        <v>330</v>
      </c>
      <c r="X146" s="9"/>
      <c r="Y146" s="9"/>
    </row>
    <row r="147" spans="1:25">
      <c r="A147" s="50" t="s">
        <v>337</v>
      </c>
      <c r="B147" s="50" t="s">
        <v>214</v>
      </c>
      <c r="C147" s="51" t="s">
        <v>73</v>
      </c>
      <c r="D147" s="51" t="s">
        <v>1</v>
      </c>
      <c r="E147" s="52"/>
      <c r="F147" s="52"/>
      <c r="G147" s="52"/>
      <c r="H147" s="52"/>
      <c r="I147" s="53">
        <v>35.700000000000003</v>
      </c>
      <c r="J147" s="54">
        <v>11.7</v>
      </c>
      <c r="K147" s="53"/>
      <c r="L147" s="55">
        <v>284</v>
      </c>
      <c r="M147" s="55">
        <v>284</v>
      </c>
      <c r="N147" s="53"/>
      <c r="O147" s="54">
        <v>4.5</v>
      </c>
      <c r="P147" s="53"/>
      <c r="Q147" s="53">
        <v>3.5</v>
      </c>
      <c r="R147" s="55">
        <v>-32</v>
      </c>
      <c r="S147" s="54"/>
      <c r="T147" s="56">
        <v>100</v>
      </c>
      <c r="U147" s="56"/>
      <c r="V147" s="56"/>
      <c r="W147" s="51" t="s">
        <v>91</v>
      </c>
      <c r="X147" s="9"/>
      <c r="Y147" s="9"/>
    </row>
    <row r="148" spans="1:25">
      <c r="A148" s="50" t="s">
        <v>338</v>
      </c>
      <c r="B148" s="50" t="s">
        <v>219</v>
      </c>
      <c r="C148" s="51" t="s">
        <v>74</v>
      </c>
      <c r="D148" s="51" t="s">
        <v>76</v>
      </c>
      <c r="E148" s="52"/>
      <c r="F148" s="52"/>
      <c r="G148" s="52"/>
      <c r="H148" s="52"/>
      <c r="I148" s="53">
        <v>35.4</v>
      </c>
      <c r="J148" s="54">
        <v>5</v>
      </c>
      <c r="K148" s="53"/>
      <c r="L148" s="55">
        <v>303</v>
      </c>
      <c r="M148" s="55">
        <v>303</v>
      </c>
      <c r="N148" s="53"/>
      <c r="O148" s="54">
        <v>0</v>
      </c>
      <c r="P148" s="53"/>
      <c r="Q148" s="53">
        <v>3.9</v>
      </c>
      <c r="R148" s="55">
        <v>-24</v>
      </c>
      <c r="S148" s="54"/>
      <c r="T148" s="56">
        <v>0</v>
      </c>
      <c r="U148" s="56"/>
      <c r="V148" s="56"/>
      <c r="W148" s="51" t="s">
        <v>91</v>
      </c>
      <c r="X148" s="9"/>
      <c r="Y148" s="9"/>
    </row>
    <row r="149" spans="1:25">
      <c r="A149" s="50" t="s">
        <v>339</v>
      </c>
      <c r="B149" s="50" t="s">
        <v>220</v>
      </c>
      <c r="C149" s="51" t="s">
        <v>74</v>
      </c>
      <c r="D149" s="51" t="s">
        <v>76</v>
      </c>
      <c r="E149" s="52"/>
      <c r="F149" s="52"/>
      <c r="G149" s="52"/>
      <c r="H149" s="52"/>
      <c r="I149" s="53">
        <v>35.5</v>
      </c>
      <c r="J149" s="54">
        <v>4.3</v>
      </c>
      <c r="K149" s="53"/>
      <c r="L149" s="55">
        <v>286</v>
      </c>
      <c r="M149" s="55">
        <v>286</v>
      </c>
      <c r="N149" s="53"/>
      <c r="O149" s="54">
        <v>0</v>
      </c>
      <c r="P149" s="53"/>
      <c r="Q149" s="53">
        <v>2.7</v>
      </c>
      <c r="R149" s="55">
        <v>-12</v>
      </c>
      <c r="S149" s="54"/>
      <c r="T149" s="56">
        <v>0</v>
      </c>
      <c r="U149" s="56"/>
      <c r="V149" s="56"/>
      <c r="W149" s="51"/>
      <c r="X149" s="9"/>
      <c r="Y149" s="9"/>
    </row>
    <row r="150" spans="1:25">
      <c r="A150" s="50" t="s">
        <v>340</v>
      </c>
      <c r="B150" s="50" t="s">
        <v>219</v>
      </c>
      <c r="C150" s="51" t="s">
        <v>73</v>
      </c>
      <c r="D150" s="51" t="s">
        <v>76</v>
      </c>
      <c r="E150" s="52"/>
      <c r="F150" s="52"/>
      <c r="G150" s="52"/>
      <c r="H150" s="52"/>
      <c r="I150" s="53">
        <v>35.4</v>
      </c>
      <c r="J150" s="54">
        <v>11.1</v>
      </c>
      <c r="K150" s="53"/>
      <c r="L150" s="55">
        <v>307</v>
      </c>
      <c r="M150" s="55">
        <v>307</v>
      </c>
      <c r="N150" s="53"/>
      <c r="O150" s="54">
        <v>0</v>
      </c>
      <c r="P150" s="53"/>
      <c r="Q150" s="53">
        <v>5.2</v>
      </c>
      <c r="R150" s="55">
        <v>-36</v>
      </c>
      <c r="S150" s="54"/>
      <c r="T150" s="56">
        <v>0</v>
      </c>
      <c r="U150" s="56"/>
      <c r="V150" s="56"/>
      <c r="W150" s="51" t="s">
        <v>180</v>
      </c>
      <c r="X150" s="9"/>
      <c r="Y150" s="9"/>
    </row>
    <row r="151" spans="1:25">
      <c r="A151" s="50" t="s">
        <v>341</v>
      </c>
      <c r="B151" s="50" t="s">
        <v>219</v>
      </c>
      <c r="C151" s="51" t="s">
        <v>74</v>
      </c>
      <c r="D151" s="51" t="s">
        <v>76</v>
      </c>
      <c r="E151" s="52"/>
      <c r="F151" s="52"/>
      <c r="G151" s="52"/>
      <c r="H151" s="52"/>
      <c r="I151" s="53">
        <v>35.4</v>
      </c>
      <c r="J151" s="54">
        <v>6.4</v>
      </c>
      <c r="K151" s="53"/>
      <c r="L151" s="55">
        <v>357</v>
      </c>
      <c r="M151" s="55">
        <v>357</v>
      </c>
      <c r="N151" s="53"/>
      <c r="O151" s="54">
        <v>0</v>
      </c>
      <c r="P151" s="53"/>
      <c r="Q151" s="53">
        <v>3.3</v>
      </c>
      <c r="R151" s="55">
        <v>-37</v>
      </c>
      <c r="S151" s="54"/>
      <c r="T151" s="56">
        <v>0</v>
      </c>
      <c r="U151" s="56"/>
      <c r="V151" s="56"/>
      <c r="W151" s="51" t="s">
        <v>180</v>
      </c>
      <c r="X151" s="9"/>
      <c r="Y151" s="9"/>
    </row>
    <row r="152" spans="1:25">
      <c r="A152" s="50" t="s">
        <v>342</v>
      </c>
      <c r="B152" s="50" t="s">
        <v>79</v>
      </c>
      <c r="C152" s="51" t="s">
        <v>73</v>
      </c>
      <c r="D152" s="51" t="s">
        <v>76</v>
      </c>
      <c r="E152" s="52"/>
      <c r="F152" s="52"/>
      <c r="G152" s="52"/>
      <c r="H152" s="52"/>
      <c r="I152" s="53">
        <v>34.9</v>
      </c>
      <c r="J152" s="54">
        <v>18.899999999999999</v>
      </c>
      <c r="K152" s="53"/>
      <c r="L152" s="55">
        <v>273</v>
      </c>
      <c r="M152" s="55">
        <v>273</v>
      </c>
      <c r="N152" s="53"/>
      <c r="O152" s="54">
        <v>0</v>
      </c>
      <c r="P152" s="53"/>
      <c r="Q152" s="53">
        <v>7.3</v>
      </c>
      <c r="R152" s="55">
        <v>-28</v>
      </c>
      <c r="S152" s="54"/>
      <c r="T152" s="56">
        <v>0</v>
      </c>
      <c r="U152" s="56"/>
      <c r="V152" s="56"/>
      <c r="W152" s="51" t="s">
        <v>180</v>
      </c>
      <c r="X152" s="9"/>
      <c r="Y152" s="9"/>
    </row>
    <row r="153" spans="1:25">
      <c r="A153" s="50" t="s">
        <v>343</v>
      </c>
      <c r="B153" s="50" t="s">
        <v>79</v>
      </c>
      <c r="C153" s="51" t="s">
        <v>73</v>
      </c>
      <c r="D153" s="51" t="s">
        <v>1</v>
      </c>
      <c r="E153" s="52"/>
      <c r="F153" s="52"/>
      <c r="G153" s="52"/>
      <c r="H153" s="52"/>
      <c r="I153" s="53">
        <v>34.200000000000003</v>
      </c>
      <c r="J153" s="54">
        <v>14.8</v>
      </c>
      <c r="K153" s="53"/>
      <c r="L153" s="55">
        <v>200</v>
      </c>
      <c r="M153" s="55">
        <v>200</v>
      </c>
      <c r="N153" s="53"/>
      <c r="O153" s="54">
        <v>3</v>
      </c>
      <c r="P153" s="53"/>
      <c r="Q153" s="53">
        <v>0.9</v>
      </c>
      <c r="R153" s="55">
        <v>-10</v>
      </c>
      <c r="S153" s="54"/>
      <c r="T153" s="56">
        <v>100</v>
      </c>
      <c r="U153" s="56"/>
      <c r="V153" s="56"/>
      <c r="W153" s="51"/>
      <c r="X153" s="9"/>
      <c r="Y153" s="9"/>
    </row>
    <row r="154" spans="1:25">
      <c r="A154" s="50" t="s">
        <v>344</v>
      </c>
      <c r="B154" s="50" t="s">
        <v>79</v>
      </c>
      <c r="C154" s="51" t="s">
        <v>73</v>
      </c>
      <c r="D154" s="51" t="s">
        <v>1</v>
      </c>
      <c r="E154" s="52"/>
      <c r="F154" s="52"/>
      <c r="G154" s="52"/>
      <c r="H154" s="52"/>
      <c r="I154" s="53">
        <v>33.9</v>
      </c>
      <c r="J154" s="54">
        <v>11.2</v>
      </c>
      <c r="K154" s="53"/>
      <c r="L154" s="55">
        <v>212</v>
      </c>
      <c r="M154" s="55">
        <v>212</v>
      </c>
      <c r="N154" s="53"/>
      <c r="O154" s="54">
        <v>3</v>
      </c>
      <c r="P154" s="53"/>
      <c r="Q154" s="53">
        <v>1</v>
      </c>
      <c r="R154" s="55">
        <v>-2</v>
      </c>
      <c r="S154" s="54"/>
      <c r="T154" s="56">
        <v>100</v>
      </c>
      <c r="U154" s="56"/>
      <c r="V154" s="56"/>
      <c r="W154" s="51"/>
      <c r="X154" s="9"/>
      <c r="Y154" s="9"/>
    </row>
    <row r="155" spans="1:25">
      <c r="A155" s="50" t="s">
        <v>345</v>
      </c>
      <c r="B155" s="50" t="s">
        <v>79</v>
      </c>
      <c r="C155" s="51" t="s">
        <v>73</v>
      </c>
      <c r="D155" s="51" t="s">
        <v>1</v>
      </c>
      <c r="E155" s="52"/>
      <c r="F155" s="52"/>
      <c r="G155" s="52"/>
      <c r="H155" s="52"/>
      <c r="I155" s="53">
        <v>35.5</v>
      </c>
      <c r="J155" s="54">
        <v>12</v>
      </c>
      <c r="K155" s="53"/>
      <c r="L155" s="55">
        <v>197</v>
      </c>
      <c r="M155" s="55">
        <v>197</v>
      </c>
      <c r="N155" s="53"/>
      <c r="O155" s="54">
        <v>3.5</v>
      </c>
      <c r="P155" s="53"/>
      <c r="Q155" s="53">
        <v>5.2</v>
      </c>
      <c r="R155" s="55">
        <v>-22</v>
      </c>
      <c r="S155" s="54"/>
      <c r="T155" s="56">
        <v>100</v>
      </c>
      <c r="U155" s="56"/>
      <c r="V155" s="56"/>
      <c r="W155" s="51" t="s">
        <v>358</v>
      </c>
      <c r="X155" s="9"/>
      <c r="Y155" s="9"/>
    </row>
    <row r="156" spans="1:25">
      <c r="A156" s="50" t="s">
        <v>346</v>
      </c>
      <c r="B156" s="50" t="s">
        <v>79</v>
      </c>
      <c r="C156" s="51" t="s">
        <v>73</v>
      </c>
      <c r="D156" s="51" t="s">
        <v>76</v>
      </c>
      <c r="E156" s="52"/>
      <c r="F156" s="52"/>
      <c r="G156" s="52"/>
      <c r="H156" s="52"/>
      <c r="I156" s="53">
        <v>36.200000000000003</v>
      </c>
      <c r="J156" s="54">
        <v>20</v>
      </c>
      <c r="K156" s="53"/>
      <c r="L156" s="55">
        <v>184</v>
      </c>
      <c r="M156" s="55">
        <v>198</v>
      </c>
      <c r="N156" s="53"/>
      <c r="O156" s="54">
        <v>0</v>
      </c>
      <c r="P156" s="53"/>
      <c r="Q156" s="53">
        <v>9.1999999999999993</v>
      </c>
      <c r="R156" s="55">
        <v>-12</v>
      </c>
      <c r="S156" s="54"/>
      <c r="T156" s="56">
        <v>20</v>
      </c>
      <c r="U156" s="56"/>
      <c r="V156" s="56"/>
      <c r="W156" s="51" t="s">
        <v>359</v>
      </c>
      <c r="X156" s="9"/>
      <c r="Y156" s="9"/>
    </row>
    <row r="157" spans="1:25">
      <c r="A157" s="50" t="s">
        <v>347</v>
      </c>
      <c r="B157" s="50" t="s">
        <v>79</v>
      </c>
      <c r="C157" s="51" t="s">
        <v>73</v>
      </c>
      <c r="D157" s="51" t="s">
        <v>1</v>
      </c>
      <c r="E157" s="52"/>
      <c r="F157" s="52"/>
      <c r="G157" s="52"/>
      <c r="H157" s="52"/>
      <c r="I157" s="53">
        <v>35.299999999999997</v>
      </c>
      <c r="J157" s="54">
        <v>7</v>
      </c>
      <c r="K157" s="53"/>
      <c r="L157" s="55">
        <v>142</v>
      </c>
      <c r="M157" s="55">
        <v>142</v>
      </c>
      <c r="N157" s="53"/>
      <c r="O157" s="54">
        <v>5</v>
      </c>
      <c r="P157" s="53"/>
      <c r="Q157" s="53">
        <v>1.6</v>
      </c>
      <c r="R157" s="55">
        <v>-14</v>
      </c>
      <c r="S157" s="54"/>
      <c r="T157" s="56">
        <v>100</v>
      </c>
      <c r="U157" s="56"/>
      <c r="V157" s="56"/>
      <c r="W157" s="51" t="s">
        <v>360</v>
      </c>
      <c r="X157" s="9"/>
      <c r="Y157" s="9"/>
    </row>
    <row r="158" spans="1:25">
      <c r="A158" s="50" t="s">
        <v>348</v>
      </c>
      <c r="B158" s="50" t="s">
        <v>222</v>
      </c>
      <c r="C158" s="51" t="s">
        <v>74</v>
      </c>
      <c r="D158" s="51" t="s">
        <v>1</v>
      </c>
      <c r="E158" s="52"/>
      <c r="F158" s="52"/>
      <c r="G158" s="52"/>
      <c r="H158" s="52"/>
      <c r="I158" s="53">
        <v>35.299999999999997</v>
      </c>
      <c r="J158" s="54">
        <v>5.3</v>
      </c>
      <c r="K158" s="53"/>
      <c r="L158" s="55">
        <v>132</v>
      </c>
      <c r="M158" s="55">
        <v>132</v>
      </c>
      <c r="N158" s="53"/>
      <c r="O158" s="54">
        <v>2</v>
      </c>
      <c r="P158" s="53"/>
      <c r="Q158" s="53">
        <v>1.1000000000000001</v>
      </c>
      <c r="R158" s="55">
        <v>-20</v>
      </c>
      <c r="S158" s="54"/>
      <c r="T158" s="56">
        <v>100</v>
      </c>
      <c r="U158" s="56"/>
      <c r="V158" s="56"/>
      <c r="W158" s="51"/>
      <c r="X158" s="9"/>
      <c r="Y158" s="9"/>
    </row>
    <row r="159" spans="1:25">
      <c r="A159" s="50" t="s">
        <v>349</v>
      </c>
      <c r="B159" s="50" t="s">
        <v>222</v>
      </c>
      <c r="C159" s="51" t="s">
        <v>74</v>
      </c>
      <c r="D159" s="51" t="s">
        <v>1</v>
      </c>
      <c r="E159" s="52"/>
      <c r="F159" s="52"/>
      <c r="G159" s="52"/>
      <c r="H159" s="52"/>
      <c r="I159" s="53">
        <v>35.299999999999997</v>
      </c>
      <c r="J159" s="54">
        <v>9.5</v>
      </c>
      <c r="K159" s="53"/>
      <c r="L159" s="55">
        <v>174</v>
      </c>
      <c r="M159" s="55">
        <v>174</v>
      </c>
      <c r="N159" s="53"/>
      <c r="O159" s="54">
        <v>3</v>
      </c>
      <c r="P159" s="53"/>
      <c r="Q159" s="53">
        <v>3.3</v>
      </c>
      <c r="R159" s="55">
        <v>-16</v>
      </c>
      <c r="S159" s="54"/>
      <c r="T159" s="56">
        <v>100</v>
      </c>
      <c r="U159" s="56"/>
      <c r="V159" s="56"/>
      <c r="W159" s="51"/>
      <c r="X159" s="9"/>
      <c r="Y159" s="9"/>
    </row>
    <row r="160" spans="1:25">
      <c r="A160" s="50" t="s">
        <v>350</v>
      </c>
      <c r="B160" s="50" t="s">
        <v>222</v>
      </c>
      <c r="C160" s="51" t="s">
        <v>73</v>
      </c>
      <c r="D160" s="51" t="s">
        <v>1</v>
      </c>
      <c r="E160" s="52"/>
      <c r="F160" s="52"/>
      <c r="G160" s="52"/>
      <c r="H160" s="52"/>
      <c r="I160" s="53">
        <v>35.299999999999997</v>
      </c>
      <c r="J160" s="54">
        <v>22</v>
      </c>
      <c r="K160" s="53"/>
      <c r="L160" s="55">
        <v>150</v>
      </c>
      <c r="M160" s="55">
        <v>150</v>
      </c>
      <c r="N160" s="53"/>
      <c r="O160" s="54">
        <v>6</v>
      </c>
      <c r="P160" s="53"/>
      <c r="Q160" s="53">
        <v>1.6</v>
      </c>
      <c r="R160" s="55">
        <v>-43</v>
      </c>
      <c r="S160" s="54"/>
      <c r="T160" s="56">
        <v>100</v>
      </c>
      <c r="U160" s="56"/>
      <c r="V160" s="56"/>
      <c r="W160" s="51"/>
      <c r="X160" s="9"/>
      <c r="Y160" s="9"/>
    </row>
    <row r="161" spans="1:25">
      <c r="A161" s="50" t="s">
        <v>351</v>
      </c>
      <c r="B161" s="50" t="s">
        <v>276</v>
      </c>
      <c r="C161" s="51" t="s">
        <v>74</v>
      </c>
      <c r="D161" s="51" t="s">
        <v>76</v>
      </c>
      <c r="E161" s="52"/>
      <c r="F161" s="52"/>
      <c r="G161" s="52"/>
      <c r="H161" s="52"/>
      <c r="I161" s="53" t="s">
        <v>78</v>
      </c>
      <c r="J161" s="54">
        <v>8.1</v>
      </c>
      <c r="K161" s="53"/>
      <c r="L161" s="55">
        <v>144</v>
      </c>
      <c r="M161" s="55">
        <v>144</v>
      </c>
      <c r="N161" s="53"/>
      <c r="O161" s="54">
        <v>0</v>
      </c>
      <c r="P161" s="53"/>
      <c r="Q161" s="53">
        <v>5.4</v>
      </c>
      <c r="R161" s="55">
        <v>-3</v>
      </c>
      <c r="S161" s="54"/>
      <c r="T161" s="56">
        <v>0</v>
      </c>
      <c r="U161" s="56">
        <v>0.2</v>
      </c>
      <c r="V161" s="56">
        <v>66</v>
      </c>
      <c r="W161" s="51" t="s">
        <v>91</v>
      </c>
      <c r="X161" s="9"/>
      <c r="Y161" s="9"/>
    </row>
    <row r="162" spans="1:25">
      <c r="A162" s="50" t="s">
        <v>352</v>
      </c>
      <c r="B162" s="50" t="s">
        <v>276</v>
      </c>
      <c r="C162" s="51" t="s">
        <v>74</v>
      </c>
      <c r="D162" s="51" t="s">
        <v>76</v>
      </c>
      <c r="E162" s="52"/>
      <c r="F162" s="52"/>
      <c r="G162" s="52"/>
      <c r="H162" s="52"/>
      <c r="I162" s="53" t="s">
        <v>78</v>
      </c>
      <c r="J162" s="54">
        <v>8.4</v>
      </c>
      <c r="K162" s="53"/>
      <c r="L162" s="55">
        <v>182</v>
      </c>
      <c r="M162" s="55">
        <v>182</v>
      </c>
      <c r="N162" s="53"/>
      <c r="O162" s="54">
        <v>0</v>
      </c>
      <c r="P162" s="53"/>
      <c r="Q162" s="53">
        <v>5.2</v>
      </c>
      <c r="R162" s="55">
        <v>10</v>
      </c>
      <c r="S162" s="54"/>
      <c r="T162" s="56">
        <v>0</v>
      </c>
      <c r="U162" s="56">
        <v>0.3</v>
      </c>
      <c r="V162" s="56">
        <v>67</v>
      </c>
      <c r="W162" s="51" t="s">
        <v>182</v>
      </c>
      <c r="X162" s="9"/>
      <c r="Y162" s="9"/>
    </row>
    <row r="163" spans="1:25">
      <c r="A163" s="50" t="s">
        <v>353</v>
      </c>
      <c r="B163" s="50" t="s">
        <v>224</v>
      </c>
      <c r="C163" s="51" t="s">
        <v>74</v>
      </c>
      <c r="D163" s="51" t="s">
        <v>76</v>
      </c>
      <c r="E163" s="52"/>
      <c r="F163" s="52"/>
      <c r="G163" s="52"/>
      <c r="H163" s="52"/>
      <c r="I163" s="53">
        <v>35.6</v>
      </c>
      <c r="J163" s="54">
        <v>7.2</v>
      </c>
      <c r="K163" s="53"/>
      <c r="L163" s="55">
        <v>186</v>
      </c>
      <c r="M163" s="55">
        <v>186</v>
      </c>
      <c r="N163" s="53"/>
      <c r="O163" s="54">
        <v>0</v>
      </c>
      <c r="P163" s="53"/>
      <c r="Q163" s="53">
        <v>4.0999999999999996</v>
      </c>
      <c r="R163" s="55">
        <v>25</v>
      </c>
      <c r="S163" s="54"/>
      <c r="T163" s="56">
        <v>0</v>
      </c>
      <c r="U163" s="56"/>
      <c r="V163" s="56"/>
      <c r="W163" s="51"/>
      <c r="X163" s="9"/>
      <c r="Y163" s="9"/>
    </row>
    <row r="164" spans="1:25">
      <c r="A164" s="50" t="s">
        <v>354</v>
      </c>
      <c r="B164" s="50" t="s">
        <v>224</v>
      </c>
      <c r="C164" s="51" t="s">
        <v>74</v>
      </c>
      <c r="D164" s="51" t="s">
        <v>1</v>
      </c>
      <c r="E164" s="52"/>
      <c r="F164" s="52"/>
      <c r="G164" s="52"/>
      <c r="H164" s="52"/>
      <c r="I164" s="53">
        <v>35.6</v>
      </c>
      <c r="J164" s="54">
        <v>6.9</v>
      </c>
      <c r="K164" s="53"/>
      <c r="L164" s="55">
        <v>197</v>
      </c>
      <c r="M164" s="55">
        <v>197</v>
      </c>
      <c r="N164" s="53"/>
      <c r="O164" s="54">
        <v>2</v>
      </c>
      <c r="P164" s="53"/>
      <c r="Q164" s="53">
        <v>4.7</v>
      </c>
      <c r="R164" s="55">
        <v>-35</v>
      </c>
      <c r="S164" s="54"/>
      <c r="T164" s="56">
        <v>100</v>
      </c>
      <c r="U164" s="56"/>
      <c r="V164" s="56"/>
      <c r="W164" s="51" t="s">
        <v>361</v>
      </c>
      <c r="X164" s="9"/>
      <c r="Y164" s="9"/>
    </row>
    <row r="165" spans="1:25">
      <c r="A165" s="50" t="s">
        <v>355</v>
      </c>
      <c r="B165" s="50" t="s">
        <v>224</v>
      </c>
      <c r="C165" s="51" t="s">
        <v>74</v>
      </c>
      <c r="D165" s="51" t="s">
        <v>1</v>
      </c>
      <c r="E165" s="52"/>
      <c r="F165" s="52"/>
      <c r="G165" s="52"/>
      <c r="H165" s="52"/>
      <c r="I165" s="53">
        <v>35.6</v>
      </c>
      <c r="J165" s="54">
        <v>7.8</v>
      </c>
      <c r="K165" s="53"/>
      <c r="L165" s="55">
        <v>156</v>
      </c>
      <c r="M165" s="55">
        <v>156</v>
      </c>
      <c r="N165" s="53"/>
      <c r="O165" s="54">
        <v>0</v>
      </c>
      <c r="P165" s="53"/>
      <c r="Q165" s="53">
        <v>2.8</v>
      </c>
      <c r="R165" s="55">
        <v>-31</v>
      </c>
      <c r="S165" s="54"/>
      <c r="T165" s="56">
        <v>100</v>
      </c>
      <c r="U165" s="56"/>
      <c r="V165" s="56"/>
      <c r="W165" s="51"/>
      <c r="X165" s="9"/>
      <c r="Y165" s="9"/>
    </row>
    <row r="166" spans="1:25">
      <c r="A166" s="50" t="s">
        <v>356</v>
      </c>
      <c r="B166" s="13" t="s">
        <v>223</v>
      </c>
      <c r="C166" s="12" t="s">
        <v>73</v>
      </c>
      <c r="D166" s="12" t="s">
        <v>76</v>
      </c>
      <c r="I166" s="17">
        <v>35.799999999999997</v>
      </c>
      <c r="J166" s="16">
        <v>13.2</v>
      </c>
      <c r="L166" s="18">
        <v>110</v>
      </c>
      <c r="M166" s="18">
        <v>110</v>
      </c>
      <c r="O166" s="16">
        <v>0</v>
      </c>
      <c r="Q166" s="17">
        <v>1.5</v>
      </c>
      <c r="R166" s="18">
        <v>-24</v>
      </c>
      <c r="T166" s="19">
        <v>90</v>
      </c>
      <c r="W166" s="12" t="s">
        <v>91</v>
      </c>
    </row>
    <row r="167" spans="1:25">
      <c r="A167" s="50" t="s">
        <v>364</v>
      </c>
      <c r="B167" s="13" t="s">
        <v>226</v>
      </c>
      <c r="C167" s="12" t="s">
        <v>73</v>
      </c>
      <c r="D167" s="12" t="s">
        <v>76</v>
      </c>
      <c r="I167" s="17">
        <v>41.7</v>
      </c>
      <c r="J167" s="16">
        <v>4.0999999999999996</v>
      </c>
      <c r="L167" s="18">
        <v>42</v>
      </c>
      <c r="M167" s="18">
        <v>42</v>
      </c>
      <c r="O167" s="16">
        <v>0</v>
      </c>
      <c r="Q167" s="17">
        <v>1.7</v>
      </c>
      <c r="S167" s="16">
        <v>-0.9</v>
      </c>
      <c r="T167" s="19">
        <v>0</v>
      </c>
      <c r="W167" s="12" t="s">
        <v>390</v>
      </c>
    </row>
    <row r="168" spans="1:25">
      <c r="A168" s="50" t="s">
        <v>365</v>
      </c>
      <c r="B168" s="13" t="s">
        <v>279</v>
      </c>
      <c r="C168" s="12" t="s">
        <v>73</v>
      </c>
      <c r="D168" s="12" t="s">
        <v>76</v>
      </c>
      <c r="I168" s="17">
        <v>41</v>
      </c>
      <c r="J168" s="16">
        <v>7.2</v>
      </c>
      <c r="L168" s="18">
        <v>107</v>
      </c>
      <c r="M168" s="18">
        <v>107</v>
      </c>
      <c r="O168" s="16">
        <v>0</v>
      </c>
      <c r="Q168" s="17">
        <v>3.1</v>
      </c>
      <c r="R168" s="18">
        <v>-3</v>
      </c>
      <c r="T168" s="19">
        <v>0</v>
      </c>
      <c r="W168" s="12" t="s">
        <v>91</v>
      </c>
    </row>
    <row r="169" spans="1:25">
      <c r="A169" s="50" t="s">
        <v>366</v>
      </c>
      <c r="B169" s="13" t="s">
        <v>279</v>
      </c>
      <c r="C169" s="12" t="s">
        <v>73</v>
      </c>
      <c r="D169" s="12" t="s">
        <v>1</v>
      </c>
      <c r="I169" s="17">
        <v>39.1</v>
      </c>
      <c r="J169" s="16">
        <v>4.5</v>
      </c>
      <c r="L169" s="18">
        <v>142</v>
      </c>
      <c r="M169" s="18">
        <v>142</v>
      </c>
      <c r="O169" s="16">
        <v>4</v>
      </c>
      <c r="Q169" s="17">
        <v>0.6</v>
      </c>
      <c r="R169" s="18">
        <v>-18</v>
      </c>
      <c r="T169" s="19">
        <v>100</v>
      </c>
    </row>
    <row r="170" spans="1:25">
      <c r="A170" s="50" t="s">
        <v>367</v>
      </c>
      <c r="B170" s="13" t="s">
        <v>279</v>
      </c>
      <c r="C170" s="12" t="s">
        <v>73</v>
      </c>
      <c r="D170" s="12" t="s">
        <v>76</v>
      </c>
      <c r="I170" s="17">
        <v>40.1</v>
      </c>
      <c r="J170" s="16">
        <v>8.8000000000000007</v>
      </c>
      <c r="L170" s="18">
        <v>114</v>
      </c>
      <c r="M170" s="18">
        <v>114</v>
      </c>
      <c r="O170" s="16">
        <v>0</v>
      </c>
      <c r="Q170" s="17">
        <v>4.9000000000000004</v>
      </c>
      <c r="R170" s="18">
        <v>15</v>
      </c>
      <c r="T170" s="19">
        <v>0</v>
      </c>
      <c r="W170" s="35"/>
    </row>
    <row r="171" spans="1:25">
      <c r="A171" s="50" t="s">
        <v>368</v>
      </c>
      <c r="B171" s="13" t="s">
        <v>279</v>
      </c>
      <c r="C171" s="12" t="s">
        <v>73</v>
      </c>
      <c r="D171" s="12" t="s">
        <v>76</v>
      </c>
      <c r="I171" s="17">
        <v>38.799999999999997</v>
      </c>
      <c r="J171" s="16">
        <v>8.1</v>
      </c>
      <c r="L171" s="18">
        <v>162</v>
      </c>
      <c r="M171" s="18">
        <v>162</v>
      </c>
      <c r="O171" s="16">
        <v>0</v>
      </c>
      <c r="Q171" s="17">
        <v>5.2</v>
      </c>
      <c r="R171" s="18">
        <v>3</v>
      </c>
      <c r="T171" s="19">
        <v>0</v>
      </c>
    </row>
    <row r="172" spans="1:25">
      <c r="A172" s="50" t="s">
        <v>369</v>
      </c>
      <c r="B172" s="13" t="s">
        <v>227</v>
      </c>
      <c r="C172" s="12" t="s">
        <v>73</v>
      </c>
      <c r="D172" s="12" t="s">
        <v>76</v>
      </c>
      <c r="I172" s="17">
        <v>37.4</v>
      </c>
      <c r="J172" s="16">
        <v>9.3000000000000007</v>
      </c>
      <c r="L172" s="18">
        <v>139</v>
      </c>
      <c r="M172" s="18">
        <v>139</v>
      </c>
      <c r="O172" s="16">
        <v>0</v>
      </c>
      <c r="Q172" s="17">
        <v>5.0999999999999996</v>
      </c>
      <c r="R172" s="18">
        <v>18</v>
      </c>
      <c r="T172" s="19">
        <v>0</v>
      </c>
      <c r="W172" s="12" t="s">
        <v>91</v>
      </c>
    </row>
    <row r="173" spans="1:25">
      <c r="A173" s="50" t="s">
        <v>370</v>
      </c>
      <c r="B173" s="13" t="s">
        <v>280</v>
      </c>
      <c r="C173" s="12" t="s">
        <v>74</v>
      </c>
      <c r="D173" s="12" t="s">
        <v>76</v>
      </c>
      <c r="I173" s="17">
        <v>36.5</v>
      </c>
      <c r="J173" s="16">
        <v>6.2</v>
      </c>
      <c r="L173" s="18">
        <v>64</v>
      </c>
      <c r="M173" s="18">
        <v>76</v>
      </c>
      <c r="O173" s="16">
        <v>0</v>
      </c>
      <c r="Q173" s="17">
        <v>2.2999999999999998</v>
      </c>
      <c r="R173" s="18">
        <v>-30</v>
      </c>
      <c r="T173" s="19">
        <v>0</v>
      </c>
      <c r="W173" s="35"/>
    </row>
    <row r="174" spans="1:25">
      <c r="A174" s="50" t="s">
        <v>371</v>
      </c>
      <c r="B174" s="13" t="s">
        <v>259</v>
      </c>
      <c r="C174" s="12" t="s">
        <v>73</v>
      </c>
      <c r="D174" s="12" t="s">
        <v>76</v>
      </c>
      <c r="I174" s="17">
        <v>41.1</v>
      </c>
      <c r="J174" s="16">
        <v>6</v>
      </c>
      <c r="L174" s="18">
        <v>172</v>
      </c>
      <c r="M174" s="18">
        <v>172</v>
      </c>
      <c r="O174" s="16">
        <v>0</v>
      </c>
      <c r="Q174" s="17">
        <v>2</v>
      </c>
      <c r="R174" s="18">
        <v>18</v>
      </c>
      <c r="T174" s="19">
        <v>0</v>
      </c>
      <c r="W174" s="35"/>
    </row>
    <row r="175" spans="1:25">
      <c r="A175" s="50" t="s">
        <v>372</v>
      </c>
      <c r="B175" s="13" t="s">
        <v>282</v>
      </c>
      <c r="C175" s="12" t="s">
        <v>73</v>
      </c>
      <c r="D175" s="12" t="s">
        <v>76</v>
      </c>
      <c r="I175" s="17">
        <v>40.700000000000003</v>
      </c>
      <c r="J175" s="16">
        <v>6.2</v>
      </c>
      <c r="L175" s="18">
        <v>253</v>
      </c>
      <c r="M175" s="18">
        <v>253</v>
      </c>
      <c r="O175" s="16">
        <v>0</v>
      </c>
      <c r="Q175" s="17">
        <v>3.7</v>
      </c>
      <c r="R175" s="18">
        <v>15</v>
      </c>
      <c r="T175" s="19">
        <v>0</v>
      </c>
    </row>
    <row r="176" spans="1:25">
      <c r="A176" s="50" t="s">
        <v>373</v>
      </c>
      <c r="B176" s="13" t="s">
        <v>282</v>
      </c>
      <c r="C176" s="12" t="s">
        <v>73</v>
      </c>
      <c r="D176" s="12" t="s">
        <v>76</v>
      </c>
      <c r="I176" s="17">
        <v>39.6</v>
      </c>
      <c r="J176" s="16">
        <v>5.2</v>
      </c>
      <c r="L176" s="18">
        <v>321</v>
      </c>
      <c r="M176" s="18">
        <v>321</v>
      </c>
      <c r="O176" s="16">
        <v>0</v>
      </c>
      <c r="Q176" s="17">
        <v>3.3</v>
      </c>
      <c r="R176" s="18">
        <v>-4</v>
      </c>
      <c r="T176" s="19">
        <v>15</v>
      </c>
    </row>
    <row r="177" spans="1:23">
      <c r="A177" s="50" t="s">
        <v>374</v>
      </c>
      <c r="B177" s="13" t="s">
        <v>282</v>
      </c>
      <c r="C177" s="12" t="s">
        <v>73</v>
      </c>
      <c r="D177" s="12" t="s">
        <v>76</v>
      </c>
      <c r="I177" s="17">
        <v>39</v>
      </c>
      <c r="J177" s="16">
        <v>5</v>
      </c>
      <c r="L177" s="18">
        <v>267</v>
      </c>
      <c r="M177" s="18">
        <v>267</v>
      </c>
      <c r="O177" s="16">
        <v>0</v>
      </c>
      <c r="Q177" s="17">
        <v>2.4</v>
      </c>
      <c r="R177" s="18">
        <v>-4</v>
      </c>
      <c r="T177" s="19">
        <v>0</v>
      </c>
    </row>
    <row r="178" spans="1:23">
      <c r="A178" s="50" t="s">
        <v>375</v>
      </c>
      <c r="B178" s="13" t="s">
        <v>282</v>
      </c>
      <c r="C178" s="12" t="s">
        <v>74</v>
      </c>
      <c r="D178" s="12" t="s">
        <v>76</v>
      </c>
      <c r="I178" s="17">
        <v>38.799999999999997</v>
      </c>
      <c r="J178" s="16">
        <v>4.3</v>
      </c>
      <c r="L178" s="18">
        <v>212</v>
      </c>
      <c r="M178" s="18">
        <v>178</v>
      </c>
      <c r="O178" s="16">
        <v>0</v>
      </c>
      <c r="Q178" s="17">
        <v>3.4</v>
      </c>
      <c r="R178" s="18">
        <v>6</v>
      </c>
      <c r="T178" s="19">
        <v>0</v>
      </c>
    </row>
    <row r="179" spans="1:23">
      <c r="A179" s="50" t="s">
        <v>376</v>
      </c>
      <c r="B179" s="13" t="s">
        <v>260</v>
      </c>
      <c r="C179" s="12" t="s">
        <v>73</v>
      </c>
      <c r="D179" s="12" t="s">
        <v>76</v>
      </c>
      <c r="I179" s="17">
        <v>38.4</v>
      </c>
      <c r="J179" s="16">
        <v>10.5</v>
      </c>
      <c r="L179" s="18">
        <v>179</v>
      </c>
      <c r="M179" s="18">
        <v>179</v>
      </c>
      <c r="O179" s="16">
        <v>0</v>
      </c>
      <c r="Q179" s="17">
        <v>3.6</v>
      </c>
      <c r="R179" s="18">
        <v>28</v>
      </c>
      <c r="T179" s="19">
        <v>0</v>
      </c>
      <c r="W179" s="12" t="s">
        <v>391</v>
      </c>
    </row>
    <row r="180" spans="1:23">
      <c r="A180" s="50" t="s">
        <v>377</v>
      </c>
      <c r="B180" s="13" t="s">
        <v>262</v>
      </c>
      <c r="C180" s="12" t="s">
        <v>73</v>
      </c>
      <c r="D180" s="12" t="s">
        <v>76</v>
      </c>
      <c r="I180" s="17">
        <v>37</v>
      </c>
      <c r="J180" s="16">
        <v>8.3000000000000007</v>
      </c>
      <c r="L180" s="18">
        <v>182</v>
      </c>
      <c r="M180" s="18">
        <v>182</v>
      </c>
      <c r="O180" s="16">
        <v>0</v>
      </c>
      <c r="Q180" s="17">
        <v>5.7</v>
      </c>
      <c r="R180" s="18">
        <v>18</v>
      </c>
      <c r="T180" s="19">
        <v>0</v>
      </c>
    </row>
    <row r="181" spans="1:23">
      <c r="A181" s="50" t="s">
        <v>378</v>
      </c>
      <c r="B181" s="13" t="s">
        <v>262</v>
      </c>
      <c r="C181" s="12" t="s">
        <v>73</v>
      </c>
      <c r="D181" s="12" t="s">
        <v>76</v>
      </c>
      <c r="I181" s="17">
        <v>37</v>
      </c>
      <c r="J181" s="16">
        <v>8.1999999999999993</v>
      </c>
      <c r="L181" s="18">
        <v>232</v>
      </c>
      <c r="M181" s="18">
        <v>232</v>
      </c>
      <c r="O181" s="16">
        <v>0</v>
      </c>
      <c r="Q181" s="17">
        <v>4.3</v>
      </c>
      <c r="R181" s="18">
        <v>14</v>
      </c>
      <c r="T181" s="19">
        <v>0</v>
      </c>
    </row>
    <row r="182" spans="1:23">
      <c r="A182" s="50" t="s">
        <v>379</v>
      </c>
      <c r="B182" s="13" t="s">
        <v>280</v>
      </c>
      <c r="C182" s="12" t="s">
        <v>73</v>
      </c>
      <c r="D182" s="12" t="s">
        <v>76</v>
      </c>
      <c r="I182" s="17">
        <v>35.6</v>
      </c>
      <c r="J182" s="16">
        <v>7.3</v>
      </c>
      <c r="L182" s="18">
        <v>90</v>
      </c>
      <c r="M182" s="18">
        <v>118</v>
      </c>
      <c r="O182" s="16">
        <v>0</v>
      </c>
      <c r="Q182" s="17">
        <v>4.0999999999999996</v>
      </c>
      <c r="R182" s="18">
        <v>-26</v>
      </c>
      <c r="T182" s="19">
        <v>0</v>
      </c>
      <c r="W182" s="35" t="s">
        <v>392</v>
      </c>
    </row>
    <row r="183" spans="1:23">
      <c r="A183" s="50" t="s">
        <v>380</v>
      </c>
      <c r="B183" s="13" t="s">
        <v>280</v>
      </c>
      <c r="C183" s="12" t="s">
        <v>73</v>
      </c>
      <c r="D183" s="12" t="s">
        <v>76</v>
      </c>
      <c r="I183" s="17">
        <v>33.6</v>
      </c>
      <c r="J183" s="16">
        <v>8.1999999999999993</v>
      </c>
      <c r="L183" s="18">
        <v>70</v>
      </c>
      <c r="M183" s="18">
        <v>70</v>
      </c>
      <c r="O183" s="16">
        <v>0</v>
      </c>
      <c r="Q183" s="17">
        <v>3.8</v>
      </c>
      <c r="R183" s="18">
        <v>-28</v>
      </c>
      <c r="T183" s="19">
        <v>0</v>
      </c>
      <c r="W183" s="35" t="s">
        <v>91</v>
      </c>
    </row>
    <row r="184" spans="1:23">
      <c r="A184" s="50" t="s">
        <v>381</v>
      </c>
      <c r="B184" s="13" t="s">
        <v>280</v>
      </c>
      <c r="C184" s="12" t="s">
        <v>73</v>
      </c>
      <c r="D184" s="12" t="s">
        <v>76</v>
      </c>
      <c r="I184" s="17">
        <v>33.5</v>
      </c>
      <c r="J184" s="16">
        <v>6.6</v>
      </c>
      <c r="L184" s="18">
        <v>190</v>
      </c>
      <c r="M184" s="18">
        <v>155</v>
      </c>
      <c r="O184" s="16">
        <v>0</v>
      </c>
      <c r="Q184" s="17">
        <v>2.9</v>
      </c>
      <c r="R184" s="18">
        <v>-16</v>
      </c>
      <c r="T184" s="19">
        <v>0</v>
      </c>
      <c r="W184" s="12" t="s">
        <v>182</v>
      </c>
    </row>
    <row r="185" spans="1:23">
      <c r="A185" s="50" t="s">
        <v>382</v>
      </c>
      <c r="B185" s="13" t="s">
        <v>280</v>
      </c>
      <c r="C185" s="12" t="s">
        <v>73</v>
      </c>
      <c r="D185" s="12" t="s">
        <v>1</v>
      </c>
      <c r="I185" s="17">
        <v>33.299999999999997</v>
      </c>
      <c r="J185" s="16">
        <v>4.4000000000000004</v>
      </c>
      <c r="L185" s="18">
        <v>24</v>
      </c>
      <c r="M185" s="18">
        <v>24</v>
      </c>
      <c r="O185" s="16">
        <v>0</v>
      </c>
      <c r="Q185" s="17">
        <v>2.9</v>
      </c>
      <c r="R185" s="18">
        <v>-25</v>
      </c>
      <c r="T185" s="19">
        <v>100</v>
      </c>
      <c r="W185" s="10"/>
    </row>
    <row r="186" spans="1:23">
      <c r="A186" s="50" t="s">
        <v>383</v>
      </c>
      <c r="B186" s="13" t="s">
        <v>280</v>
      </c>
      <c r="C186" s="12" t="s">
        <v>73</v>
      </c>
      <c r="D186" s="12" t="s">
        <v>1</v>
      </c>
      <c r="I186" s="17">
        <v>33</v>
      </c>
      <c r="J186" s="16">
        <v>6.2</v>
      </c>
      <c r="L186" s="18">
        <v>174</v>
      </c>
      <c r="M186" s="18">
        <v>174</v>
      </c>
      <c r="O186" s="16">
        <v>0</v>
      </c>
      <c r="Q186" s="17">
        <v>3</v>
      </c>
      <c r="R186" s="18">
        <v>-23</v>
      </c>
      <c r="T186" s="19">
        <v>100</v>
      </c>
      <c r="W186" s="35"/>
    </row>
    <row r="187" spans="1:23">
      <c r="A187" s="50" t="s">
        <v>384</v>
      </c>
      <c r="B187" s="13" t="s">
        <v>280</v>
      </c>
      <c r="C187" s="12" t="s">
        <v>73</v>
      </c>
      <c r="D187" s="12" t="s">
        <v>1</v>
      </c>
      <c r="I187" s="17">
        <v>32.799999999999997</v>
      </c>
      <c r="J187" s="16">
        <v>10.1</v>
      </c>
      <c r="L187" s="18">
        <v>140</v>
      </c>
      <c r="M187" s="18">
        <v>140</v>
      </c>
      <c r="O187" s="16">
        <v>0</v>
      </c>
      <c r="Q187" s="17">
        <v>2.6</v>
      </c>
      <c r="R187" s="18">
        <v>-20</v>
      </c>
      <c r="T187" s="19">
        <v>100</v>
      </c>
      <c r="W187" s="35"/>
    </row>
    <row r="188" spans="1:23">
      <c r="A188" s="50" t="s">
        <v>385</v>
      </c>
      <c r="B188" s="13" t="s">
        <v>280</v>
      </c>
      <c r="C188" s="12" t="s">
        <v>73</v>
      </c>
      <c r="D188" s="12" t="s">
        <v>76</v>
      </c>
      <c r="I188" s="17">
        <v>30.9</v>
      </c>
      <c r="J188" s="16">
        <v>10.5</v>
      </c>
      <c r="L188" s="18">
        <v>147</v>
      </c>
      <c r="M188" s="18">
        <v>147</v>
      </c>
      <c r="O188" s="16">
        <v>3</v>
      </c>
      <c r="Q188" s="17">
        <v>5.3</v>
      </c>
      <c r="R188" s="18">
        <v>4</v>
      </c>
      <c r="T188" s="19">
        <v>80</v>
      </c>
      <c r="W188" s="12" t="s">
        <v>361</v>
      </c>
    </row>
    <row r="189" spans="1:23">
      <c r="A189" s="50" t="s">
        <v>386</v>
      </c>
      <c r="B189" s="13" t="s">
        <v>280</v>
      </c>
      <c r="C189" s="12" t="s">
        <v>73</v>
      </c>
      <c r="D189" s="12" t="s">
        <v>1</v>
      </c>
      <c r="I189" s="17">
        <v>30.6</v>
      </c>
      <c r="J189" s="16">
        <v>9.6</v>
      </c>
      <c r="L189" s="18">
        <v>148</v>
      </c>
      <c r="M189" s="18">
        <v>148</v>
      </c>
      <c r="O189" s="16">
        <v>7</v>
      </c>
      <c r="Q189" s="17">
        <v>2.2999999999999998</v>
      </c>
      <c r="R189" s="18">
        <v>-10</v>
      </c>
      <c r="T189" s="19">
        <v>100</v>
      </c>
    </row>
    <row r="190" spans="1:23">
      <c r="A190" s="50" t="s">
        <v>387</v>
      </c>
      <c r="B190" s="13" t="s">
        <v>280</v>
      </c>
      <c r="C190" s="12" t="s">
        <v>73</v>
      </c>
      <c r="D190" s="12" t="s">
        <v>1</v>
      </c>
      <c r="I190" s="17">
        <v>30.1</v>
      </c>
      <c r="J190" s="16">
        <v>9.9</v>
      </c>
      <c r="L190" s="18">
        <v>116</v>
      </c>
      <c r="M190" s="18">
        <v>116</v>
      </c>
      <c r="O190" s="16">
        <v>7</v>
      </c>
      <c r="Q190" s="17">
        <v>1.1000000000000001</v>
      </c>
      <c r="R190" s="18">
        <v>-24</v>
      </c>
      <c r="T190" s="19">
        <v>100</v>
      </c>
    </row>
    <row r="191" spans="1:23">
      <c r="A191" s="50" t="s">
        <v>388</v>
      </c>
      <c r="B191" s="13" t="s">
        <v>280</v>
      </c>
      <c r="C191" s="12" t="s">
        <v>73</v>
      </c>
      <c r="D191" s="12" t="s">
        <v>1</v>
      </c>
      <c r="I191" s="17">
        <v>30.1</v>
      </c>
      <c r="J191" s="16">
        <v>4.4000000000000004</v>
      </c>
      <c r="L191" s="18">
        <v>216</v>
      </c>
      <c r="M191" s="18">
        <v>216</v>
      </c>
      <c r="O191" s="16">
        <v>3</v>
      </c>
      <c r="Q191" s="17">
        <v>0.6</v>
      </c>
      <c r="R191" s="18">
        <v>-5</v>
      </c>
      <c r="T191" s="19">
        <v>100</v>
      </c>
    </row>
    <row r="192" spans="1:23">
      <c r="A192" s="50" t="s">
        <v>389</v>
      </c>
      <c r="B192" s="13" t="s">
        <v>229</v>
      </c>
      <c r="C192" s="12" t="s">
        <v>73</v>
      </c>
      <c r="D192" s="12" t="s">
        <v>1</v>
      </c>
      <c r="I192" s="17">
        <v>27.1</v>
      </c>
      <c r="J192" s="16">
        <v>20</v>
      </c>
      <c r="L192" s="18">
        <v>116</v>
      </c>
      <c r="M192" s="18">
        <v>116</v>
      </c>
      <c r="O192" s="16">
        <v>1</v>
      </c>
      <c r="Q192" s="17">
        <v>7.3</v>
      </c>
      <c r="R192" s="18">
        <v>10</v>
      </c>
      <c r="T192" s="19">
        <v>100</v>
      </c>
    </row>
    <row r="193" spans="1:23">
      <c r="A193" s="50" t="s">
        <v>393</v>
      </c>
      <c r="B193" s="13" t="s">
        <v>288</v>
      </c>
      <c r="C193" s="12" t="s">
        <v>73</v>
      </c>
      <c r="D193" s="12" t="s">
        <v>1</v>
      </c>
      <c r="I193" s="17">
        <v>27.9</v>
      </c>
      <c r="J193" s="16">
        <v>8.6999999999999993</v>
      </c>
      <c r="L193" s="18">
        <v>138</v>
      </c>
      <c r="M193" s="18">
        <v>138</v>
      </c>
      <c r="O193" s="16">
        <v>3</v>
      </c>
      <c r="Q193" s="17">
        <v>1.6</v>
      </c>
      <c r="R193" s="18">
        <v>-35</v>
      </c>
      <c r="T193" s="19">
        <v>100</v>
      </c>
    </row>
    <row r="194" spans="1:23">
      <c r="A194" s="50" t="s">
        <v>394</v>
      </c>
      <c r="B194" s="13" t="s">
        <v>287</v>
      </c>
      <c r="C194" s="12" t="s">
        <v>73</v>
      </c>
      <c r="D194" s="12" t="s">
        <v>1</v>
      </c>
      <c r="I194" s="17">
        <v>26.5</v>
      </c>
      <c r="J194" s="16">
        <v>8</v>
      </c>
      <c r="L194" s="18">
        <v>133</v>
      </c>
      <c r="M194" s="18">
        <v>133</v>
      </c>
      <c r="O194" s="16">
        <v>3</v>
      </c>
      <c r="Q194" s="17">
        <v>1.3</v>
      </c>
      <c r="S194" s="16">
        <v>-2</v>
      </c>
      <c r="T194" s="19">
        <v>100</v>
      </c>
    </row>
    <row r="195" spans="1:23">
      <c r="A195" s="50" t="s">
        <v>395</v>
      </c>
      <c r="B195" s="13" t="s">
        <v>287</v>
      </c>
      <c r="C195" s="12" t="s">
        <v>73</v>
      </c>
      <c r="D195" s="12" t="s">
        <v>1</v>
      </c>
      <c r="I195" s="17">
        <v>26.2</v>
      </c>
      <c r="J195" s="16">
        <v>7</v>
      </c>
      <c r="L195" s="18">
        <v>177</v>
      </c>
      <c r="M195" s="18">
        <v>177</v>
      </c>
      <c r="O195" s="16">
        <v>3</v>
      </c>
      <c r="Q195" s="17">
        <v>0.8</v>
      </c>
      <c r="R195" s="18">
        <v>-35</v>
      </c>
      <c r="T195" s="19">
        <v>100</v>
      </c>
    </row>
    <row r="196" spans="1:23">
      <c r="A196" s="50" t="s">
        <v>396</v>
      </c>
      <c r="B196" s="13" t="s">
        <v>292</v>
      </c>
      <c r="C196" s="12" t="s">
        <v>74</v>
      </c>
      <c r="D196" s="12" t="s">
        <v>1</v>
      </c>
      <c r="I196" s="17">
        <v>24.4</v>
      </c>
      <c r="J196" s="16">
        <v>5.2</v>
      </c>
      <c r="L196" s="18">
        <v>97</v>
      </c>
      <c r="M196" s="18">
        <v>34</v>
      </c>
      <c r="O196" s="16">
        <v>0</v>
      </c>
      <c r="Q196" s="17">
        <v>2.9</v>
      </c>
      <c r="R196" s="18">
        <v>-31</v>
      </c>
      <c r="T196" s="19">
        <v>0</v>
      </c>
    </row>
    <row r="197" spans="1:23">
      <c r="A197" s="50" t="s">
        <v>397</v>
      </c>
      <c r="B197" s="13" t="s">
        <v>292</v>
      </c>
      <c r="C197" s="12" t="s">
        <v>73</v>
      </c>
      <c r="D197" s="12" t="s">
        <v>1</v>
      </c>
      <c r="I197" s="17">
        <v>24.1</v>
      </c>
      <c r="J197" s="16">
        <v>8.6999999999999993</v>
      </c>
      <c r="L197" s="18">
        <v>126</v>
      </c>
      <c r="M197" s="18">
        <v>126</v>
      </c>
      <c r="O197" s="16">
        <v>3</v>
      </c>
      <c r="Q197" s="17">
        <v>1.2</v>
      </c>
      <c r="R197" s="18">
        <v>-35</v>
      </c>
      <c r="T197" s="19">
        <v>100</v>
      </c>
    </row>
    <row r="198" spans="1:23">
      <c r="A198" s="50" t="s">
        <v>398</v>
      </c>
      <c r="B198" s="13" t="s">
        <v>235</v>
      </c>
      <c r="C198" s="12" t="s">
        <v>73</v>
      </c>
      <c r="D198" s="12" t="s">
        <v>1</v>
      </c>
      <c r="I198" s="17">
        <v>23.7</v>
      </c>
      <c r="J198" s="16">
        <v>13.1</v>
      </c>
      <c r="L198" s="18">
        <v>142</v>
      </c>
      <c r="M198" s="18">
        <v>142</v>
      </c>
      <c r="O198" s="16">
        <v>6</v>
      </c>
      <c r="Q198" s="17">
        <v>3.1</v>
      </c>
      <c r="R198" s="18">
        <v>-22</v>
      </c>
      <c r="T198" s="19">
        <v>100</v>
      </c>
    </row>
    <row r="199" spans="1:23">
      <c r="A199" s="50" t="s">
        <v>399</v>
      </c>
      <c r="B199" s="13" t="s">
        <v>235</v>
      </c>
      <c r="C199" s="12" t="s">
        <v>73</v>
      </c>
      <c r="D199" s="12" t="s">
        <v>1</v>
      </c>
      <c r="I199" s="17">
        <v>23.7</v>
      </c>
      <c r="J199" s="16">
        <v>19</v>
      </c>
      <c r="L199" s="18">
        <v>244</v>
      </c>
      <c r="M199" s="18">
        <v>244</v>
      </c>
      <c r="O199" s="16">
        <v>1</v>
      </c>
      <c r="Q199" s="17">
        <v>5.3</v>
      </c>
      <c r="R199" s="18">
        <v>-15</v>
      </c>
      <c r="T199" s="19">
        <v>100</v>
      </c>
    </row>
    <row r="200" spans="1:23">
      <c r="A200" s="50" t="s">
        <v>400</v>
      </c>
      <c r="B200" s="13" t="s">
        <v>293</v>
      </c>
      <c r="C200" s="12" t="s">
        <v>73</v>
      </c>
      <c r="D200" s="12" t="s">
        <v>1</v>
      </c>
      <c r="I200" s="17" t="s">
        <v>78</v>
      </c>
      <c r="J200" s="16">
        <v>9.4</v>
      </c>
      <c r="L200" s="18">
        <v>123</v>
      </c>
      <c r="M200" s="18">
        <v>123</v>
      </c>
      <c r="O200" s="16">
        <v>2</v>
      </c>
      <c r="Q200" s="17">
        <v>2.4</v>
      </c>
      <c r="R200" s="18">
        <v>-8</v>
      </c>
      <c r="T200" s="19">
        <v>100</v>
      </c>
      <c r="U200" s="19">
        <v>0.3</v>
      </c>
      <c r="V200" s="19">
        <v>79</v>
      </c>
    </row>
    <row r="201" spans="1:23">
      <c r="A201" s="50" t="s">
        <v>401</v>
      </c>
      <c r="B201" s="13" t="s">
        <v>236</v>
      </c>
      <c r="C201" s="12" t="s">
        <v>74</v>
      </c>
      <c r="D201" s="12" t="s">
        <v>1</v>
      </c>
      <c r="I201" s="17">
        <v>23</v>
      </c>
      <c r="J201" s="16">
        <v>9.1</v>
      </c>
      <c r="L201" s="18">
        <v>97</v>
      </c>
      <c r="M201" s="18">
        <v>97</v>
      </c>
      <c r="O201" s="16">
        <v>4.5</v>
      </c>
      <c r="Q201" s="17">
        <v>4.3</v>
      </c>
      <c r="R201" s="18">
        <v>-32</v>
      </c>
      <c r="T201" s="19">
        <v>100</v>
      </c>
      <c r="W201" s="12" t="s">
        <v>357</v>
      </c>
    </row>
    <row r="202" spans="1:23">
      <c r="A202" s="50" t="s">
        <v>402</v>
      </c>
      <c r="B202" s="13" t="s">
        <v>293</v>
      </c>
      <c r="C202" s="12" t="s">
        <v>74</v>
      </c>
      <c r="D202" s="12" t="s">
        <v>1</v>
      </c>
      <c r="I202" s="17" t="s">
        <v>78</v>
      </c>
      <c r="J202" s="16">
        <v>16.8</v>
      </c>
      <c r="L202" s="18">
        <v>154</v>
      </c>
      <c r="M202" s="18">
        <v>154</v>
      </c>
      <c r="O202" s="16">
        <v>4.5</v>
      </c>
      <c r="Q202" s="17">
        <v>3</v>
      </c>
      <c r="R202" s="18">
        <v>-16</v>
      </c>
      <c r="T202" s="19">
        <v>100</v>
      </c>
      <c r="U202" s="19">
        <v>0.3</v>
      </c>
      <c r="V202" s="19">
        <v>80</v>
      </c>
    </row>
    <row r="203" spans="1:23">
      <c r="A203" s="50" t="s">
        <v>403</v>
      </c>
      <c r="B203" s="13" t="s">
        <v>236</v>
      </c>
      <c r="C203" s="12" t="s">
        <v>74</v>
      </c>
      <c r="D203" s="12" t="s">
        <v>1</v>
      </c>
      <c r="I203" s="17">
        <v>23</v>
      </c>
      <c r="J203" s="16">
        <v>7.3</v>
      </c>
      <c r="L203" s="18">
        <v>242</v>
      </c>
      <c r="M203" s="18">
        <v>242</v>
      </c>
      <c r="O203" s="16">
        <v>2</v>
      </c>
      <c r="Q203" s="17">
        <v>0.7</v>
      </c>
      <c r="S203" s="16">
        <v>-0.6</v>
      </c>
      <c r="T203" s="19">
        <v>100</v>
      </c>
      <c r="W203" s="12" t="s">
        <v>357</v>
      </c>
    </row>
    <row r="204" spans="1:23">
      <c r="A204" s="50" t="s">
        <v>404</v>
      </c>
      <c r="B204" s="13" t="s">
        <v>295</v>
      </c>
      <c r="C204" s="12" t="s">
        <v>73</v>
      </c>
      <c r="D204" s="12" t="s">
        <v>76</v>
      </c>
      <c r="I204" s="17">
        <v>35</v>
      </c>
      <c r="J204" s="16">
        <v>5</v>
      </c>
      <c r="L204" s="18">
        <v>175</v>
      </c>
      <c r="M204" s="18">
        <v>175</v>
      </c>
      <c r="O204" s="16">
        <v>0</v>
      </c>
      <c r="Q204" s="17">
        <v>2.2000000000000002</v>
      </c>
      <c r="R204" s="18">
        <v>-20</v>
      </c>
      <c r="T204" s="19">
        <v>0</v>
      </c>
      <c r="W204" s="12" t="s">
        <v>419</v>
      </c>
    </row>
    <row r="205" spans="1:23">
      <c r="A205" s="50" t="s">
        <v>405</v>
      </c>
      <c r="B205" s="13" t="s">
        <v>295</v>
      </c>
      <c r="C205" s="12" t="s">
        <v>73</v>
      </c>
      <c r="D205" s="12" t="s">
        <v>76</v>
      </c>
      <c r="I205" s="17">
        <v>32.5</v>
      </c>
      <c r="J205" s="16">
        <v>8</v>
      </c>
      <c r="L205" s="18">
        <v>165</v>
      </c>
      <c r="M205" s="18">
        <v>165</v>
      </c>
      <c r="O205" s="16">
        <v>0</v>
      </c>
      <c r="Q205" s="17">
        <v>5.6</v>
      </c>
      <c r="R205" s="18">
        <v>-12</v>
      </c>
      <c r="T205" s="19">
        <v>0</v>
      </c>
    </row>
    <row r="206" spans="1:23">
      <c r="A206" s="50" t="s">
        <v>406</v>
      </c>
      <c r="B206" s="13" t="s">
        <v>295</v>
      </c>
      <c r="C206" s="12" t="s">
        <v>73</v>
      </c>
      <c r="D206" s="12" t="s">
        <v>76</v>
      </c>
      <c r="I206" s="17">
        <v>32.5</v>
      </c>
      <c r="J206" s="16">
        <v>5.6</v>
      </c>
      <c r="L206" s="18">
        <v>155</v>
      </c>
      <c r="M206" s="18">
        <v>155</v>
      </c>
      <c r="O206" s="16">
        <v>0</v>
      </c>
      <c r="Q206" s="17">
        <v>2.8</v>
      </c>
      <c r="R206" s="18">
        <v>-22</v>
      </c>
      <c r="T206" s="19">
        <v>0</v>
      </c>
    </row>
    <row r="207" spans="1:23">
      <c r="A207" s="50" t="s">
        <v>407</v>
      </c>
      <c r="B207" s="13" t="s">
        <v>295</v>
      </c>
      <c r="C207" s="12" t="s">
        <v>73</v>
      </c>
      <c r="D207" s="12" t="s">
        <v>1</v>
      </c>
      <c r="I207" s="17">
        <v>32.1</v>
      </c>
      <c r="J207" s="16">
        <v>6.4</v>
      </c>
      <c r="L207" s="18">
        <v>128</v>
      </c>
      <c r="M207" s="18">
        <v>128</v>
      </c>
      <c r="O207" s="16">
        <v>2.5</v>
      </c>
      <c r="Q207" s="17">
        <v>1.3</v>
      </c>
      <c r="R207" s="18">
        <v>-26</v>
      </c>
      <c r="T207" s="19">
        <v>100</v>
      </c>
    </row>
    <row r="208" spans="1:23">
      <c r="A208" s="50" t="s">
        <v>408</v>
      </c>
      <c r="B208" s="13" t="s">
        <v>295</v>
      </c>
      <c r="C208" s="12" t="s">
        <v>74</v>
      </c>
      <c r="D208" s="12" t="s">
        <v>76</v>
      </c>
      <c r="I208" s="17">
        <v>31.4</v>
      </c>
      <c r="J208" s="16">
        <v>5.9</v>
      </c>
      <c r="L208" s="18">
        <v>204</v>
      </c>
      <c r="M208" s="18">
        <v>201</v>
      </c>
      <c r="O208" s="16">
        <v>0</v>
      </c>
      <c r="Q208" s="17">
        <v>3.6</v>
      </c>
      <c r="R208" s="18">
        <v>-8</v>
      </c>
      <c r="T208" s="19">
        <v>60</v>
      </c>
    </row>
    <row r="209" spans="1:23">
      <c r="A209" s="50" t="s">
        <v>409</v>
      </c>
      <c r="B209" s="13" t="s">
        <v>264</v>
      </c>
      <c r="C209" s="12" t="s">
        <v>73</v>
      </c>
      <c r="D209" s="12" t="s">
        <v>76</v>
      </c>
      <c r="I209" s="17">
        <v>30.6</v>
      </c>
      <c r="J209" s="16">
        <v>10.7</v>
      </c>
      <c r="L209" s="18">
        <v>172</v>
      </c>
      <c r="M209" s="18">
        <v>172</v>
      </c>
      <c r="O209" s="16">
        <v>0</v>
      </c>
      <c r="Q209" s="17">
        <v>7.1</v>
      </c>
      <c r="R209" s="18">
        <v>8</v>
      </c>
      <c r="T209" s="19">
        <v>0</v>
      </c>
    </row>
    <row r="210" spans="1:23">
      <c r="A210" s="50" t="s">
        <v>410</v>
      </c>
      <c r="B210" s="13" t="s">
        <v>264</v>
      </c>
      <c r="C210" s="12" t="s">
        <v>73</v>
      </c>
      <c r="D210" s="12" t="s">
        <v>76</v>
      </c>
      <c r="I210" s="17">
        <v>30.6</v>
      </c>
      <c r="J210" s="16">
        <v>8</v>
      </c>
      <c r="L210" s="18">
        <v>225</v>
      </c>
      <c r="M210" s="18">
        <v>225</v>
      </c>
      <c r="O210" s="16">
        <v>0</v>
      </c>
      <c r="Q210" s="17">
        <v>5</v>
      </c>
      <c r="R210" s="18">
        <v>-18</v>
      </c>
      <c r="T210" s="19">
        <v>0</v>
      </c>
    </row>
    <row r="211" spans="1:23">
      <c r="A211" s="50" t="s">
        <v>411</v>
      </c>
      <c r="B211" s="13" t="s">
        <v>296</v>
      </c>
      <c r="C211" s="12" t="s">
        <v>73</v>
      </c>
      <c r="D211" s="12" t="s">
        <v>76</v>
      </c>
      <c r="I211" s="17">
        <v>29.5</v>
      </c>
      <c r="J211" s="16">
        <v>8.4</v>
      </c>
      <c r="L211" s="18">
        <v>251</v>
      </c>
      <c r="M211" s="18">
        <v>233</v>
      </c>
      <c r="O211" s="16">
        <v>0</v>
      </c>
      <c r="Q211" s="17">
        <v>6.8</v>
      </c>
      <c r="R211" s="18">
        <v>-22</v>
      </c>
      <c r="T211" s="19">
        <v>0</v>
      </c>
      <c r="W211" s="12" t="s">
        <v>91</v>
      </c>
    </row>
    <row r="212" spans="1:23">
      <c r="A212" s="50" t="s">
        <v>412</v>
      </c>
      <c r="B212" s="13" t="s">
        <v>296</v>
      </c>
      <c r="C212" s="12" t="s">
        <v>73</v>
      </c>
      <c r="D212" s="12" t="s">
        <v>76</v>
      </c>
      <c r="I212" s="17">
        <v>29.1</v>
      </c>
      <c r="J212" s="16">
        <v>5.2</v>
      </c>
      <c r="L212" s="18">
        <v>273</v>
      </c>
      <c r="M212" s="18">
        <v>273</v>
      </c>
      <c r="O212" s="16">
        <v>0</v>
      </c>
      <c r="Q212" s="17">
        <v>3.2</v>
      </c>
      <c r="R212" s="18">
        <v>-22</v>
      </c>
      <c r="T212" s="19">
        <v>0</v>
      </c>
      <c r="W212" s="12" t="s">
        <v>182</v>
      </c>
    </row>
    <row r="213" spans="1:23">
      <c r="A213" s="50" t="s">
        <v>413</v>
      </c>
      <c r="B213" s="13" t="s">
        <v>296</v>
      </c>
      <c r="C213" s="12" t="s">
        <v>73</v>
      </c>
      <c r="D213" s="12" t="s">
        <v>1</v>
      </c>
      <c r="I213" s="17">
        <v>28.3</v>
      </c>
      <c r="J213" s="16">
        <v>9.1999999999999993</v>
      </c>
      <c r="L213" s="18">
        <v>200</v>
      </c>
      <c r="M213" s="18">
        <v>200</v>
      </c>
      <c r="O213" s="16">
        <v>0</v>
      </c>
      <c r="Q213" s="17">
        <v>5.4</v>
      </c>
      <c r="R213" s="18">
        <v>-32</v>
      </c>
      <c r="T213" s="19">
        <v>100</v>
      </c>
      <c r="W213" s="12" t="s">
        <v>420</v>
      </c>
    </row>
    <row r="214" spans="1:23">
      <c r="A214" s="50" t="s">
        <v>414</v>
      </c>
      <c r="B214" s="13" t="s">
        <v>296</v>
      </c>
      <c r="C214" s="12" t="s">
        <v>73</v>
      </c>
      <c r="D214" s="12" t="s">
        <v>76</v>
      </c>
      <c r="I214" s="17">
        <v>26.5</v>
      </c>
      <c r="J214" s="16">
        <v>7.1</v>
      </c>
      <c r="L214" s="18">
        <v>278</v>
      </c>
      <c r="M214" s="18">
        <v>278</v>
      </c>
      <c r="O214" s="16">
        <v>0</v>
      </c>
      <c r="Q214" s="17">
        <v>5</v>
      </c>
      <c r="R214" s="18">
        <v>-12</v>
      </c>
      <c r="T214" s="19">
        <v>25</v>
      </c>
    </row>
    <row r="215" spans="1:23">
      <c r="A215" s="50" t="s">
        <v>415</v>
      </c>
      <c r="B215" s="13" t="s">
        <v>296</v>
      </c>
      <c r="C215" s="12" t="s">
        <v>73</v>
      </c>
      <c r="D215" s="12" t="s">
        <v>1</v>
      </c>
      <c r="I215" s="17">
        <v>25.9</v>
      </c>
      <c r="J215" s="16">
        <v>6.3</v>
      </c>
      <c r="L215" s="18">
        <v>207</v>
      </c>
      <c r="M215" s="18">
        <v>207</v>
      </c>
      <c r="O215" s="16">
        <v>4</v>
      </c>
      <c r="Q215" s="17">
        <v>0.5</v>
      </c>
      <c r="R215" s="18">
        <v>-6</v>
      </c>
      <c r="T215" s="19">
        <v>100</v>
      </c>
    </row>
    <row r="216" spans="1:23">
      <c r="A216" s="50" t="s">
        <v>416</v>
      </c>
      <c r="B216" s="13" t="s">
        <v>296</v>
      </c>
      <c r="C216" s="12" t="s">
        <v>73</v>
      </c>
      <c r="D216" s="12" t="s">
        <v>1</v>
      </c>
      <c r="I216" s="17">
        <v>25.2</v>
      </c>
      <c r="J216" s="16">
        <v>6.8</v>
      </c>
      <c r="L216" s="18">
        <v>271</v>
      </c>
      <c r="M216" s="18">
        <v>271</v>
      </c>
      <c r="O216" s="16">
        <v>0</v>
      </c>
      <c r="Q216" s="17">
        <v>3.1</v>
      </c>
      <c r="S216" s="16">
        <v>-3</v>
      </c>
      <c r="T216" s="19">
        <v>100</v>
      </c>
    </row>
    <row r="217" spans="1:23">
      <c r="A217" s="50" t="s">
        <v>417</v>
      </c>
      <c r="B217" s="13" t="s">
        <v>296</v>
      </c>
      <c r="C217" s="12" t="s">
        <v>73</v>
      </c>
      <c r="D217" s="12" t="s">
        <v>76</v>
      </c>
      <c r="I217" s="17">
        <v>25.2</v>
      </c>
      <c r="J217" s="16">
        <v>10.4</v>
      </c>
      <c r="L217" s="18">
        <v>175</v>
      </c>
      <c r="M217" s="18">
        <v>175</v>
      </c>
      <c r="O217" s="16">
        <v>0</v>
      </c>
      <c r="Q217" s="17">
        <v>6.2</v>
      </c>
      <c r="R217" s="18">
        <v>10</v>
      </c>
      <c r="T217" s="19">
        <v>45</v>
      </c>
    </row>
    <row r="218" spans="1:23">
      <c r="A218" s="50" t="s">
        <v>418</v>
      </c>
      <c r="B218" s="13" t="s">
        <v>296</v>
      </c>
      <c r="C218" s="12" t="s">
        <v>73</v>
      </c>
      <c r="D218" s="12" t="s">
        <v>1</v>
      </c>
      <c r="I218" s="17">
        <v>24.8</v>
      </c>
      <c r="J218" s="16">
        <v>7.3</v>
      </c>
      <c r="L218" s="18">
        <v>140</v>
      </c>
      <c r="M218" s="18">
        <v>140</v>
      </c>
      <c r="O218" s="16">
        <v>3.5</v>
      </c>
      <c r="Q218" s="17">
        <v>1.6</v>
      </c>
      <c r="R218" s="18">
        <v>-26</v>
      </c>
      <c r="T218" s="19">
        <v>100</v>
      </c>
    </row>
    <row r="219" spans="1:23">
      <c r="A219" s="13" t="s">
        <v>427</v>
      </c>
      <c r="B219" s="13" t="s">
        <v>79</v>
      </c>
      <c r="C219" s="12" t="s">
        <v>73</v>
      </c>
      <c r="D219" s="12" t="s">
        <v>1</v>
      </c>
      <c r="I219" s="17">
        <v>27.7</v>
      </c>
      <c r="J219" s="16">
        <v>14.3</v>
      </c>
      <c r="L219" s="18">
        <v>304</v>
      </c>
      <c r="M219" s="18">
        <v>316</v>
      </c>
      <c r="O219" s="16">
        <v>3</v>
      </c>
      <c r="Q219" s="17">
        <v>3.4</v>
      </c>
      <c r="R219" s="18">
        <v>-6</v>
      </c>
      <c r="T219" s="19">
        <v>100</v>
      </c>
    </row>
    <row r="220" spans="1:23">
      <c r="A220" s="13" t="s">
        <v>428</v>
      </c>
      <c r="B220" s="13" t="s">
        <v>79</v>
      </c>
      <c r="C220" s="12" t="s">
        <v>73</v>
      </c>
      <c r="D220" s="12" t="s">
        <v>1</v>
      </c>
      <c r="I220" s="17">
        <v>26.1</v>
      </c>
      <c r="J220" s="16">
        <v>7.9</v>
      </c>
      <c r="L220" s="18">
        <v>321</v>
      </c>
      <c r="M220" s="18">
        <v>321</v>
      </c>
      <c r="O220" s="16">
        <v>4</v>
      </c>
      <c r="Q220" s="17">
        <v>1.7</v>
      </c>
      <c r="R220" s="18">
        <v>-8</v>
      </c>
      <c r="T220" s="19">
        <v>100</v>
      </c>
    </row>
    <row r="221" spans="1:23">
      <c r="A221" s="13" t="s">
        <v>429</v>
      </c>
      <c r="B221" s="13" t="s">
        <v>247</v>
      </c>
      <c r="C221" s="12" t="s">
        <v>74</v>
      </c>
      <c r="D221" s="12" t="s">
        <v>1</v>
      </c>
      <c r="I221" s="17">
        <v>21.9</v>
      </c>
      <c r="J221" s="16">
        <v>9.1</v>
      </c>
      <c r="L221" s="18">
        <v>98</v>
      </c>
      <c r="M221" s="18">
        <v>98</v>
      </c>
      <c r="O221" s="16">
        <v>3</v>
      </c>
      <c r="Q221" s="17">
        <v>1</v>
      </c>
      <c r="R221" s="18">
        <v>-4</v>
      </c>
      <c r="T221" s="19">
        <v>100</v>
      </c>
    </row>
    <row r="222" spans="1:23">
      <c r="A222" s="13" t="s">
        <v>430</v>
      </c>
      <c r="B222" s="13" t="s">
        <v>433</v>
      </c>
      <c r="C222" s="12" t="s">
        <v>74</v>
      </c>
      <c r="D222" s="12" t="s">
        <v>1</v>
      </c>
      <c r="I222" s="17" t="s">
        <v>78</v>
      </c>
      <c r="J222" s="16">
        <v>7.9</v>
      </c>
      <c r="L222" s="18">
        <v>110</v>
      </c>
      <c r="M222" s="18">
        <v>110</v>
      </c>
      <c r="O222" s="16">
        <v>3.5</v>
      </c>
      <c r="Q222" s="17">
        <v>0.9</v>
      </c>
      <c r="R222" s="18">
        <v>0</v>
      </c>
      <c r="T222" s="19">
        <v>100</v>
      </c>
      <c r="U222" s="19">
        <v>0.1</v>
      </c>
      <c r="V222" s="19">
        <v>88</v>
      </c>
    </row>
    <row r="223" spans="1:23">
      <c r="A223" s="13" t="s">
        <v>431</v>
      </c>
      <c r="B223" s="13" t="s">
        <v>433</v>
      </c>
      <c r="C223" s="12" t="s">
        <v>74</v>
      </c>
      <c r="D223" s="12" t="s">
        <v>1</v>
      </c>
      <c r="I223" s="17" t="s">
        <v>78</v>
      </c>
      <c r="J223" s="16">
        <v>8.6</v>
      </c>
      <c r="L223" s="18">
        <v>39</v>
      </c>
      <c r="M223" s="18">
        <v>39</v>
      </c>
      <c r="O223" s="16">
        <v>4</v>
      </c>
      <c r="Q223" s="17">
        <v>1.5</v>
      </c>
      <c r="R223" s="18">
        <v>-24</v>
      </c>
      <c r="T223" s="19">
        <v>100</v>
      </c>
      <c r="U223" s="19">
        <v>0.2</v>
      </c>
      <c r="V223" s="19">
        <v>88</v>
      </c>
    </row>
    <row r="224" spans="1:23">
      <c r="A224" s="13" t="s">
        <v>432</v>
      </c>
      <c r="B224" s="13" t="s">
        <v>79</v>
      </c>
      <c r="C224" s="12" t="s">
        <v>73</v>
      </c>
      <c r="D224" s="12" t="s">
        <v>1</v>
      </c>
      <c r="I224" s="17">
        <v>30</v>
      </c>
      <c r="J224" s="16">
        <v>15.3</v>
      </c>
      <c r="L224" s="18">
        <v>164</v>
      </c>
      <c r="M224" s="18">
        <v>164</v>
      </c>
      <c r="O224" s="16">
        <v>10</v>
      </c>
      <c r="Q224" s="17">
        <v>1.5</v>
      </c>
      <c r="S224" s="16">
        <v>-1.3</v>
      </c>
      <c r="T224" s="19">
        <v>100</v>
      </c>
    </row>
    <row r="225" spans="1:23">
      <c r="A225" s="13" t="s">
        <v>436</v>
      </c>
      <c r="B225" s="13" t="s">
        <v>296</v>
      </c>
      <c r="C225" s="12" t="s">
        <v>73</v>
      </c>
      <c r="D225" s="12" t="s">
        <v>1</v>
      </c>
      <c r="I225" s="17">
        <v>24.4</v>
      </c>
      <c r="J225" s="16">
        <v>8.9</v>
      </c>
      <c r="L225" s="18">
        <v>208</v>
      </c>
      <c r="M225" s="18">
        <v>208</v>
      </c>
      <c r="O225" s="16">
        <v>4</v>
      </c>
      <c r="Q225" s="17">
        <v>1</v>
      </c>
      <c r="S225" s="16">
        <v>-1.9</v>
      </c>
      <c r="T225" s="19">
        <v>100</v>
      </c>
      <c r="W225" s="12" t="s">
        <v>464</v>
      </c>
    </row>
    <row r="226" spans="1:23">
      <c r="A226" s="13" t="s">
        <v>437</v>
      </c>
      <c r="B226" s="13" t="s">
        <v>462</v>
      </c>
      <c r="C226" s="12" t="s">
        <v>73</v>
      </c>
      <c r="D226" s="12" t="s">
        <v>1</v>
      </c>
      <c r="I226" s="17">
        <v>21</v>
      </c>
      <c r="J226" s="16">
        <v>6</v>
      </c>
      <c r="L226" s="18">
        <v>187</v>
      </c>
      <c r="M226" s="18">
        <v>187</v>
      </c>
      <c r="O226" s="16">
        <v>2</v>
      </c>
      <c r="Q226" s="17">
        <v>1.8</v>
      </c>
      <c r="R226" s="18">
        <v>-19</v>
      </c>
      <c r="T226" s="19">
        <v>100</v>
      </c>
    </row>
    <row r="227" spans="1:23">
      <c r="A227" s="13" t="s">
        <v>438</v>
      </c>
      <c r="B227" s="13" t="s">
        <v>462</v>
      </c>
      <c r="C227" s="12" t="s">
        <v>73</v>
      </c>
      <c r="D227" s="12" t="s">
        <v>1</v>
      </c>
      <c r="I227" s="17">
        <v>20.9</v>
      </c>
      <c r="J227" s="16">
        <v>11.4</v>
      </c>
      <c r="L227" s="18">
        <v>251</v>
      </c>
      <c r="M227" s="18">
        <v>251</v>
      </c>
      <c r="O227" s="16">
        <v>3</v>
      </c>
      <c r="Q227" s="17">
        <v>5.4</v>
      </c>
      <c r="R227" s="18">
        <v>-15</v>
      </c>
      <c r="T227" s="19">
        <v>100</v>
      </c>
    </row>
    <row r="228" spans="1:23">
      <c r="A228" s="13" t="s">
        <v>439</v>
      </c>
      <c r="B228" s="13" t="s">
        <v>462</v>
      </c>
      <c r="C228" s="12" t="s">
        <v>73</v>
      </c>
      <c r="D228" s="12" t="s">
        <v>1</v>
      </c>
      <c r="I228" s="17">
        <v>20.5</v>
      </c>
      <c r="J228" s="16">
        <v>12.1</v>
      </c>
      <c r="L228" s="18">
        <v>220</v>
      </c>
      <c r="M228" s="18">
        <v>220</v>
      </c>
      <c r="O228" s="16">
        <v>0</v>
      </c>
      <c r="Q228" s="17">
        <v>8</v>
      </c>
      <c r="R228" s="18">
        <v>2</v>
      </c>
      <c r="T228" s="19">
        <v>100</v>
      </c>
    </row>
    <row r="229" spans="1:23">
      <c r="A229" s="13" t="s">
        <v>440</v>
      </c>
      <c r="B229" s="13" t="s">
        <v>79</v>
      </c>
      <c r="C229" s="12" t="s">
        <v>73</v>
      </c>
      <c r="D229" s="12" t="s">
        <v>1</v>
      </c>
      <c r="I229" s="17">
        <v>33</v>
      </c>
      <c r="J229" s="16">
        <v>17</v>
      </c>
      <c r="L229" s="18">
        <v>220</v>
      </c>
      <c r="M229" s="18">
        <v>220</v>
      </c>
      <c r="O229" s="16">
        <v>4</v>
      </c>
      <c r="Q229" s="17">
        <v>4.8</v>
      </c>
      <c r="R229" s="18">
        <v>-20</v>
      </c>
      <c r="T229" s="19">
        <v>100</v>
      </c>
      <c r="W229" s="12" t="s">
        <v>465</v>
      </c>
    </row>
    <row r="230" spans="1:23">
      <c r="A230" s="13" t="s">
        <v>441</v>
      </c>
      <c r="B230" s="13" t="s">
        <v>79</v>
      </c>
      <c r="C230" s="12" t="s">
        <v>73</v>
      </c>
      <c r="D230" s="12" t="s">
        <v>1</v>
      </c>
      <c r="I230" s="17">
        <v>32.1</v>
      </c>
      <c r="J230" s="16">
        <v>18.2</v>
      </c>
      <c r="L230" s="18">
        <v>325</v>
      </c>
      <c r="M230" s="18">
        <v>325</v>
      </c>
      <c r="O230" s="16">
        <v>7</v>
      </c>
      <c r="Q230" s="17">
        <v>6.9</v>
      </c>
      <c r="R230" s="18">
        <v>-26</v>
      </c>
      <c r="T230" s="19">
        <v>100</v>
      </c>
    </row>
    <row r="231" spans="1:23">
      <c r="A231" s="13" t="s">
        <v>442</v>
      </c>
      <c r="B231" s="13" t="s">
        <v>237</v>
      </c>
      <c r="C231" s="12" t="s">
        <v>73</v>
      </c>
      <c r="D231" s="12" t="s">
        <v>1</v>
      </c>
      <c r="I231" s="17">
        <v>31.2</v>
      </c>
      <c r="J231" s="16">
        <v>12.5</v>
      </c>
      <c r="L231" s="18">
        <v>307</v>
      </c>
      <c r="M231" s="18">
        <v>307</v>
      </c>
      <c r="O231" s="16">
        <v>2</v>
      </c>
      <c r="Q231" s="17">
        <v>4.0999999999999996</v>
      </c>
      <c r="R231" s="18">
        <v>-20</v>
      </c>
      <c r="T231" s="19">
        <v>100</v>
      </c>
    </row>
    <row r="232" spans="1:23">
      <c r="A232" s="13" t="s">
        <v>443</v>
      </c>
      <c r="B232" s="13" t="s">
        <v>237</v>
      </c>
      <c r="C232" s="12" t="s">
        <v>74</v>
      </c>
      <c r="D232" s="12" t="s">
        <v>76</v>
      </c>
      <c r="I232" s="17">
        <v>31.2</v>
      </c>
      <c r="J232" s="16">
        <v>17.3</v>
      </c>
      <c r="L232" s="18">
        <v>311</v>
      </c>
      <c r="M232" s="18">
        <v>311</v>
      </c>
      <c r="O232" s="16">
        <v>0</v>
      </c>
      <c r="Q232" s="17">
        <v>8.1999999999999993</v>
      </c>
      <c r="R232" s="18">
        <v>-24</v>
      </c>
      <c r="T232" s="19">
        <v>0</v>
      </c>
      <c r="W232" s="12" t="s">
        <v>180</v>
      </c>
    </row>
    <row r="233" spans="1:23">
      <c r="A233" s="13" t="s">
        <v>444</v>
      </c>
      <c r="B233" s="13" t="s">
        <v>79</v>
      </c>
      <c r="C233" s="12" t="s">
        <v>73</v>
      </c>
      <c r="D233" s="12" t="s">
        <v>1</v>
      </c>
      <c r="I233" s="17">
        <v>31</v>
      </c>
      <c r="J233" s="16">
        <v>14.7</v>
      </c>
      <c r="L233" s="18">
        <v>259</v>
      </c>
      <c r="M233" s="18">
        <v>259</v>
      </c>
      <c r="O233" s="16">
        <v>4</v>
      </c>
      <c r="Q233" s="17">
        <v>2.2000000000000002</v>
      </c>
      <c r="S233" s="16">
        <v>-3.7</v>
      </c>
      <c r="T233" s="19">
        <v>100</v>
      </c>
      <c r="W233" s="12" t="s">
        <v>466</v>
      </c>
    </row>
    <row r="234" spans="1:23">
      <c r="A234" s="13" t="s">
        <v>445</v>
      </c>
      <c r="B234" s="13" t="s">
        <v>79</v>
      </c>
      <c r="C234" s="12" t="s">
        <v>74</v>
      </c>
      <c r="D234" s="12" t="s">
        <v>1</v>
      </c>
      <c r="I234" s="17">
        <v>31.5</v>
      </c>
      <c r="J234" s="16">
        <v>12.3</v>
      </c>
      <c r="L234" s="18">
        <v>234</v>
      </c>
      <c r="M234" s="18">
        <v>260</v>
      </c>
      <c r="O234" s="16">
        <v>0</v>
      </c>
      <c r="Q234" s="17">
        <v>7.3</v>
      </c>
      <c r="R234" s="18">
        <v>-20</v>
      </c>
      <c r="T234" s="19">
        <v>100</v>
      </c>
      <c r="W234" s="12" t="s">
        <v>467</v>
      </c>
    </row>
    <row r="235" spans="1:23">
      <c r="A235" s="13" t="s">
        <v>446</v>
      </c>
      <c r="B235" s="13" t="s">
        <v>79</v>
      </c>
      <c r="C235" s="12" t="s">
        <v>74</v>
      </c>
      <c r="D235" s="12" t="s">
        <v>1</v>
      </c>
      <c r="I235" s="17">
        <v>31.1</v>
      </c>
      <c r="J235" s="16">
        <v>6.4</v>
      </c>
      <c r="L235" s="18">
        <v>229</v>
      </c>
      <c r="M235" s="18">
        <v>200</v>
      </c>
      <c r="O235" s="16">
        <v>2</v>
      </c>
      <c r="Q235" s="17">
        <v>0.9</v>
      </c>
      <c r="S235" s="16">
        <v>-1</v>
      </c>
      <c r="T235" s="19">
        <v>100</v>
      </c>
    </row>
    <row r="236" spans="1:23">
      <c r="A236" s="13" t="s">
        <v>447</v>
      </c>
      <c r="B236" s="13" t="s">
        <v>238</v>
      </c>
      <c r="C236" s="12" t="s">
        <v>73</v>
      </c>
      <c r="D236" s="12" t="s">
        <v>76</v>
      </c>
      <c r="I236" s="17">
        <v>31.5</v>
      </c>
      <c r="J236" s="16">
        <v>17.8</v>
      </c>
      <c r="L236" s="18">
        <v>224</v>
      </c>
      <c r="M236" s="18">
        <v>224</v>
      </c>
      <c r="O236" s="16">
        <v>0</v>
      </c>
      <c r="Q236" s="17">
        <v>9.4</v>
      </c>
      <c r="R236" s="18">
        <v>-16</v>
      </c>
      <c r="T236" s="19">
        <v>0</v>
      </c>
      <c r="W236" s="12" t="s">
        <v>468</v>
      </c>
    </row>
    <row r="237" spans="1:23">
      <c r="A237" s="13" t="s">
        <v>448</v>
      </c>
      <c r="B237" s="13" t="s">
        <v>239</v>
      </c>
      <c r="C237" s="12" t="s">
        <v>73</v>
      </c>
      <c r="D237" s="12" t="s">
        <v>1</v>
      </c>
      <c r="I237" s="17">
        <v>30</v>
      </c>
      <c r="J237" s="16">
        <v>6.5</v>
      </c>
      <c r="L237" s="18">
        <v>270</v>
      </c>
      <c r="M237" s="18">
        <v>270</v>
      </c>
      <c r="O237" s="16">
        <v>4</v>
      </c>
      <c r="Q237" s="17">
        <v>1.6</v>
      </c>
      <c r="R237" s="18">
        <v>-22</v>
      </c>
      <c r="T237" s="19">
        <v>100</v>
      </c>
      <c r="W237" s="12" t="s">
        <v>357</v>
      </c>
    </row>
    <row r="238" spans="1:23">
      <c r="A238" s="13" t="s">
        <v>449</v>
      </c>
      <c r="B238" s="13" t="s">
        <v>463</v>
      </c>
      <c r="C238" s="12" t="s">
        <v>74</v>
      </c>
      <c r="D238" s="12" t="s">
        <v>1</v>
      </c>
      <c r="I238" s="17" t="s">
        <v>78</v>
      </c>
      <c r="J238" s="16">
        <v>4.5</v>
      </c>
      <c r="L238" s="18">
        <v>208</v>
      </c>
      <c r="M238" s="18">
        <v>208</v>
      </c>
      <c r="O238" s="16">
        <v>0</v>
      </c>
      <c r="Q238" s="17">
        <v>2.4</v>
      </c>
      <c r="R238" s="18">
        <v>-15</v>
      </c>
      <c r="T238" s="19">
        <v>100</v>
      </c>
      <c r="U238" s="19">
        <v>0.2</v>
      </c>
      <c r="V238" s="19">
        <v>84</v>
      </c>
    </row>
    <row r="239" spans="1:23">
      <c r="A239" s="13" t="s">
        <v>450</v>
      </c>
      <c r="B239" s="13" t="s">
        <v>240</v>
      </c>
      <c r="C239" s="12" t="s">
        <v>73</v>
      </c>
      <c r="D239" s="12" t="s">
        <v>76</v>
      </c>
      <c r="I239" s="17">
        <v>29.8</v>
      </c>
      <c r="J239" s="16">
        <v>11.7</v>
      </c>
      <c r="L239" s="18">
        <v>251</v>
      </c>
      <c r="M239" s="18">
        <v>251</v>
      </c>
      <c r="O239" s="16">
        <v>0</v>
      </c>
      <c r="Q239" s="17">
        <v>5.0999999999999996</v>
      </c>
      <c r="R239" s="18">
        <v>-24</v>
      </c>
      <c r="T239" s="19">
        <v>0</v>
      </c>
      <c r="W239" s="12" t="s">
        <v>180</v>
      </c>
    </row>
    <row r="240" spans="1:23">
      <c r="A240" s="13" t="s">
        <v>451</v>
      </c>
      <c r="B240" s="13" t="s">
        <v>241</v>
      </c>
      <c r="C240" s="12" t="s">
        <v>74</v>
      </c>
      <c r="D240" s="12" t="s">
        <v>76</v>
      </c>
      <c r="I240" s="17">
        <v>29.9</v>
      </c>
      <c r="J240" s="16">
        <v>9.5</v>
      </c>
      <c r="L240" s="18">
        <v>222</v>
      </c>
      <c r="M240" s="18">
        <v>222</v>
      </c>
      <c r="O240" s="16">
        <v>0</v>
      </c>
      <c r="Q240" s="17">
        <v>4.2</v>
      </c>
      <c r="R240" s="18">
        <v>-4</v>
      </c>
      <c r="T240" s="19">
        <v>0</v>
      </c>
      <c r="W240" s="12" t="s">
        <v>180</v>
      </c>
    </row>
    <row r="241" spans="1:23">
      <c r="A241" s="13" t="s">
        <v>452</v>
      </c>
      <c r="B241" s="13" t="s">
        <v>242</v>
      </c>
      <c r="C241" s="12" t="s">
        <v>73</v>
      </c>
      <c r="D241" s="12" t="s">
        <v>76</v>
      </c>
      <c r="I241" s="17">
        <v>30.1</v>
      </c>
      <c r="J241" s="16">
        <v>7.2</v>
      </c>
      <c r="L241" s="18">
        <v>260</v>
      </c>
      <c r="M241" s="18">
        <v>260</v>
      </c>
      <c r="O241" s="16">
        <v>0</v>
      </c>
      <c r="Q241" s="17">
        <v>4.5</v>
      </c>
      <c r="R241" s="18">
        <v>2</v>
      </c>
      <c r="T241" s="19">
        <v>0</v>
      </c>
    </row>
    <row r="242" spans="1:23">
      <c r="A242" s="13" t="s">
        <v>453</v>
      </c>
      <c r="B242" s="13" t="s">
        <v>79</v>
      </c>
      <c r="C242" s="12" t="s">
        <v>74</v>
      </c>
      <c r="D242" s="12" t="s">
        <v>1</v>
      </c>
      <c r="I242" s="17">
        <v>31.7</v>
      </c>
      <c r="J242" s="16">
        <v>9.1</v>
      </c>
      <c r="L242" s="18">
        <v>194</v>
      </c>
      <c r="M242" s="18">
        <v>152</v>
      </c>
      <c r="O242" s="16">
        <v>0</v>
      </c>
      <c r="Q242" s="17">
        <v>4</v>
      </c>
      <c r="R242" s="18">
        <v>-20</v>
      </c>
      <c r="T242" s="19">
        <v>100</v>
      </c>
    </row>
    <row r="243" spans="1:23">
      <c r="A243" s="13" t="s">
        <v>454</v>
      </c>
      <c r="B243" s="13" t="s">
        <v>79</v>
      </c>
      <c r="C243" s="12" t="s">
        <v>73</v>
      </c>
      <c r="D243" s="12" t="s">
        <v>1</v>
      </c>
      <c r="I243" s="17">
        <v>31.6</v>
      </c>
      <c r="J243" s="16">
        <v>15.6</v>
      </c>
      <c r="L243" s="18">
        <v>186</v>
      </c>
      <c r="M243" s="18">
        <v>186</v>
      </c>
      <c r="O243" s="16">
        <v>0</v>
      </c>
      <c r="Q243" s="17">
        <v>7.1</v>
      </c>
      <c r="R243" s="18">
        <v>-10</v>
      </c>
      <c r="T243" s="19">
        <v>100</v>
      </c>
    </row>
    <row r="244" spans="1:23">
      <c r="A244" s="13" t="s">
        <v>455</v>
      </c>
      <c r="B244" s="13" t="s">
        <v>79</v>
      </c>
      <c r="C244" s="12" t="s">
        <v>73</v>
      </c>
      <c r="D244" s="12" t="s">
        <v>1</v>
      </c>
      <c r="I244" s="17">
        <v>29.8</v>
      </c>
      <c r="J244" s="16">
        <v>27.8</v>
      </c>
      <c r="L244" s="18">
        <v>272</v>
      </c>
      <c r="M244" s="18">
        <v>272</v>
      </c>
      <c r="O244" s="16">
        <v>3</v>
      </c>
      <c r="Q244" s="17">
        <v>3.6</v>
      </c>
      <c r="R244" s="18">
        <v>-18</v>
      </c>
      <c r="T244" s="19">
        <v>100</v>
      </c>
    </row>
    <row r="245" spans="1:23">
      <c r="A245" s="13" t="s">
        <v>456</v>
      </c>
      <c r="B245" s="13" t="s">
        <v>79</v>
      </c>
      <c r="C245" s="12" t="s">
        <v>74</v>
      </c>
      <c r="D245" s="12" t="s">
        <v>1</v>
      </c>
      <c r="I245" s="17">
        <v>29.2</v>
      </c>
      <c r="J245" s="16">
        <v>17.2</v>
      </c>
      <c r="L245" s="18">
        <v>277</v>
      </c>
      <c r="M245" s="18">
        <v>263</v>
      </c>
      <c r="O245" s="16">
        <v>2.5</v>
      </c>
      <c r="Q245" s="17">
        <v>3.3</v>
      </c>
      <c r="S245" s="16">
        <v>-3.7</v>
      </c>
      <c r="T245" s="19">
        <v>100</v>
      </c>
      <c r="W245" s="12" t="s">
        <v>469</v>
      </c>
    </row>
    <row r="246" spans="1:23">
      <c r="A246" s="13" t="s">
        <v>457</v>
      </c>
      <c r="B246" s="13" t="s">
        <v>79</v>
      </c>
      <c r="C246" s="12" t="s">
        <v>74</v>
      </c>
      <c r="D246" s="12" t="s">
        <v>1</v>
      </c>
      <c r="I246" s="17">
        <v>29.4</v>
      </c>
      <c r="J246" s="16">
        <v>9</v>
      </c>
      <c r="L246" s="18">
        <v>225</v>
      </c>
      <c r="M246" s="18">
        <v>150</v>
      </c>
      <c r="O246" s="16">
        <v>4</v>
      </c>
      <c r="Q246" s="17">
        <v>2.8</v>
      </c>
      <c r="R246" s="18">
        <v>-28</v>
      </c>
      <c r="T246" s="19">
        <v>100</v>
      </c>
    </row>
    <row r="247" spans="1:23">
      <c r="A247" s="13" t="s">
        <v>458</v>
      </c>
      <c r="B247" s="13" t="s">
        <v>79</v>
      </c>
      <c r="C247" s="12" t="s">
        <v>74</v>
      </c>
      <c r="D247" s="12" t="s">
        <v>1</v>
      </c>
      <c r="I247" s="17">
        <v>28.7</v>
      </c>
      <c r="J247" s="16">
        <v>5.8</v>
      </c>
      <c r="L247" s="18">
        <v>197</v>
      </c>
      <c r="M247" s="18">
        <v>232</v>
      </c>
      <c r="O247" s="16">
        <v>2</v>
      </c>
      <c r="Q247" s="17">
        <v>1.9</v>
      </c>
      <c r="R247" s="18">
        <v>-15</v>
      </c>
      <c r="T247" s="19">
        <v>100</v>
      </c>
    </row>
    <row r="248" spans="1:23">
      <c r="A248" s="13" t="s">
        <v>459</v>
      </c>
      <c r="B248" s="13" t="s">
        <v>79</v>
      </c>
      <c r="C248" s="12" t="s">
        <v>74</v>
      </c>
      <c r="D248" s="12" t="s">
        <v>1</v>
      </c>
      <c r="I248" s="17">
        <v>28.5</v>
      </c>
      <c r="J248" s="16">
        <v>7.8</v>
      </c>
      <c r="L248" s="18">
        <v>266</v>
      </c>
      <c r="M248" s="18">
        <v>246</v>
      </c>
      <c r="O248" s="16">
        <v>3</v>
      </c>
      <c r="Q248" s="17">
        <v>1.4</v>
      </c>
      <c r="R248" s="18">
        <v>-13</v>
      </c>
      <c r="T248" s="19">
        <v>100</v>
      </c>
    </row>
    <row r="249" spans="1:23">
      <c r="A249" s="13" t="s">
        <v>460</v>
      </c>
      <c r="B249" s="13" t="s">
        <v>79</v>
      </c>
      <c r="C249" s="12" t="s">
        <v>73</v>
      </c>
      <c r="D249" s="12" t="s">
        <v>1</v>
      </c>
      <c r="I249" s="17">
        <v>28</v>
      </c>
      <c r="J249" s="16">
        <v>24.8</v>
      </c>
      <c r="L249" s="18">
        <v>249</v>
      </c>
      <c r="M249" s="18">
        <v>249</v>
      </c>
      <c r="O249" s="16">
        <v>2</v>
      </c>
      <c r="Q249" s="17">
        <v>2.8</v>
      </c>
      <c r="S249" s="16">
        <v>-5.3</v>
      </c>
      <c r="T249" s="19">
        <v>100</v>
      </c>
    </row>
    <row r="250" spans="1:23">
      <c r="A250" s="13" t="s">
        <v>461</v>
      </c>
      <c r="B250" s="13" t="s">
        <v>79</v>
      </c>
      <c r="C250" s="12" t="s">
        <v>73</v>
      </c>
      <c r="D250" s="12" t="s">
        <v>1</v>
      </c>
      <c r="I250" s="17">
        <v>28.5</v>
      </c>
      <c r="J250" s="16">
        <v>25</v>
      </c>
      <c r="L250" s="18">
        <v>190</v>
      </c>
      <c r="M250" s="18">
        <v>190</v>
      </c>
      <c r="O250" s="16">
        <v>16.899999999999999</v>
      </c>
      <c r="Q250" s="17">
        <v>0.6</v>
      </c>
      <c r="S250" s="16">
        <v>-1.4</v>
      </c>
      <c r="T250" s="19">
        <v>100</v>
      </c>
    </row>
    <row r="251" spans="1:23">
      <c r="A251" s="13" t="s">
        <v>500</v>
      </c>
      <c r="B251" s="13" t="s">
        <v>79</v>
      </c>
      <c r="C251" s="12" t="s">
        <v>74</v>
      </c>
      <c r="D251" s="12" t="s">
        <v>1</v>
      </c>
      <c r="I251" s="17">
        <v>24.1</v>
      </c>
      <c r="J251" s="16">
        <v>9.6999999999999993</v>
      </c>
      <c r="L251" s="18">
        <v>236</v>
      </c>
      <c r="M251" s="18">
        <v>219</v>
      </c>
      <c r="O251" s="16">
        <v>7</v>
      </c>
      <c r="Q251" s="17">
        <v>1.6</v>
      </c>
      <c r="R251" s="18">
        <v>4</v>
      </c>
      <c r="T251" s="19">
        <v>100</v>
      </c>
    </row>
    <row r="252" spans="1:23">
      <c r="A252" s="13" t="s">
        <v>501</v>
      </c>
      <c r="B252" s="13" t="s">
        <v>477</v>
      </c>
      <c r="C252" s="12" t="s">
        <v>74</v>
      </c>
      <c r="D252" s="12" t="s">
        <v>1</v>
      </c>
      <c r="I252" s="17" t="s">
        <v>78</v>
      </c>
      <c r="J252" s="16">
        <v>5.4</v>
      </c>
      <c r="L252" s="18">
        <v>6</v>
      </c>
      <c r="M252" s="18">
        <v>6</v>
      </c>
      <c r="O252" s="16">
        <v>2</v>
      </c>
      <c r="Q252" s="17">
        <v>0.6</v>
      </c>
      <c r="R252" s="18">
        <v>-40</v>
      </c>
      <c r="T252" s="19">
        <v>100</v>
      </c>
      <c r="U252" s="19">
        <v>0.1</v>
      </c>
      <c r="V252" s="19">
        <v>89</v>
      </c>
      <c r="W252" s="12" t="s">
        <v>357</v>
      </c>
    </row>
    <row r="253" spans="1:23">
      <c r="A253" s="13" t="s">
        <v>502</v>
      </c>
      <c r="B253" s="13" t="s">
        <v>477</v>
      </c>
      <c r="C253" s="12" t="s">
        <v>74</v>
      </c>
      <c r="D253" s="12" t="s">
        <v>1</v>
      </c>
      <c r="I253" s="17" t="s">
        <v>78</v>
      </c>
      <c r="J253" s="16">
        <v>7</v>
      </c>
      <c r="L253" s="18">
        <v>18</v>
      </c>
      <c r="M253" s="18">
        <v>18</v>
      </c>
      <c r="O253" s="16">
        <v>3</v>
      </c>
      <c r="Q253" s="17">
        <v>2.4</v>
      </c>
      <c r="R253" s="18">
        <v>-22</v>
      </c>
      <c r="T253" s="19">
        <v>100</v>
      </c>
      <c r="U253" s="19">
        <v>0.2</v>
      </c>
      <c r="V253" s="19">
        <v>89</v>
      </c>
    </row>
    <row r="254" spans="1:23">
      <c r="A254" s="13" t="s">
        <v>503</v>
      </c>
      <c r="B254" s="13" t="s">
        <v>477</v>
      </c>
      <c r="C254" s="12" t="s">
        <v>74</v>
      </c>
      <c r="D254" s="12" t="s">
        <v>1</v>
      </c>
      <c r="I254" s="17" t="s">
        <v>78</v>
      </c>
      <c r="J254" s="16">
        <v>7.6</v>
      </c>
      <c r="L254" s="18">
        <v>292</v>
      </c>
      <c r="M254" s="18">
        <v>292</v>
      </c>
      <c r="O254" s="16">
        <v>3</v>
      </c>
      <c r="Q254" s="17">
        <v>0.5</v>
      </c>
      <c r="S254" s="16">
        <v>-0.6</v>
      </c>
      <c r="T254" s="19">
        <v>100</v>
      </c>
      <c r="U254" s="19">
        <v>0.2</v>
      </c>
      <c r="V254" s="19">
        <v>89</v>
      </c>
      <c r="W254" s="12" t="s">
        <v>357</v>
      </c>
    </row>
    <row r="255" spans="1:23">
      <c r="A255" s="13" t="s">
        <v>504</v>
      </c>
      <c r="B255" s="13" t="s">
        <v>477</v>
      </c>
      <c r="C255" s="12" t="s">
        <v>74</v>
      </c>
      <c r="D255" s="12" t="s">
        <v>1</v>
      </c>
      <c r="I255" s="17" t="s">
        <v>78</v>
      </c>
      <c r="J255" s="16">
        <v>5.7</v>
      </c>
      <c r="L255" s="18">
        <v>348</v>
      </c>
      <c r="M255" s="18">
        <v>348</v>
      </c>
      <c r="O255" s="16">
        <v>2</v>
      </c>
      <c r="Q255" s="17">
        <v>1.8</v>
      </c>
      <c r="R255" s="18">
        <v>-30</v>
      </c>
      <c r="T255" s="19">
        <v>100</v>
      </c>
      <c r="U255" s="19">
        <v>0.3</v>
      </c>
      <c r="V255" s="19">
        <v>89</v>
      </c>
    </row>
    <row r="256" spans="1:23">
      <c r="A256" s="13" t="s">
        <v>505</v>
      </c>
      <c r="B256" s="13" t="s">
        <v>477</v>
      </c>
      <c r="C256" s="12" t="s">
        <v>74</v>
      </c>
      <c r="D256" s="12" t="s">
        <v>1</v>
      </c>
      <c r="I256" s="17" t="s">
        <v>78</v>
      </c>
      <c r="J256" s="16">
        <v>5.5</v>
      </c>
      <c r="L256" s="18">
        <v>322</v>
      </c>
      <c r="M256" s="18">
        <v>322</v>
      </c>
      <c r="O256" s="16">
        <v>1</v>
      </c>
      <c r="Q256" s="17">
        <v>2.1</v>
      </c>
      <c r="R256" s="18">
        <v>-28</v>
      </c>
      <c r="T256" s="19">
        <v>100</v>
      </c>
      <c r="U256" s="19">
        <v>0.3</v>
      </c>
      <c r="V256" s="19">
        <v>89</v>
      </c>
      <c r="W256" s="12" t="s">
        <v>93</v>
      </c>
    </row>
    <row r="257" spans="1:23">
      <c r="A257" s="13" t="s">
        <v>506</v>
      </c>
      <c r="B257" s="13" t="s">
        <v>248</v>
      </c>
      <c r="C257" s="12" t="s">
        <v>73</v>
      </c>
      <c r="D257" s="12" t="s">
        <v>1</v>
      </c>
      <c r="I257" s="17">
        <v>21.9</v>
      </c>
      <c r="J257" s="16">
        <v>11.8</v>
      </c>
      <c r="L257" s="18">
        <v>286</v>
      </c>
      <c r="M257" s="18">
        <v>286</v>
      </c>
      <c r="O257" s="16">
        <v>0</v>
      </c>
      <c r="Q257" s="17">
        <v>6.4</v>
      </c>
      <c r="R257" s="18">
        <v>-14</v>
      </c>
      <c r="T257" s="19">
        <v>100</v>
      </c>
    </row>
    <row r="258" spans="1:23">
      <c r="A258" s="13" t="s">
        <v>507</v>
      </c>
      <c r="B258" s="13" t="s">
        <v>478</v>
      </c>
      <c r="C258" s="12" t="s">
        <v>73</v>
      </c>
      <c r="D258" s="12" t="s">
        <v>76</v>
      </c>
      <c r="I258" s="17">
        <v>22.3</v>
      </c>
      <c r="J258" s="16">
        <v>6.6</v>
      </c>
      <c r="L258" s="18">
        <v>278</v>
      </c>
      <c r="M258" s="18">
        <v>278</v>
      </c>
      <c r="O258" s="16">
        <v>0</v>
      </c>
      <c r="Q258" s="17">
        <v>6.3</v>
      </c>
      <c r="R258" s="18">
        <v>-10</v>
      </c>
      <c r="T258" s="19">
        <v>0</v>
      </c>
    </row>
    <row r="259" spans="1:23">
      <c r="A259" s="13" t="s">
        <v>508</v>
      </c>
      <c r="B259" s="13" t="s">
        <v>478</v>
      </c>
      <c r="C259" s="12" t="s">
        <v>73</v>
      </c>
      <c r="D259" s="12" t="s">
        <v>1</v>
      </c>
      <c r="I259" s="17">
        <v>22.35</v>
      </c>
      <c r="J259" s="16">
        <v>4.4000000000000004</v>
      </c>
      <c r="L259" s="18">
        <v>320</v>
      </c>
      <c r="M259" s="18">
        <v>320</v>
      </c>
      <c r="O259" s="16">
        <v>0</v>
      </c>
      <c r="Q259" s="17">
        <v>3.3</v>
      </c>
      <c r="R259" s="18">
        <v>-13</v>
      </c>
      <c r="T259" s="19">
        <v>100</v>
      </c>
    </row>
    <row r="260" spans="1:23">
      <c r="A260" s="13" t="s">
        <v>509</v>
      </c>
      <c r="B260" s="13" t="s">
        <v>478</v>
      </c>
      <c r="C260" s="12" t="s">
        <v>73</v>
      </c>
      <c r="D260" s="12" t="s">
        <v>76</v>
      </c>
      <c r="I260" s="17">
        <v>22.6</v>
      </c>
      <c r="J260" s="16">
        <v>7.3</v>
      </c>
      <c r="L260" s="18">
        <v>268</v>
      </c>
      <c r="M260" s="18">
        <v>268</v>
      </c>
      <c r="O260" s="16">
        <v>0</v>
      </c>
      <c r="Q260" s="17">
        <v>5.2</v>
      </c>
      <c r="R260" s="18">
        <v>-4</v>
      </c>
      <c r="T260" s="19">
        <v>0</v>
      </c>
    </row>
    <row r="261" spans="1:23">
      <c r="A261" s="13" t="s">
        <v>510</v>
      </c>
      <c r="B261" s="13" t="s">
        <v>249</v>
      </c>
      <c r="C261" s="12" t="s">
        <v>73</v>
      </c>
      <c r="D261" s="12" t="s">
        <v>76</v>
      </c>
      <c r="I261" s="17">
        <v>23</v>
      </c>
      <c r="J261" s="16">
        <v>8.8000000000000007</v>
      </c>
      <c r="L261" s="18">
        <v>309</v>
      </c>
      <c r="M261" s="18">
        <v>309</v>
      </c>
      <c r="O261" s="16">
        <v>0</v>
      </c>
      <c r="Q261" s="17">
        <v>4.9000000000000004</v>
      </c>
      <c r="R261" s="18">
        <v>-9</v>
      </c>
      <c r="T261" s="19">
        <v>0</v>
      </c>
      <c r="W261" s="12" t="s">
        <v>91</v>
      </c>
    </row>
    <row r="262" spans="1:23">
      <c r="A262" s="13" t="s">
        <v>511</v>
      </c>
      <c r="B262" s="13" t="s">
        <v>479</v>
      </c>
      <c r="C262" s="12" t="s">
        <v>73</v>
      </c>
      <c r="D262" s="12" t="s">
        <v>76</v>
      </c>
      <c r="I262" s="17">
        <v>23.5</v>
      </c>
      <c r="J262" s="16">
        <v>7</v>
      </c>
      <c r="L262" s="18">
        <v>34</v>
      </c>
      <c r="M262" s="18">
        <v>34</v>
      </c>
      <c r="O262" s="16">
        <v>0</v>
      </c>
      <c r="Q262" s="17">
        <v>3.5</v>
      </c>
      <c r="R262" s="18">
        <v>-14</v>
      </c>
      <c r="T262" s="19">
        <v>0</v>
      </c>
    </row>
    <row r="263" spans="1:23">
      <c r="A263" s="13" t="s">
        <v>512</v>
      </c>
      <c r="B263" s="13" t="s">
        <v>479</v>
      </c>
      <c r="C263" s="12" t="s">
        <v>73</v>
      </c>
      <c r="D263" s="12" t="s">
        <v>76</v>
      </c>
      <c r="I263" s="17">
        <v>24</v>
      </c>
      <c r="J263" s="16">
        <v>5.3</v>
      </c>
      <c r="L263" s="18">
        <v>68</v>
      </c>
      <c r="M263" s="18">
        <v>68</v>
      </c>
      <c r="O263" s="16">
        <v>0</v>
      </c>
      <c r="Q263" s="17">
        <v>2.6</v>
      </c>
      <c r="R263" s="18">
        <v>-18</v>
      </c>
      <c r="T263" s="19">
        <v>0</v>
      </c>
    </row>
    <row r="264" spans="1:23">
      <c r="A264" s="13" t="s">
        <v>513</v>
      </c>
      <c r="B264" s="13" t="s">
        <v>79</v>
      </c>
      <c r="C264" s="12" t="s">
        <v>73</v>
      </c>
      <c r="D264" s="12" t="s">
        <v>1</v>
      </c>
      <c r="I264" s="17">
        <v>22.7</v>
      </c>
      <c r="J264" s="16">
        <v>5.4</v>
      </c>
      <c r="L264" s="18">
        <v>274</v>
      </c>
      <c r="M264" s="18">
        <v>274</v>
      </c>
      <c r="O264" s="16">
        <v>3</v>
      </c>
      <c r="Q264" s="17">
        <v>1.7</v>
      </c>
      <c r="S264" s="16">
        <v>-2.7</v>
      </c>
      <c r="T264" s="19">
        <v>100</v>
      </c>
    </row>
    <row r="265" spans="1:23">
      <c r="A265" s="13" t="s">
        <v>514</v>
      </c>
      <c r="B265" s="13" t="s">
        <v>79</v>
      </c>
      <c r="C265" s="12" t="s">
        <v>73</v>
      </c>
      <c r="D265" s="12" t="s">
        <v>1</v>
      </c>
      <c r="I265" s="17">
        <v>20.6</v>
      </c>
      <c r="J265" s="16">
        <v>6.5</v>
      </c>
      <c r="L265" s="18">
        <v>252</v>
      </c>
      <c r="M265" s="18">
        <v>252</v>
      </c>
      <c r="O265" s="16">
        <v>3</v>
      </c>
      <c r="Q265" s="17">
        <v>1.1000000000000001</v>
      </c>
      <c r="R265" s="18">
        <v>11</v>
      </c>
      <c r="T265" s="19">
        <v>100</v>
      </c>
    </row>
    <row r="266" spans="1:23">
      <c r="A266" s="13" t="s">
        <v>515</v>
      </c>
      <c r="B266" s="13" t="s">
        <v>254</v>
      </c>
      <c r="C266" s="12" t="s">
        <v>73</v>
      </c>
      <c r="D266" s="12" t="s">
        <v>1</v>
      </c>
      <c r="I266" s="17">
        <v>16.5</v>
      </c>
      <c r="J266" s="16">
        <v>9.1999999999999993</v>
      </c>
      <c r="L266" s="18">
        <v>236</v>
      </c>
      <c r="M266" s="18">
        <v>236</v>
      </c>
      <c r="O266" s="16">
        <v>2</v>
      </c>
      <c r="Q266" s="17">
        <v>2.1</v>
      </c>
      <c r="R266" s="18">
        <v>-20</v>
      </c>
      <c r="T266" s="19">
        <v>100</v>
      </c>
    </row>
    <row r="267" spans="1:23">
      <c r="A267" s="13" t="s">
        <v>516</v>
      </c>
      <c r="B267" s="13" t="s">
        <v>254</v>
      </c>
      <c r="C267" s="12" t="s">
        <v>74</v>
      </c>
      <c r="D267" s="12" t="s">
        <v>1</v>
      </c>
      <c r="I267" s="17">
        <v>16.5</v>
      </c>
      <c r="J267" s="16">
        <v>12.2</v>
      </c>
      <c r="L267" s="18">
        <v>242</v>
      </c>
      <c r="M267" s="18">
        <v>242</v>
      </c>
      <c r="O267" s="16">
        <v>3</v>
      </c>
      <c r="Q267" s="17">
        <v>3.5</v>
      </c>
      <c r="R267" s="18">
        <v>5</v>
      </c>
      <c r="T267" s="19">
        <v>100</v>
      </c>
      <c r="W267" s="12" t="s">
        <v>546</v>
      </c>
    </row>
    <row r="268" spans="1:23">
      <c r="A268" s="13" t="s">
        <v>517</v>
      </c>
      <c r="B268" s="13" t="s">
        <v>253</v>
      </c>
      <c r="C268" s="12" t="s">
        <v>74</v>
      </c>
      <c r="D268" s="12" t="s">
        <v>1</v>
      </c>
      <c r="I268" s="17">
        <v>17.399999999999999</v>
      </c>
      <c r="J268" s="16">
        <v>13.1</v>
      </c>
      <c r="L268" s="18">
        <v>210</v>
      </c>
      <c r="M268" s="18">
        <v>210</v>
      </c>
      <c r="O268" s="16">
        <v>3</v>
      </c>
      <c r="Q268" s="17">
        <v>3.9</v>
      </c>
      <c r="R268" s="18">
        <v>-13</v>
      </c>
      <c r="T268" s="19">
        <v>100</v>
      </c>
    </row>
    <row r="269" spans="1:23">
      <c r="A269" s="13" t="s">
        <v>518</v>
      </c>
      <c r="B269" s="13" t="s">
        <v>252</v>
      </c>
      <c r="C269" s="12" t="s">
        <v>74</v>
      </c>
      <c r="D269" s="12" t="s">
        <v>1</v>
      </c>
      <c r="I269" s="17">
        <v>18.100000000000001</v>
      </c>
      <c r="J269" s="16">
        <v>9</v>
      </c>
      <c r="L269" s="18">
        <v>204</v>
      </c>
      <c r="M269" s="18">
        <v>204</v>
      </c>
      <c r="O269" s="16">
        <v>2</v>
      </c>
      <c r="Q269" s="17">
        <v>0.9</v>
      </c>
      <c r="S269" s="16">
        <v>-1.7</v>
      </c>
      <c r="T269" s="19">
        <v>100</v>
      </c>
      <c r="W269" s="12" t="s">
        <v>357</v>
      </c>
    </row>
    <row r="270" spans="1:23">
      <c r="A270" s="13" t="s">
        <v>519</v>
      </c>
      <c r="B270" s="13" t="s">
        <v>480</v>
      </c>
      <c r="C270" s="12" t="s">
        <v>74</v>
      </c>
      <c r="D270" s="12" t="s">
        <v>1</v>
      </c>
      <c r="I270" s="17" t="s">
        <v>78</v>
      </c>
      <c r="J270" s="16">
        <v>7.6</v>
      </c>
      <c r="L270" s="18">
        <v>298</v>
      </c>
      <c r="M270" s="18">
        <v>298</v>
      </c>
      <c r="O270" s="16">
        <v>2</v>
      </c>
      <c r="Q270" s="17">
        <v>1.9</v>
      </c>
      <c r="S270" s="16">
        <v>-3.1</v>
      </c>
      <c r="T270" s="19">
        <v>100</v>
      </c>
      <c r="U270" s="19">
        <v>0.3</v>
      </c>
      <c r="V270" s="19">
        <v>93</v>
      </c>
      <c r="W270" s="12" t="s">
        <v>93</v>
      </c>
    </row>
    <row r="271" spans="1:23">
      <c r="A271" s="13" t="s">
        <v>520</v>
      </c>
      <c r="B271" s="13" t="s">
        <v>480</v>
      </c>
      <c r="C271" s="12" t="s">
        <v>74</v>
      </c>
      <c r="D271" s="12" t="s">
        <v>1</v>
      </c>
      <c r="I271" s="17" t="s">
        <v>78</v>
      </c>
      <c r="J271" s="16">
        <v>14</v>
      </c>
      <c r="L271" s="18">
        <v>328</v>
      </c>
      <c r="M271" s="18">
        <v>328</v>
      </c>
      <c r="O271" s="16">
        <v>2</v>
      </c>
      <c r="Q271" s="17">
        <v>3.8</v>
      </c>
      <c r="R271" s="18">
        <v>-15</v>
      </c>
      <c r="T271" s="19">
        <v>100</v>
      </c>
      <c r="U271" s="19">
        <v>0.4</v>
      </c>
      <c r="V271" s="19">
        <v>93</v>
      </c>
      <c r="W271" s="12" t="s">
        <v>93</v>
      </c>
    </row>
    <row r="272" spans="1:23">
      <c r="A272" s="13" t="s">
        <v>521</v>
      </c>
      <c r="B272" s="13" t="s">
        <v>480</v>
      </c>
      <c r="C272" s="12" t="s">
        <v>74</v>
      </c>
      <c r="D272" s="12" t="s">
        <v>1</v>
      </c>
      <c r="I272" s="17" t="s">
        <v>78</v>
      </c>
      <c r="J272" s="16">
        <v>5.5</v>
      </c>
      <c r="L272" s="18">
        <v>298</v>
      </c>
      <c r="M272" s="18">
        <v>298</v>
      </c>
      <c r="O272" s="16">
        <v>2</v>
      </c>
      <c r="Q272" s="17">
        <v>0.9</v>
      </c>
      <c r="S272" s="16">
        <v>-2.2000000000000002</v>
      </c>
      <c r="T272" s="19">
        <v>100</v>
      </c>
      <c r="U272" s="19">
        <v>0.6</v>
      </c>
      <c r="V272" s="19">
        <v>93</v>
      </c>
      <c r="W272" s="12" t="s">
        <v>357</v>
      </c>
    </row>
    <row r="273" spans="1:23">
      <c r="A273" s="13" t="s">
        <v>522</v>
      </c>
      <c r="B273" s="13" t="s">
        <v>480</v>
      </c>
      <c r="C273" s="12" t="s">
        <v>74</v>
      </c>
      <c r="D273" s="12" t="s">
        <v>1</v>
      </c>
      <c r="I273" s="17" t="s">
        <v>78</v>
      </c>
      <c r="J273" s="16">
        <v>9.1999999999999993</v>
      </c>
      <c r="L273" s="18">
        <v>158</v>
      </c>
      <c r="M273" s="18">
        <v>158</v>
      </c>
      <c r="O273" s="16">
        <v>6</v>
      </c>
      <c r="Q273" s="17">
        <v>0.7</v>
      </c>
      <c r="R273" s="18">
        <v>-4</v>
      </c>
      <c r="T273" s="19">
        <v>100</v>
      </c>
      <c r="U273" s="19">
        <v>0.8</v>
      </c>
      <c r="V273" s="19">
        <v>93</v>
      </c>
      <c r="W273" s="12" t="s">
        <v>357</v>
      </c>
    </row>
    <row r="274" spans="1:23">
      <c r="A274" s="13" t="s">
        <v>523</v>
      </c>
      <c r="B274" s="13" t="s">
        <v>79</v>
      </c>
      <c r="C274" s="12" t="s">
        <v>73</v>
      </c>
      <c r="D274" s="12" t="s">
        <v>1</v>
      </c>
      <c r="I274" s="17">
        <v>18</v>
      </c>
      <c r="J274" s="16">
        <v>6.8</v>
      </c>
      <c r="L274" s="18">
        <v>300</v>
      </c>
      <c r="M274" s="18">
        <v>300</v>
      </c>
      <c r="O274" s="16">
        <v>3</v>
      </c>
      <c r="Q274" s="17">
        <v>1</v>
      </c>
      <c r="S274" s="16">
        <v>-2.8</v>
      </c>
      <c r="T274" s="19">
        <v>100</v>
      </c>
    </row>
    <row r="275" spans="1:23">
      <c r="A275" s="13" t="s">
        <v>524</v>
      </c>
      <c r="B275" s="13" t="s">
        <v>480</v>
      </c>
      <c r="C275" s="12" t="s">
        <v>74</v>
      </c>
      <c r="D275" s="12" t="s">
        <v>1</v>
      </c>
      <c r="I275" s="17" t="s">
        <v>78</v>
      </c>
      <c r="J275" s="16">
        <v>11.7</v>
      </c>
      <c r="L275" s="18">
        <v>144</v>
      </c>
      <c r="M275" s="18">
        <v>144</v>
      </c>
      <c r="O275" s="16">
        <v>4</v>
      </c>
      <c r="Q275" s="17">
        <v>0.6</v>
      </c>
      <c r="R275" s="18">
        <v>-20</v>
      </c>
      <c r="T275" s="19">
        <v>100</v>
      </c>
      <c r="U275" s="19">
        <v>0.2</v>
      </c>
      <c r="V275" s="19">
        <v>93</v>
      </c>
      <c r="W275" s="12" t="s">
        <v>357</v>
      </c>
    </row>
    <row r="276" spans="1:23">
      <c r="A276" s="13" t="s">
        <v>525</v>
      </c>
      <c r="B276" s="13" t="s">
        <v>79</v>
      </c>
      <c r="C276" s="12" t="s">
        <v>74</v>
      </c>
      <c r="D276" s="12" t="s">
        <v>1</v>
      </c>
      <c r="I276" s="17">
        <v>18.8</v>
      </c>
      <c r="J276" s="16">
        <v>10.6</v>
      </c>
      <c r="L276" s="18">
        <v>197</v>
      </c>
      <c r="M276" s="18">
        <v>164</v>
      </c>
      <c r="O276" s="16">
        <v>7</v>
      </c>
      <c r="Q276" s="17">
        <v>3.5</v>
      </c>
      <c r="R276" s="18">
        <v>-18</v>
      </c>
      <c r="T276" s="19">
        <v>100</v>
      </c>
    </row>
    <row r="277" spans="1:23">
      <c r="A277" s="13" t="s">
        <v>526</v>
      </c>
      <c r="B277" s="13" t="s">
        <v>256</v>
      </c>
      <c r="C277" s="12" t="s">
        <v>73</v>
      </c>
      <c r="D277" s="12" t="s">
        <v>1</v>
      </c>
      <c r="I277" s="17">
        <v>19.7</v>
      </c>
      <c r="J277" s="16">
        <v>18.5</v>
      </c>
      <c r="L277" s="18">
        <v>184</v>
      </c>
      <c r="M277" s="18">
        <v>184</v>
      </c>
      <c r="O277" s="16">
        <v>1</v>
      </c>
      <c r="Q277" s="17">
        <v>5.4</v>
      </c>
      <c r="R277" s="18">
        <v>5</v>
      </c>
      <c r="T277" s="19">
        <v>100</v>
      </c>
    </row>
    <row r="278" spans="1:23">
      <c r="A278" s="13" t="s">
        <v>527</v>
      </c>
      <c r="B278" s="13" t="s">
        <v>256</v>
      </c>
      <c r="C278" s="12" t="s">
        <v>74</v>
      </c>
      <c r="D278" s="12" t="s">
        <v>1</v>
      </c>
      <c r="I278" s="17">
        <v>19.7</v>
      </c>
      <c r="J278" s="16">
        <v>15.5</v>
      </c>
      <c r="L278" s="18">
        <v>244</v>
      </c>
      <c r="M278" s="18">
        <v>244</v>
      </c>
      <c r="O278" s="16">
        <v>2.5</v>
      </c>
      <c r="Q278" s="17">
        <v>6.8</v>
      </c>
      <c r="R278" s="18">
        <v>0</v>
      </c>
      <c r="T278" s="19">
        <v>100</v>
      </c>
    </row>
    <row r="279" spans="1:23">
      <c r="A279" s="13" t="s">
        <v>528</v>
      </c>
      <c r="B279" s="13" t="s">
        <v>310</v>
      </c>
      <c r="C279" s="12" t="s">
        <v>73</v>
      </c>
      <c r="D279" s="12" t="s">
        <v>1</v>
      </c>
      <c r="I279" s="17">
        <v>19.899999999999999</v>
      </c>
      <c r="J279" s="16">
        <v>6.6</v>
      </c>
      <c r="L279" s="18">
        <v>324</v>
      </c>
      <c r="M279" s="18">
        <v>324</v>
      </c>
      <c r="O279" s="16">
        <v>0</v>
      </c>
      <c r="Q279" s="17">
        <v>4.4000000000000004</v>
      </c>
      <c r="R279" s="18">
        <v>-5</v>
      </c>
      <c r="T279" s="19">
        <v>100</v>
      </c>
    </row>
    <row r="280" spans="1:23">
      <c r="A280" s="13" t="s">
        <v>529</v>
      </c>
      <c r="B280" s="13" t="s">
        <v>312</v>
      </c>
      <c r="C280" s="12" t="s">
        <v>74</v>
      </c>
      <c r="D280" s="12" t="s">
        <v>76</v>
      </c>
      <c r="I280" s="17">
        <v>19.7</v>
      </c>
      <c r="J280" s="16">
        <v>10</v>
      </c>
      <c r="L280" s="18">
        <v>317</v>
      </c>
      <c r="M280" s="18">
        <v>317</v>
      </c>
      <c r="O280" s="16">
        <v>0</v>
      </c>
      <c r="Q280" s="17">
        <v>6.5</v>
      </c>
      <c r="R280" s="18">
        <v>15</v>
      </c>
      <c r="T280" s="19">
        <v>0</v>
      </c>
      <c r="W280" s="12" t="s">
        <v>180</v>
      </c>
    </row>
    <row r="281" spans="1:23">
      <c r="A281" s="13" t="s">
        <v>530</v>
      </c>
      <c r="B281" s="13" t="s">
        <v>312</v>
      </c>
      <c r="C281" s="12" t="s">
        <v>73</v>
      </c>
      <c r="D281" s="12" t="s">
        <v>76</v>
      </c>
      <c r="I281" s="17">
        <v>19.7</v>
      </c>
      <c r="J281" s="16">
        <v>12.8</v>
      </c>
      <c r="L281" s="18">
        <v>264</v>
      </c>
      <c r="M281" s="18">
        <v>264</v>
      </c>
      <c r="O281" s="16">
        <v>0</v>
      </c>
      <c r="Q281" s="17">
        <v>5.6</v>
      </c>
      <c r="R281" s="18">
        <v>6</v>
      </c>
      <c r="T281" s="19">
        <v>25</v>
      </c>
    </row>
    <row r="282" spans="1:23">
      <c r="A282" s="13" t="s">
        <v>531</v>
      </c>
      <c r="B282" s="13" t="s">
        <v>488</v>
      </c>
      <c r="C282" s="12" t="s">
        <v>73</v>
      </c>
      <c r="D282" s="12" t="s">
        <v>76</v>
      </c>
      <c r="I282" s="17">
        <v>21.2</v>
      </c>
      <c r="J282" s="16">
        <v>4</v>
      </c>
      <c r="L282" s="18">
        <v>342</v>
      </c>
      <c r="M282" s="18">
        <v>342</v>
      </c>
      <c r="O282" s="16">
        <v>0</v>
      </c>
      <c r="Q282" s="17">
        <v>3.7</v>
      </c>
      <c r="R282" s="18">
        <v>-2</v>
      </c>
      <c r="T282" s="19">
        <v>0</v>
      </c>
    </row>
    <row r="283" spans="1:23">
      <c r="A283" s="13" t="s">
        <v>532</v>
      </c>
      <c r="B283" s="13" t="s">
        <v>488</v>
      </c>
      <c r="C283" s="12" t="s">
        <v>73</v>
      </c>
      <c r="D283" s="12" t="s">
        <v>76</v>
      </c>
      <c r="I283" s="17">
        <v>23</v>
      </c>
      <c r="J283" s="16">
        <v>4.5</v>
      </c>
      <c r="L283" s="18">
        <v>312</v>
      </c>
      <c r="M283" s="18">
        <v>312</v>
      </c>
      <c r="O283" s="16">
        <v>0</v>
      </c>
      <c r="Q283" s="17">
        <v>4.9000000000000004</v>
      </c>
      <c r="R283" s="18">
        <v>12</v>
      </c>
      <c r="T283" s="19">
        <v>0</v>
      </c>
    </row>
    <row r="284" spans="1:23">
      <c r="A284" s="13" t="s">
        <v>533</v>
      </c>
      <c r="B284" s="13" t="s">
        <v>488</v>
      </c>
      <c r="C284" s="12" t="s">
        <v>73</v>
      </c>
      <c r="D284" s="12" t="s">
        <v>76</v>
      </c>
      <c r="I284" s="17">
        <v>22.6</v>
      </c>
      <c r="J284" s="16">
        <v>4</v>
      </c>
      <c r="L284" s="18">
        <v>294</v>
      </c>
      <c r="M284" s="18">
        <v>294</v>
      </c>
      <c r="O284" s="16">
        <v>0</v>
      </c>
      <c r="Q284" s="17">
        <v>4.2</v>
      </c>
      <c r="R284" s="18">
        <v>-4</v>
      </c>
      <c r="T284" s="19">
        <v>0</v>
      </c>
    </row>
    <row r="285" spans="1:23">
      <c r="A285" s="13" t="s">
        <v>534</v>
      </c>
      <c r="B285" s="13" t="s">
        <v>488</v>
      </c>
      <c r="C285" s="12" t="s">
        <v>73</v>
      </c>
      <c r="D285" s="12" t="s">
        <v>76</v>
      </c>
      <c r="I285" s="17">
        <v>21.7</v>
      </c>
      <c r="J285" s="16">
        <v>4.5999999999999996</v>
      </c>
      <c r="L285" s="18">
        <v>300</v>
      </c>
      <c r="M285" s="18">
        <v>300</v>
      </c>
      <c r="O285" s="16">
        <v>0</v>
      </c>
      <c r="Q285" s="17">
        <v>4.8</v>
      </c>
      <c r="R285" s="18">
        <v>0</v>
      </c>
      <c r="T285" s="19">
        <v>0</v>
      </c>
    </row>
    <row r="286" spans="1:23">
      <c r="A286" s="13" t="s">
        <v>535</v>
      </c>
      <c r="B286" s="13" t="s">
        <v>251</v>
      </c>
      <c r="C286" s="12" t="s">
        <v>74</v>
      </c>
      <c r="D286" s="12" t="s">
        <v>1</v>
      </c>
      <c r="I286" s="17">
        <v>19.100000000000001</v>
      </c>
      <c r="J286" s="16">
        <v>14.4</v>
      </c>
      <c r="L286" s="18">
        <v>254</v>
      </c>
      <c r="M286" s="18">
        <v>254</v>
      </c>
      <c r="O286" s="16">
        <v>0</v>
      </c>
      <c r="Q286" s="17">
        <v>6.5</v>
      </c>
      <c r="R286" s="18">
        <v>4</v>
      </c>
      <c r="T286" s="19">
        <v>100</v>
      </c>
      <c r="W286" s="12" t="s">
        <v>91</v>
      </c>
    </row>
    <row r="287" spans="1:23">
      <c r="A287" s="13" t="s">
        <v>536</v>
      </c>
      <c r="B287" s="13" t="s">
        <v>462</v>
      </c>
      <c r="C287" s="12" t="s">
        <v>73</v>
      </c>
      <c r="D287" s="12" t="s">
        <v>1</v>
      </c>
      <c r="I287" s="17">
        <v>19.8</v>
      </c>
      <c r="J287" s="16">
        <v>7.3</v>
      </c>
      <c r="L287" s="18">
        <v>138</v>
      </c>
      <c r="M287" s="18">
        <v>138</v>
      </c>
      <c r="O287" s="16">
        <v>2</v>
      </c>
      <c r="Q287" s="17">
        <v>1.8</v>
      </c>
      <c r="R287" s="18">
        <v>2</v>
      </c>
      <c r="T287" s="19">
        <v>100</v>
      </c>
    </row>
    <row r="288" spans="1:23">
      <c r="A288" s="13" t="s">
        <v>537</v>
      </c>
      <c r="B288" s="13" t="s">
        <v>462</v>
      </c>
      <c r="C288" s="12" t="s">
        <v>73</v>
      </c>
      <c r="D288" s="12" t="s">
        <v>1</v>
      </c>
      <c r="I288" s="17">
        <v>19.45</v>
      </c>
      <c r="J288" s="16">
        <v>4.8</v>
      </c>
      <c r="L288" s="18">
        <v>111</v>
      </c>
      <c r="M288" s="18">
        <v>111</v>
      </c>
      <c r="O288" s="16">
        <v>1</v>
      </c>
      <c r="Q288" s="17">
        <v>1.6</v>
      </c>
      <c r="R288" s="18">
        <v>-16</v>
      </c>
      <c r="T288" s="19">
        <v>100</v>
      </c>
    </row>
    <row r="289" spans="1:23">
      <c r="A289" s="13" t="s">
        <v>538</v>
      </c>
      <c r="B289" s="13" t="s">
        <v>462</v>
      </c>
      <c r="C289" s="12" t="s">
        <v>73</v>
      </c>
      <c r="D289" s="12" t="s">
        <v>1</v>
      </c>
      <c r="I289" s="17">
        <v>19.399999999999999</v>
      </c>
      <c r="J289" s="16">
        <v>6.8</v>
      </c>
      <c r="L289" s="18">
        <v>150</v>
      </c>
      <c r="M289" s="18">
        <v>150</v>
      </c>
      <c r="O289" s="16">
        <v>2.5</v>
      </c>
      <c r="Q289" s="17">
        <v>1.6</v>
      </c>
      <c r="R289" s="18">
        <v>-15</v>
      </c>
      <c r="T289" s="19">
        <v>100</v>
      </c>
    </row>
    <row r="290" spans="1:23">
      <c r="A290" s="13" t="s">
        <v>539</v>
      </c>
      <c r="B290" s="13" t="s">
        <v>462</v>
      </c>
      <c r="C290" s="12" t="s">
        <v>73</v>
      </c>
      <c r="D290" s="12" t="s">
        <v>1</v>
      </c>
      <c r="I290" s="17">
        <v>18.899999999999999</v>
      </c>
      <c r="J290" s="16">
        <v>6.7</v>
      </c>
      <c r="L290" s="18">
        <v>168</v>
      </c>
      <c r="M290" s="18">
        <v>168</v>
      </c>
      <c r="O290" s="16">
        <v>4</v>
      </c>
      <c r="Q290" s="17">
        <v>1.7</v>
      </c>
      <c r="R290" s="18">
        <v>-1</v>
      </c>
      <c r="T290" s="19">
        <v>100</v>
      </c>
    </row>
    <row r="291" spans="1:23">
      <c r="A291" s="13" t="s">
        <v>540</v>
      </c>
      <c r="B291" s="13" t="s">
        <v>462</v>
      </c>
      <c r="C291" s="12" t="s">
        <v>73</v>
      </c>
      <c r="D291" s="12" t="s">
        <v>1</v>
      </c>
      <c r="I291" s="17">
        <v>17.8</v>
      </c>
      <c r="J291" s="16">
        <v>6.5</v>
      </c>
      <c r="L291" s="18">
        <v>176</v>
      </c>
      <c r="M291" s="18">
        <v>176</v>
      </c>
      <c r="O291" s="16">
        <v>3</v>
      </c>
      <c r="Q291" s="17">
        <v>0.9</v>
      </c>
      <c r="R291" s="18">
        <v>-4</v>
      </c>
      <c r="T291" s="19">
        <v>100</v>
      </c>
    </row>
    <row r="292" spans="1:23">
      <c r="A292" s="13" t="s">
        <v>541</v>
      </c>
      <c r="B292" s="13" t="s">
        <v>462</v>
      </c>
      <c r="C292" s="12" t="s">
        <v>73</v>
      </c>
      <c r="D292" s="12" t="s">
        <v>1</v>
      </c>
      <c r="I292" s="17">
        <v>17.2</v>
      </c>
      <c r="J292" s="16">
        <v>6.3</v>
      </c>
      <c r="L292" s="18">
        <v>155</v>
      </c>
      <c r="M292" s="18">
        <v>155</v>
      </c>
      <c r="O292" s="16">
        <v>4</v>
      </c>
      <c r="Q292" s="17">
        <v>1.5</v>
      </c>
      <c r="R292" s="18">
        <v>-6</v>
      </c>
      <c r="T292" s="19">
        <v>100</v>
      </c>
    </row>
    <row r="293" spans="1:23">
      <c r="A293" s="13" t="s">
        <v>542</v>
      </c>
      <c r="B293" s="13" t="s">
        <v>462</v>
      </c>
      <c r="C293" s="12" t="s">
        <v>73</v>
      </c>
      <c r="D293" s="12" t="s">
        <v>1</v>
      </c>
      <c r="I293" s="17">
        <v>16.2</v>
      </c>
      <c r="J293" s="16">
        <v>7.4</v>
      </c>
      <c r="L293" s="18">
        <v>190</v>
      </c>
      <c r="M293" s="18">
        <v>190</v>
      </c>
      <c r="O293" s="16">
        <v>4</v>
      </c>
      <c r="Q293" s="17">
        <v>1.1000000000000001</v>
      </c>
      <c r="R293" s="18">
        <v>8</v>
      </c>
      <c r="T293" s="19">
        <v>100</v>
      </c>
    </row>
    <row r="294" spans="1:23">
      <c r="A294" s="13" t="s">
        <v>543</v>
      </c>
      <c r="B294" s="13" t="s">
        <v>462</v>
      </c>
      <c r="C294" s="12" t="s">
        <v>73</v>
      </c>
      <c r="D294" s="12" t="s">
        <v>1</v>
      </c>
      <c r="I294" s="17">
        <v>15.2</v>
      </c>
      <c r="J294" s="16">
        <v>6.4</v>
      </c>
      <c r="L294" s="18">
        <v>136</v>
      </c>
      <c r="M294" s="18">
        <v>136</v>
      </c>
      <c r="O294" s="16">
        <v>4</v>
      </c>
      <c r="Q294" s="17">
        <v>1.2</v>
      </c>
      <c r="R294" s="18">
        <v>-4</v>
      </c>
      <c r="T294" s="19">
        <v>100</v>
      </c>
    </row>
    <row r="295" spans="1:23">
      <c r="A295" s="13" t="s">
        <v>544</v>
      </c>
      <c r="B295" s="13" t="s">
        <v>462</v>
      </c>
      <c r="C295" s="12" t="s">
        <v>73</v>
      </c>
      <c r="D295" s="12" t="s">
        <v>1</v>
      </c>
      <c r="I295" s="17">
        <v>14.7</v>
      </c>
      <c r="J295" s="16">
        <v>5.8</v>
      </c>
      <c r="L295" s="18">
        <v>202</v>
      </c>
      <c r="M295" s="18">
        <v>202</v>
      </c>
      <c r="O295" s="16">
        <v>2</v>
      </c>
      <c r="Q295" s="17">
        <v>1.4</v>
      </c>
      <c r="R295" s="18">
        <v>-1</v>
      </c>
      <c r="T295" s="19">
        <v>100</v>
      </c>
    </row>
    <row r="296" spans="1:23">
      <c r="A296" s="13" t="s">
        <v>545</v>
      </c>
      <c r="B296" s="13" t="s">
        <v>462</v>
      </c>
      <c r="C296" s="12" t="s">
        <v>73</v>
      </c>
      <c r="D296" s="12" t="s">
        <v>1</v>
      </c>
      <c r="I296" s="17">
        <v>14.5</v>
      </c>
      <c r="J296" s="16">
        <v>6.5</v>
      </c>
      <c r="L296" s="18">
        <v>234</v>
      </c>
      <c r="M296" s="18">
        <v>234</v>
      </c>
      <c r="O296" s="16">
        <v>5</v>
      </c>
      <c r="Q296" s="17">
        <v>0.8</v>
      </c>
      <c r="R296" s="18">
        <v>-1</v>
      </c>
      <c r="T296" s="19">
        <v>100</v>
      </c>
    </row>
    <row r="297" spans="1:23">
      <c r="A297" s="13" t="s">
        <v>547</v>
      </c>
      <c r="B297" s="13" t="s">
        <v>462</v>
      </c>
      <c r="C297" s="12" t="s">
        <v>73</v>
      </c>
      <c r="D297" s="12" t="s">
        <v>1</v>
      </c>
      <c r="I297" s="17">
        <v>14.4</v>
      </c>
      <c r="J297" s="16">
        <v>7.5</v>
      </c>
      <c r="L297" s="18">
        <v>155</v>
      </c>
      <c r="M297" s="18">
        <v>155</v>
      </c>
      <c r="O297" s="16">
        <v>3</v>
      </c>
      <c r="Q297" s="17">
        <v>1.9</v>
      </c>
      <c r="R297" s="18">
        <v>-5</v>
      </c>
      <c r="T297" s="19">
        <v>100</v>
      </c>
    </row>
    <row r="298" spans="1:23">
      <c r="A298" s="13" t="s">
        <v>548</v>
      </c>
      <c r="B298" s="13" t="s">
        <v>462</v>
      </c>
      <c r="C298" s="12" t="s">
        <v>73</v>
      </c>
      <c r="D298" s="12" t="s">
        <v>1</v>
      </c>
      <c r="I298" s="17">
        <v>12.8</v>
      </c>
      <c r="J298" s="16">
        <v>4.2</v>
      </c>
      <c r="L298" s="18">
        <v>159</v>
      </c>
      <c r="M298" s="18">
        <v>159</v>
      </c>
      <c r="O298" s="16">
        <v>3</v>
      </c>
      <c r="Q298" s="17">
        <v>0.5</v>
      </c>
      <c r="R298" s="18">
        <v>0</v>
      </c>
      <c r="T298" s="19">
        <v>100</v>
      </c>
    </row>
    <row r="299" spans="1:23">
      <c r="A299" s="13" t="s">
        <v>549</v>
      </c>
      <c r="B299" s="13" t="s">
        <v>462</v>
      </c>
      <c r="C299" s="12" t="s">
        <v>73</v>
      </c>
      <c r="D299" s="12" t="s">
        <v>1</v>
      </c>
      <c r="I299" s="17">
        <v>12.8</v>
      </c>
      <c r="J299" s="16">
        <v>7.7</v>
      </c>
      <c r="L299" s="18">
        <v>220</v>
      </c>
      <c r="M299" s="18">
        <v>220</v>
      </c>
      <c r="O299" s="16">
        <v>2</v>
      </c>
      <c r="Q299" s="17">
        <v>2.5</v>
      </c>
      <c r="R299" s="18">
        <v>4</v>
      </c>
      <c r="T299" s="19">
        <v>100</v>
      </c>
    </row>
    <row r="300" spans="1:23">
      <c r="A300" s="13" t="s">
        <v>550</v>
      </c>
      <c r="B300" s="13" t="s">
        <v>462</v>
      </c>
      <c r="C300" s="12" t="s">
        <v>73</v>
      </c>
      <c r="D300" s="12" t="s">
        <v>1</v>
      </c>
      <c r="I300" s="17">
        <v>11.2</v>
      </c>
      <c r="J300" s="16">
        <v>5.9</v>
      </c>
      <c r="L300" s="18">
        <v>273</v>
      </c>
      <c r="M300" s="18">
        <v>273</v>
      </c>
      <c r="O300" s="16">
        <v>1</v>
      </c>
      <c r="Q300" s="17">
        <v>0.7</v>
      </c>
      <c r="R300" s="18">
        <v>-12</v>
      </c>
      <c r="T300" s="19">
        <v>100</v>
      </c>
    </row>
    <row r="301" spans="1:23">
      <c r="A301" s="13" t="s">
        <v>551</v>
      </c>
      <c r="B301" s="13" t="s">
        <v>462</v>
      </c>
      <c r="C301" s="12" t="s">
        <v>73</v>
      </c>
      <c r="D301" s="12" t="s">
        <v>1</v>
      </c>
      <c r="I301" s="17">
        <v>11.2</v>
      </c>
      <c r="J301" s="16">
        <v>6</v>
      </c>
      <c r="L301" s="18">
        <v>170</v>
      </c>
      <c r="M301" s="18">
        <v>170</v>
      </c>
      <c r="O301" s="16">
        <v>4</v>
      </c>
      <c r="Q301" s="17">
        <v>1.3</v>
      </c>
      <c r="R301" s="18">
        <v>-10</v>
      </c>
      <c r="T301" s="19">
        <v>100</v>
      </c>
    </row>
    <row r="302" spans="1:23">
      <c r="A302" s="13" t="s">
        <v>552</v>
      </c>
      <c r="B302" s="13" t="s">
        <v>266</v>
      </c>
      <c r="C302" s="12" t="s">
        <v>74</v>
      </c>
      <c r="D302" s="12" t="s">
        <v>1</v>
      </c>
      <c r="I302" s="17">
        <v>10.7</v>
      </c>
      <c r="J302" s="16">
        <v>6</v>
      </c>
      <c r="L302" s="18">
        <v>188</v>
      </c>
      <c r="M302" s="18">
        <v>188</v>
      </c>
      <c r="O302" s="16">
        <v>4</v>
      </c>
      <c r="Q302" s="17">
        <v>0.6</v>
      </c>
      <c r="R302" s="18">
        <v>-4</v>
      </c>
      <c r="T302" s="19">
        <v>100</v>
      </c>
    </row>
    <row r="303" spans="1:23">
      <c r="A303" s="13" t="s">
        <v>573</v>
      </c>
      <c r="B303" s="13" t="s">
        <v>462</v>
      </c>
      <c r="C303" s="12" t="s">
        <v>74</v>
      </c>
      <c r="D303" s="12" t="s">
        <v>1</v>
      </c>
      <c r="I303" s="17">
        <v>10.8</v>
      </c>
      <c r="J303" s="16">
        <v>6</v>
      </c>
      <c r="L303" s="18">
        <v>144</v>
      </c>
      <c r="M303" s="18">
        <v>144</v>
      </c>
      <c r="O303" s="16">
        <v>3</v>
      </c>
      <c r="Q303" s="17">
        <v>1.1000000000000001</v>
      </c>
      <c r="R303" s="18">
        <v>-24</v>
      </c>
      <c r="T303" s="19">
        <v>100</v>
      </c>
      <c r="W303" s="12" t="s">
        <v>687</v>
      </c>
    </row>
    <row r="304" spans="1:23">
      <c r="A304" s="13" t="s">
        <v>574</v>
      </c>
      <c r="B304" s="13" t="s">
        <v>266</v>
      </c>
      <c r="C304" s="12" t="s">
        <v>74</v>
      </c>
      <c r="D304" s="12" t="s">
        <v>1</v>
      </c>
      <c r="I304" s="17">
        <v>10.7</v>
      </c>
      <c r="J304" s="16">
        <v>6.7</v>
      </c>
      <c r="L304" s="18">
        <v>116</v>
      </c>
      <c r="M304" s="18">
        <v>116</v>
      </c>
      <c r="O304" s="16">
        <v>4</v>
      </c>
      <c r="Q304" s="17">
        <v>1.4</v>
      </c>
      <c r="S304" s="16">
        <v>-2.7</v>
      </c>
      <c r="T304" s="19">
        <v>100</v>
      </c>
    </row>
    <row r="305" spans="1:23">
      <c r="A305" s="13" t="s">
        <v>575</v>
      </c>
      <c r="B305" s="13" t="s">
        <v>462</v>
      </c>
      <c r="C305" s="12" t="s">
        <v>74</v>
      </c>
      <c r="D305" s="12" t="s">
        <v>1</v>
      </c>
      <c r="I305" s="17">
        <v>10.8</v>
      </c>
      <c r="J305" s="16">
        <v>4.9000000000000004</v>
      </c>
      <c r="L305" s="18">
        <v>88</v>
      </c>
      <c r="M305" s="18">
        <v>88</v>
      </c>
      <c r="O305" s="16">
        <v>2.5</v>
      </c>
      <c r="Q305" s="17">
        <v>0.9</v>
      </c>
      <c r="R305" s="18">
        <v>-18</v>
      </c>
      <c r="T305" s="19">
        <v>100</v>
      </c>
      <c r="W305" s="12" t="s">
        <v>687</v>
      </c>
    </row>
    <row r="306" spans="1:23">
      <c r="A306" s="13" t="s">
        <v>576</v>
      </c>
      <c r="B306" s="13" t="s">
        <v>267</v>
      </c>
      <c r="C306" s="12" t="s">
        <v>73</v>
      </c>
      <c r="D306" s="12" t="s">
        <v>1</v>
      </c>
      <c r="I306" s="17">
        <v>10</v>
      </c>
      <c r="J306" s="16">
        <v>12.6</v>
      </c>
      <c r="L306" s="18">
        <v>217</v>
      </c>
      <c r="M306" s="18">
        <v>217</v>
      </c>
      <c r="O306" s="16">
        <v>3</v>
      </c>
      <c r="Q306" s="17">
        <v>0.8</v>
      </c>
      <c r="R306" s="18">
        <v>-12</v>
      </c>
      <c r="T306" s="19">
        <v>100</v>
      </c>
    </row>
    <row r="307" spans="1:23">
      <c r="A307" s="13" t="s">
        <v>577</v>
      </c>
      <c r="B307" s="13" t="s">
        <v>490</v>
      </c>
      <c r="C307" s="12" t="s">
        <v>73</v>
      </c>
      <c r="D307" s="12" t="s">
        <v>1</v>
      </c>
      <c r="I307" s="17">
        <v>10.199999999999999</v>
      </c>
      <c r="J307" s="16">
        <v>5.8</v>
      </c>
      <c r="L307" s="18">
        <v>161</v>
      </c>
      <c r="M307" s="18">
        <v>161</v>
      </c>
      <c r="O307" s="16">
        <v>3</v>
      </c>
      <c r="Q307" s="17">
        <v>1</v>
      </c>
      <c r="R307" s="18">
        <v>-24</v>
      </c>
      <c r="T307" s="19">
        <v>100</v>
      </c>
      <c r="W307" s="12" t="s">
        <v>686</v>
      </c>
    </row>
    <row r="308" spans="1:23">
      <c r="A308" s="13" t="s">
        <v>578</v>
      </c>
      <c r="B308" s="13" t="s">
        <v>491</v>
      </c>
      <c r="C308" s="12" t="s">
        <v>73</v>
      </c>
      <c r="D308" s="12" t="s">
        <v>1</v>
      </c>
      <c r="I308" s="17" t="s">
        <v>78</v>
      </c>
      <c r="J308" s="16">
        <v>6.5</v>
      </c>
      <c r="L308" s="18">
        <v>116</v>
      </c>
      <c r="M308" s="18">
        <v>116</v>
      </c>
      <c r="O308" s="16">
        <v>4</v>
      </c>
      <c r="Q308" s="17">
        <v>1.2</v>
      </c>
      <c r="R308" s="18">
        <v>18</v>
      </c>
      <c r="T308" s="19">
        <v>100</v>
      </c>
      <c r="U308" s="19">
        <v>0.7</v>
      </c>
      <c r="V308" s="19">
        <v>109</v>
      </c>
    </row>
    <row r="309" spans="1:23">
      <c r="A309" s="13" t="s">
        <v>579</v>
      </c>
      <c r="B309" s="13" t="s">
        <v>268</v>
      </c>
      <c r="C309" s="12" t="s">
        <v>74</v>
      </c>
      <c r="D309" s="12" t="s">
        <v>1</v>
      </c>
      <c r="I309" s="17">
        <v>8.4</v>
      </c>
      <c r="J309" s="16">
        <v>9.6</v>
      </c>
      <c r="L309" s="18">
        <v>118</v>
      </c>
      <c r="M309" s="18">
        <v>118</v>
      </c>
      <c r="O309" s="16">
        <v>3.5</v>
      </c>
      <c r="Q309" s="17">
        <v>0.8</v>
      </c>
      <c r="R309" s="18">
        <v>-22</v>
      </c>
      <c r="T309" s="19">
        <v>100</v>
      </c>
      <c r="W309" s="12" t="s">
        <v>357</v>
      </c>
    </row>
    <row r="310" spans="1:23">
      <c r="A310" s="13" t="s">
        <v>580</v>
      </c>
      <c r="B310" s="13" t="s">
        <v>492</v>
      </c>
      <c r="C310" s="12" t="s">
        <v>74</v>
      </c>
      <c r="D310" s="12" t="s">
        <v>1</v>
      </c>
      <c r="I310" s="17" t="s">
        <v>78</v>
      </c>
      <c r="J310" s="16">
        <v>7.8</v>
      </c>
      <c r="L310" s="18">
        <v>114</v>
      </c>
      <c r="M310" s="18">
        <v>114</v>
      </c>
      <c r="O310" s="16">
        <v>4</v>
      </c>
      <c r="Q310" s="17">
        <v>0.7</v>
      </c>
      <c r="R310" s="18">
        <v>-16</v>
      </c>
      <c r="T310" s="19">
        <v>100</v>
      </c>
      <c r="U310" s="19">
        <v>0.2</v>
      </c>
      <c r="V310" s="19" t="s">
        <v>79</v>
      </c>
    </row>
    <row r="311" spans="1:23">
      <c r="A311" s="13" t="s">
        <v>581</v>
      </c>
      <c r="B311" s="13" t="s">
        <v>492</v>
      </c>
      <c r="C311" s="12" t="s">
        <v>74</v>
      </c>
      <c r="D311" s="12" t="s">
        <v>1</v>
      </c>
      <c r="I311" s="17" t="s">
        <v>78</v>
      </c>
      <c r="J311" s="16">
        <v>6.5</v>
      </c>
      <c r="L311" s="18">
        <v>106</v>
      </c>
      <c r="M311" s="18">
        <v>106</v>
      </c>
      <c r="O311" s="16">
        <v>3.5</v>
      </c>
      <c r="Q311" s="17">
        <v>1.2</v>
      </c>
      <c r="S311" s="16">
        <v>-1.9</v>
      </c>
      <c r="T311" s="19">
        <v>100</v>
      </c>
      <c r="U311" s="19">
        <v>0.2</v>
      </c>
      <c r="V311" s="19" t="s">
        <v>79</v>
      </c>
    </row>
    <row r="312" spans="1:23">
      <c r="A312" s="13" t="s">
        <v>582</v>
      </c>
      <c r="B312" s="13" t="s">
        <v>79</v>
      </c>
      <c r="C312" s="12" t="s">
        <v>73</v>
      </c>
      <c r="D312" s="12" t="s">
        <v>1</v>
      </c>
      <c r="I312" s="17">
        <v>8.1</v>
      </c>
      <c r="J312" s="16">
        <v>6.5</v>
      </c>
      <c r="L312" s="18">
        <v>127</v>
      </c>
      <c r="M312" s="18">
        <v>127</v>
      </c>
      <c r="O312" s="16">
        <v>4</v>
      </c>
      <c r="Q312" s="17">
        <v>0.7</v>
      </c>
      <c r="R312" s="18">
        <v>-45</v>
      </c>
      <c r="T312" s="19">
        <v>100</v>
      </c>
    </row>
    <row r="313" spans="1:23">
      <c r="A313" s="13" t="s">
        <v>583</v>
      </c>
      <c r="B313" s="13" t="s">
        <v>79</v>
      </c>
      <c r="C313" s="12" t="s">
        <v>73</v>
      </c>
      <c r="D313" s="12" t="s">
        <v>1</v>
      </c>
      <c r="I313" s="17">
        <v>8.4</v>
      </c>
      <c r="J313" s="16">
        <v>13.5</v>
      </c>
      <c r="L313" s="18">
        <v>156</v>
      </c>
      <c r="M313" s="18">
        <v>137</v>
      </c>
      <c r="O313" s="16">
        <v>2.5</v>
      </c>
      <c r="Q313" s="17">
        <v>2.2000000000000002</v>
      </c>
      <c r="S313" s="16">
        <v>-2.2000000000000002</v>
      </c>
      <c r="T313" s="19">
        <v>100</v>
      </c>
      <c r="W313" s="19" t="s">
        <v>357</v>
      </c>
    </row>
    <row r="314" spans="1:23">
      <c r="A314" s="13" t="s">
        <v>584</v>
      </c>
      <c r="B314" s="13" t="s">
        <v>79</v>
      </c>
      <c r="C314" s="12" t="s">
        <v>74</v>
      </c>
      <c r="D314" s="12" t="s">
        <v>1</v>
      </c>
      <c r="I314" s="17">
        <v>8.5</v>
      </c>
      <c r="J314" s="16">
        <v>7</v>
      </c>
      <c r="L314" s="18">
        <v>227</v>
      </c>
      <c r="M314" s="18">
        <v>310</v>
      </c>
      <c r="O314" s="16">
        <v>3</v>
      </c>
      <c r="Q314" s="17">
        <v>0.8</v>
      </c>
      <c r="R314" s="18">
        <v>-40</v>
      </c>
      <c r="T314" s="19">
        <v>100</v>
      </c>
      <c r="W314" s="12" t="s">
        <v>599</v>
      </c>
    </row>
    <row r="315" spans="1:23">
      <c r="A315" s="13" t="s">
        <v>585</v>
      </c>
      <c r="B315" s="13" t="s">
        <v>79</v>
      </c>
      <c r="C315" s="12" t="s">
        <v>74</v>
      </c>
      <c r="D315" s="12" t="s">
        <v>1</v>
      </c>
      <c r="I315" s="17">
        <v>10</v>
      </c>
      <c r="J315" s="16">
        <v>9.4</v>
      </c>
      <c r="L315" s="18">
        <v>302</v>
      </c>
      <c r="M315" s="18">
        <v>278</v>
      </c>
      <c r="O315" s="16">
        <v>4</v>
      </c>
      <c r="Q315" s="17">
        <v>2.2000000000000002</v>
      </c>
      <c r="R315" s="18">
        <v>-15</v>
      </c>
      <c r="T315" s="19">
        <v>100</v>
      </c>
    </row>
    <row r="316" spans="1:23">
      <c r="A316" s="13" t="s">
        <v>586</v>
      </c>
      <c r="B316" s="13" t="s">
        <v>79</v>
      </c>
      <c r="C316" s="12" t="s">
        <v>74</v>
      </c>
      <c r="D316" s="12" t="s">
        <v>1</v>
      </c>
      <c r="I316" s="17">
        <v>9.8000000000000007</v>
      </c>
      <c r="J316" s="16">
        <v>16.5</v>
      </c>
      <c r="L316" s="18">
        <v>268</v>
      </c>
      <c r="M316" s="18">
        <v>230</v>
      </c>
      <c r="O316" s="16">
        <v>10</v>
      </c>
      <c r="Q316" s="17">
        <v>2.6</v>
      </c>
      <c r="R316" s="18">
        <v>-18</v>
      </c>
      <c r="T316" s="19">
        <v>100</v>
      </c>
    </row>
    <row r="317" spans="1:23">
      <c r="A317" s="13" t="s">
        <v>587</v>
      </c>
      <c r="B317" s="13" t="s">
        <v>79</v>
      </c>
      <c r="C317" s="12" t="s">
        <v>73</v>
      </c>
      <c r="D317" s="12" t="s">
        <v>1</v>
      </c>
      <c r="I317" s="17">
        <v>14.1</v>
      </c>
      <c r="J317" s="16">
        <v>21.2</v>
      </c>
      <c r="L317" s="18">
        <v>266</v>
      </c>
      <c r="M317" s="18">
        <v>254</v>
      </c>
      <c r="O317" s="16">
        <v>4</v>
      </c>
      <c r="Q317" s="17">
        <v>2.6</v>
      </c>
      <c r="S317" s="16">
        <v>-1.1000000000000001</v>
      </c>
      <c r="T317" s="19">
        <v>100</v>
      </c>
    </row>
    <row r="318" spans="1:23">
      <c r="A318" s="13" t="s">
        <v>588</v>
      </c>
      <c r="B318" s="13" t="s">
        <v>79</v>
      </c>
      <c r="C318" s="12" t="s">
        <v>74</v>
      </c>
      <c r="D318" s="12" t="s">
        <v>1</v>
      </c>
      <c r="I318" s="17">
        <v>14.4</v>
      </c>
      <c r="J318" s="16">
        <v>16.5</v>
      </c>
      <c r="L318" s="18">
        <v>267</v>
      </c>
      <c r="M318" s="18">
        <v>326</v>
      </c>
      <c r="O318" s="16">
        <v>3</v>
      </c>
      <c r="Q318" s="17">
        <v>2.5</v>
      </c>
      <c r="S318" s="16">
        <v>-2.5</v>
      </c>
      <c r="T318" s="19">
        <v>100</v>
      </c>
    </row>
    <row r="319" spans="1:23">
      <c r="A319" s="13" t="s">
        <v>589</v>
      </c>
      <c r="B319" s="13" t="s">
        <v>79</v>
      </c>
      <c r="C319" s="12" t="s">
        <v>74</v>
      </c>
      <c r="D319" s="12" t="s">
        <v>1</v>
      </c>
      <c r="I319" s="17">
        <v>14.6</v>
      </c>
      <c r="J319" s="16">
        <v>7.6</v>
      </c>
      <c r="L319" s="18">
        <v>265</v>
      </c>
      <c r="M319" s="18">
        <v>277</v>
      </c>
      <c r="O319" s="16">
        <v>2</v>
      </c>
      <c r="Q319" s="17">
        <v>1.8</v>
      </c>
      <c r="S319" s="16">
        <v>-2.2999999999999998</v>
      </c>
      <c r="T319" s="19">
        <v>100</v>
      </c>
    </row>
    <row r="320" spans="1:23">
      <c r="A320" s="13" t="s">
        <v>590</v>
      </c>
      <c r="B320" s="13" t="s">
        <v>79</v>
      </c>
      <c r="C320" s="12" t="s">
        <v>74</v>
      </c>
      <c r="D320" s="12" t="s">
        <v>1</v>
      </c>
      <c r="I320" s="17">
        <v>14.5</v>
      </c>
      <c r="J320" s="16">
        <v>8.4</v>
      </c>
      <c r="L320" s="18">
        <v>237</v>
      </c>
      <c r="M320" s="18">
        <v>237</v>
      </c>
      <c r="O320" s="16">
        <v>1</v>
      </c>
      <c r="Q320" s="17">
        <v>1.1000000000000001</v>
      </c>
      <c r="S320" s="16">
        <v>-1.1000000000000001</v>
      </c>
      <c r="T320" s="19">
        <v>100</v>
      </c>
    </row>
    <row r="321" spans="1:23">
      <c r="A321" s="13" t="s">
        <v>591</v>
      </c>
      <c r="B321" s="13" t="s">
        <v>79</v>
      </c>
      <c r="C321" s="12" t="s">
        <v>74</v>
      </c>
      <c r="D321" s="12" t="s">
        <v>1</v>
      </c>
      <c r="I321" s="17">
        <v>14.7</v>
      </c>
      <c r="J321" s="16">
        <v>10.9</v>
      </c>
      <c r="L321" s="18">
        <v>226</v>
      </c>
      <c r="M321" s="18">
        <v>212</v>
      </c>
      <c r="O321" s="16">
        <v>4</v>
      </c>
      <c r="Q321" s="17">
        <v>0.3</v>
      </c>
      <c r="S321" s="16">
        <v>-0.7</v>
      </c>
      <c r="T321" s="19">
        <v>100</v>
      </c>
    </row>
    <row r="322" spans="1:23">
      <c r="A322" s="13" t="s">
        <v>592</v>
      </c>
      <c r="B322" s="13" t="s">
        <v>79</v>
      </c>
      <c r="C322" s="12" t="s">
        <v>73</v>
      </c>
      <c r="D322" s="12" t="s">
        <v>1</v>
      </c>
      <c r="I322" s="17">
        <v>15.5</v>
      </c>
      <c r="J322" s="16">
        <v>14.2</v>
      </c>
      <c r="L322" s="18">
        <v>274</v>
      </c>
      <c r="M322" s="18">
        <v>274</v>
      </c>
      <c r="O322" s="16">
        <v>1</v>
      </c>
      <c r="Q322" s="17">
        <v>3.7</v>
      </c>
      <c r="S322" s="16">
        <v>-5.6</v>
      </c>
      <c r="T322" s="19">
        <v>100</v>
      </c>
    </row>
    <row r="323" spans="1:23">
      <c r="A323" s="13" t="s">
        <v>593</v>
      </c>
      <c r="B323" s="13" t="s">
        <v>79</v>
      </c>
      <c r="C323" s="12" t="s">
        <v>74</v>
      </c>
      <c r="D323" s="12" t="s">
        <v>1</v>
      </c>
      <c r="I323" s="17">
        <v>16.8</v>
      </c>
      <c r="J323" s="16">
        <v>6.1</v>
      </c>
      <c r="L323" s="18">
        <v>235</v>
      </c>
      <c r="M323" s="18">
        <v>231</v>
      </c>
      <c r="O323" s="16">
        <v>3.5</v>
      </c>
      <c r="Q323" s="17">
        <v>0.7</v>
      </c>
      <c r="R323" s="18">
        <v>-15</v>
      </c>
      <c r="T323" s="19">
        <v>100</v>
      </c>
    </row>
    <row r="324" spans="1:23">
      <c r="A324" s="13" t="s">
        <v>594</v>
      </c>
      <c r="B324" s="13" t="s">
        <v>79</v>
      </c>
      <c r="C324" s="12" t="s">
        <v>73</v>
      </c>
      <c r="D324" s="12" t="s">
        <v>1</v>
      </c>
      <c r="I324" s="17">
        <v>52.3</v>
      </c>
      <c r="J324" s="16">
        <v>14.2</v>
      </c>
      <c r="L324" s="18">
        <v>17</v>
      </c>
      <c r="M324" s="18">
        <v>17</v>
      </c>
      <c r="O324" s="16">
        <v>2.5</v>
      </c>
      <c r="Q324" s="17">
        <v>2.8</v>
      </c>
      <c r="R324" s="18">
        <v>-35</v>
      </c>
      <c r="T324" s="19">
        <v>100</v>
      </c>
    </row>
    <row r="325" spans="1:23">
      <c r="A325" s="13" t="s">
        <v>595</v>
      </c>
      <c r="B325" s="13" t="s">
        <v>79</v>
      </c>
      <c r="C325" s="12" t="s">
        <v>73</v>
      </c>
      <c r="D325" s="12" t="s">
        <v>1</v>
      </c>
      <c r="I325" s="17">
        <v>51.5</v>
      </c>
      <c r="J325" s="16">
        <v>6.1</v>
      </c>
      <c r="L325" s="18">
        <v>358</v>
      </c>
      <c r="M325" s="18">
        <v>358</v>
      </c>
      <c r="O325" s="16">
        <v>2.5</v>
      </c>
      <c r="Q325" s="17">
        <v>1.4</v>
      </c>
      <c r="R325" s="18">
        <v>-30</v>
      </c>
      <c r="T325" s="19">
        <v>100</v>
      </c>
    </row>
    <row r="326" spans="1:23">
      <c r="A326" s="13" t="s">
        <v>596</v>
      </c>
      <c r="B326" s="13" t="s">
        <v>79</v>
      </c>
      <c r="C326" s="12" t="s">
        <v>73</v>
      </c>
      <c r="D326" s="12" t="s">
        <v>76</v>
      </c>
      <c r="I326" s="17">
        <v>50</v>
      </c>
      <c r="J326" s="16">
        <v>16.8</v>
      </c>
      <c r="L326" s="18">
        <v>78</v>
      </c>
      <c r="M326" s="18">
        <v>78</v>
      </c>
      <c r="O326" s="16">
        <v>0</v>
      </c>
      <c r="Q326" s="17">
        <v>4.5999999999999996</v>
      </c>
      <c r="R326" s="18">
        <v>-35</v>
      </c>
      <c r="T326" s="19">
        <v>0</v>
      </c>
      <c r="W326" s="12" t="s">
        <v>600</v>
      </c>
    </row>
    <row r="327" spans="1:23">
      <c r="A327" s="13" t="s">
        <v>597</v>
      </c>
      <c r="B327" s="13" t="s">
        <v>79</v>
      </c>
      <c r="C327" s="12" t="s">
        <v>73</v>
      </c>
      <c r="D327" s="12" t="s">
        <v>1</v>
      </c>
      <c r="I327" s="17">
        <v>48.9</v>
      </c>
      <c r="J327" s="16">
        <v>12.5</v>
      </c>
      <c r="L327" s="18">
        <v>11</v>
      </c>
      <c r="M327" s="18">
        <v>11</v>
      </c>
      <c r="O327" s="16">
        <v>2</v>
      </c>
      <c r="Q327" s="17">
        <v>3</v>
      </c>
      <c r="R327" s="18">
        <v>-21</v>
      </c>
      <c r="T327" s="19">
        <v>100</v>
      </c>
    </row>
    <row r="328" spans="1:23">
      <c r="A328" s="13" t="s">
        <v>598</v>
      </c>
      <c r="B328" s="13" t="s">
        <v>79</v>
      </c>
      <c r="C328" s="12" t="s">
        <v>73</v>
      </c>
      <c r="D328" s="12" t="s">
        <v>76</v>
      </c>
      <c r="I328" s="17">
        <v>48.4</v>
      </c>
      <c r="J328" s="16">
        <v>17.899999999999999</v>
      </c>
      <c r="L328" s="18">
        <v>125</v>
      </c>
      <c r="M328" s="18">
        <v>125</v>
      </c>
      <c r="O328" s="16">
        <v>0</v>
      </c>
      <c r="Q328" s="17">
        <v>5</v>
      </c>
      <c r="R328" s="18">
        <v>-28</v>
      </c>
      <c r="T328" s="19">
        <v>0</v>
      </c>
      <c r="W328" s="12" t="s">
        <v>244</v>
      </c>
    </row>
    <row r="329" spans="1:23">
      <c r="A329" s="13" t="s">
        <v>601</v>
      </c>
      <c r="B329" s="13" t="s">
        <v>79</v>
      </c>
      <c r="C329" s="12" t="s">
        <v>73</v>
      </c>
      <c r="D329" s="12" t="s">
        <v>1</v>
      </c>
      <c r="I329" s="17">
        <v>47.1</v>
      </c>
      <c r="J329" s="16">
        <v>14.4</v>
      </c>
      <c r="L329" s="18">
        <v>85</v>
      </c>
      <c r="M329" s="18">
        <v>85</v>
      </c>
      <c r="O329" s="16">
        <v>7</v>
      </c>
      <c r="Q329" s="17">
        <v>0.9</v>
      </c>
      <c r="R329" s="18">
        <v>-42</v>
      </c>
      <c r="T329" s="19">
        <v>100</v>
      </c>
    </row>
    <row r="330" spans="1:23">
      <c r="A330" s="13" t="s">
        <v>602</v>
      </c>
      <c r="B330" s="13" t="s">
        <v>554</v>
      </c>
      <c r="C330" s="12" t="s">
        <v>74</v>
      </c>
      <c r="D330" s="12" t="s">
        <v>1</v>
      </c>
      <c r="I330" s="17" t="s">
        <v>78</v>
      </c>
      <c r="J330" s="16">
        <v>10.4</v>
      </c>
      <c r="L330" s="18">
        <v>354</v>
      </c>
      <c r="M330" s="18">
        <v>354</v>
      </c>
      <c r="O330" s="16">
        <v>2.5</v>
      </c>
      <c r="Q330" s="17">
        <v>2.8</v>
      </c>
      <c r="R330" s="18">
        <v>-36</v>
      </c>
      <c r="T330" s="19">
        <v>100</v>
      </c>
      <c r="U330" s="19">
        <v>0.2</v>
      </c>
      <c r="V330" s="19">
        <v>112</v>
      </c>
    </row>
    <row r="331" spans="1:23">
      <c r="A331" s="13" t="s">
        <v>603</v>
      </c>
      <c r="B331" s="13" t="s">
        <v>270</v>
      </c>
      <c r="C331" s="12" t="s">
        <v>73</v>
      </c>
      <c r="D331" s="12" t="s">
        <v>76</v>
      </c>
      <c r="I331" s="17">
        <v>43.8</v>
      </c>
      <c r="J331" s="16">
        <v>16.399999999999999</v>
      </c>
      <c r="L331" s="18">
        <v>66</v>
      </c>
      <c r="M331" s="18">
        <v>66</v>
      </c>
      <c r="O331" s="16">
        <v>0</v>
      </c>
      <c r="Q331" s="17">
        <v>6</v>
      </c>
      <c r="R331" s="18">
        <v>-30</v>
      </c>
      <c r="T331" s="19">
        <v>0</v>
      </c>
      <c r="W331" s="12" t="s">
        <v>91</v>
      </c>
    </row>
    <row r="332" spans="1:23">
      <c r="A332" s="13" t="s">
        <v>604</v>
      </c>
      <c r="B332" s="13" t="s">
        <v>79</v>
      </c>
      <c r="C332" s="12" t="s">
        <v>74</v>
      </c>
      <c r="D332" s="12" t="s">
        <v>1</v>
      </c>
      <c r="I332" s="17">
        <v>44.5</v>
      </c>
      <c r="J332" s="16">
        <v>7.8</v>
      </c>
      <c r="L332" s="18">
        <v>127</v>
      </c>
      <c r="M332" s="18">
        <v>156</v>
      </c>
      <c r="O332" s="16">
        <v>1</v>
      </c>
      <c r="Q332" s="17">
        <v>2.8</v>
      </c>
      <c r="S332" s="16">
        <v>-3.1</v>
      </c>
      <c r="T332" s="19">
        <v>100</v>
      </c>
    </row>
    <row r="333" spans="1:23">
      <c r="A333" s="13" t="s">
        <v>605</v>
      </c>
      <c r="B333" s="13" t="s">
        <v>79</v>
      </c>
      <c r="C333" s="12" t="s">
        <v>74</v>
      </c>
      <c r="D333" s="12" t="s">
        <v>76</v>
      </c>
      <c r="I333" s="17">
        <v>44.5</v>
      </c>
      <c r="J333" s="16">
        <v>7.5</v>
      </c>
      <c r="L333" s="18">
        <v>127</v>
      </c>
      <c r="M333" s="18">
        <v>111</v>
      </c>
      <c r="O333" s="16">
        <v>0</v>
      </c>
      <c r="Q333" s="17">
        <v>2.2000000000000002</v>
      </c>
      <c r="S333" s="16">
        <v>-2.5</v>
      </c>
      <c r="T333" s="19">
        <v>0</v>
      </c>
    </row>
    <row r="334" spans="1:23">
      <c r="A334" s="13" t="s">
        <v>606</v>
      </c>
      <c r="B334" s="13" t="s">
        <v>79</v>
      </c>
      <c r="C334" s="12" t="s">
        <v>74</v>
      </c>
      <c r="D334" s="12" t="s">
        <v>76</v>
      </c>
      <c r="I334" s="17">
        <v>44.35</v>
      </c>
      <c r="J334" s="16">
        <v>8.1999999999999993</v>
      </c>
      <c r="L334" s="18">
        <v>104</v>
      </c>
      <c r="M334" s="18">
        <v>104</v>
      </c>
      <c r="O334" s="16">
        <v>0</v>
      </c>
      <c r="Q334" s="17">
        <v>3</v>
      </c>
      <c r="S334" s="16">
        <v>-2.6</v>
      </c>
      <c r="T334" s="19">
        <v>0</v>
      </c>
      <c r="W334" s="12" t="s">
        <v>91</v>
      </c>
    </row>
    <row r="335" spans="1:23">
      <c r="A335" s="13" t="s">
        <v>607</v>
      </c>
      <c r="B335" s="13" t="s">
        <v>79</v>
      </c>
      <c r="C335" s="12" t="s">
        <v>74</v>
      </c>
      <c r="D335" s="12" t="s">
        <v>76</v>
      </c>
      <c r="I335" s="17">
        <v>44.4</v>
      </c>
      <c r="J335" s="16">
        <v>10.9</v>
      </c>
      <c r="L335" s="18">
        <v>92</v>
      </c>
      <c r="M335" s="18">
        <v>39</v>
      </c>
      <c r="O335" s="16">
        <v>0</v>
      </c>
      <c r="Q335" s="17">
        <v>4.0999999999999996</v>
      </c>
      <c r="R335" s="18">
        <v>-15</v>
      </c>
      <c r="T335" s="19">
        <v>0</v>
      </c>
      <c r="W335" s="12" t="s">
        <v>627</v>
      </c>
    </row>
    <row r="336" spans="1:23">
      <c r="A336" s="13" t="s">
        <v>608</v>
      </c>
      <c r="B336" s="13" t="s">
        <v>79</v>
      </c>
      <c r="C336" s="12" t="s">
        <v>73</v>
      </c>
      <c r="D336" s="12" t="s">
        <v>1</v>
      </c>
      <c r="I336" s="17">
        <v>42.9</v>
      </c>
      <c r="J336" s="16">
        <v>12.4</v>
      </c>
      <c r="L336" s="18">
        <v>147</v>
      </c>
      <c r="M336" s="18">
        <v>99</v>
      </c>
      <c r="O336" s="16">
        <v>7.5</v>
      </c>
      <c r="Q336" s="17">
        <v>0.7</v>
      </c>
      <c r="R336" s="18">
        <v>-6</v>
      </c>
      <c r="T336" s="19">
        <v>100</v>
      </c>
    </row>
    <row r="337" spans="1:23">
      <c r="A337" s="13" t="s">
        <v>609</v>
      </c>
      <c r="B337" s="13" t="s">
        <v>79</v>
      </c>
      <c r="C337" s="12" t="s">
        <v>74</v>
      </c>
      <c r="D337" s="12" t="s">
        <v>76</v>
      </c>
      <c r="I337" s="17">
        <v>42.8</v>
      </c>
      <c r="J337" s="16">
        <v>13.9</v>
      </c>
      <c r="L337" s="18">
        <v>72</v>
      </c>
      <c r="M337" s="18">
        <v>72</v>
      </c>
      <c r="O337" s="16">
        <v>0</v>
      </c>
      <c r="Q337" s="17">
        <v>5</v>
      </c>
      <c r="S337" s="16">
        <v>-3.9</v>
      </c>
      <c r="T337" s="19">
        <v>0</v>
      </c>
      <c r="W337" s="12" t="s">
        <v>91</v>
      </c>
    </row>
    <row r="338" spans="1:23">
      <c r="A338" s="13" t="s">
        <v>610</v>
      </c>
      <c r="B338" s="13" t="s">
        <v>271</v>
      </c>
      <c r="C338" s="12" t="s">
        <v>73</v>
      </c>
      <c r="D338" s="12" t="s">
        <v>1</v>
      </c>
      <c r="I338" s="17">
        <v>42</v>
      </c>
      <c r="J338" s="16">
        <v>10.7</v>
      </c>
      <c r="L338" s="18">
        <v>111</v>
      </c>
      <c r="M338" s="18">
        <v>111</v>
      </c>
      <c r="O338" s="16">
        <v>4</v>
      </c>
      <c r="Q338" s="17">
        <v>1.2</v>
      </c>
      <c r="R338" s="18">
        <v>-30</v>
      </c>
      <c r="T338" s="19">
        <v>100</v>
      </c>
    </row>
    <row r="339" spans="1:23">
      <c r="A339" s="13" t="s">
        <v>611</v>
      </c>
      <c r="B339" s="13" t="s">
        <v>271</v>
      </c>
      <c r="C339" s="12" t="s">
        <v>74</v>
      </c>
      <c r="D339" s="12" t="s">
        <v>76</v>
      </c>
      <c r="I339" s="17">
        <v>42</v>
      </c>
      <c r="J339" s="16">
        <v>11.2</v>
      </c>
      <c r="L339" s="18">
        <v>72</v>
      </c>
      <c r="M339" s="18">
        <v>72</v>
      </c>
      <c r="O339" s="16">
        <v>0</v>
      </c>
      <c r="Q339" s="17">
        <v>4.5999999999999996</v>
      </c>
      <c r="S339" s="16">
        <v>-3.4</v>
      </c>
      <c r="T339" s="19">
        <v>30</v>
      </c>
      <c r="W339" s="12" t="s">
        <v>628</v>
      </c>
    </row>
    <row r="340" spans="1:23">
      <c r="A340" s="13" t="s">
        <v>612</v>
      </c>
      <c r="B340" s="13" t="s">
        <v>79</v>
      </c>
      <c r="C340" s="12" t="s">
        <v>73</v>
      </c>
      <c r="D340" s="12" t="s">
        <v>1</v>
      </c>
      <c r="I340" s="17">
        <v>42.2</v>
      </c>
      <c r="J340" s="16">
        <v>7</v>
      </c>
      <c r="L340" s="18">
        <v>4</v>
      </c>
      <c r="M340" s="18">
        <v>4</v>
      </c>
      <c r="O340" s="16">
        <v>4</v>
      </c>
      <c r="Q340" s="17">
        <v>0.6</v>
      </c>
      <c r="R340" s="18">
        <v>-38</v>
      </c>
      <c r="T340" s="19">
        <v>100</v>
      </c>
    </row>
    <row r="341" spans="1:23">
      <c r="A341" s="13" t="s">
        <v>613</v>
      </c>
      <c r="B341" s="13" t="s">
        <v>79</v>
      </c>
      <c r="C341" s="12" t="s">
        <v>73</v>
      </c>
      <c r="D341" s="12" t="s">
        <v>76</v>
      </c>
      <c r="I341" s="17">
        <v>41.2</v>
      </c>
      <c r="J341" s="16">
        <v>19.2</v>
      </c>
      <c r="L341" s="18">
        <v>42</v>
      </c>
      <c r="M341" s="18">
        <v>42</v>
      </c>
      <c r="O341" s="16">
        <v>0</v>
      </c>
      <c r="Q341" s="17">
        <v>7.2</v>
      </c>
      <c r="R341" s="18">
        <v>-22</v>
      </c>
      <c r="T341" s="19">
        <v>0</v>
      </c>
      <c r="W341" s="12" t="s">
        <v>180</v>
      </c>
    </row>
    <row r="342" spans="1:23">
      <c r="A342" s="13" t="s">
        <v>614</v>
      </c>
      <c r="B342" s="13" t="s">
        <v>79</v>
      </c>
      <c r="C342" s="12" t="s">
        <v>74</v>
      </c>
      <c r="D342" s="12" t="s">
        <v>1</v>
      </c>
      <c r="I342" s="17">
        <v>39.9</v>
      </c>
      <c r="J342" s="16">
        <v>13.6</v>
      </c>
      <c r="L342" s="18">
        <v>54</v>
      </c>
      <c r="M342" s="18">
        <v>68</v>
      </c>
      <c r="O342" s="16">
        <v>2.5</v>
      </c>
      <c r="Q342" s="17">
        <v>4.9000000000000004</v>
      </c>
      <c r="S342" s="16">
        <v>-4.5999999999999996</v>
      </c>
      <c r="T342" s="19">
        <v>100</v>
      </c>
    </row>
    <row r="343" spans="1:23">
      <c r="A343" s="13" t="s">
        <v>615</v>
      </c>
      <c r="B343" s="13" t="s">
        <v>305</v>
      </c>
      <c r="C343" s="12" t="s">
        <v>73</v>
      </c>
      <c r="D343" s="12" t="s">
        <v>1</v>
      </c>
      <c r="I343" s="17">
        <v>38.700000000000003</v>
      </c>
      <c r="J343" s="16">
        <v>8.1999999999999993</v>
      </c>
      <c r="L343" s="18">
        <v>157</v>
      </c>
      <c r="M343" s="18">
        <v>157</v>
      </c>
      <c r="O343" s="16">
        <v>4.5</v>
      </c>
      <c r="Q343" s="17">
        <v>1.2</v>
      </c>
      <c r="R343" s="18">
        <v>-10</v>
      </c>
      <c r="T343" s="19">
        <v>100</v>
      </c>
    </row>
    <row r="344" spans="1:23">
      <c r="A344" s="13" t="s">
        <v>616</v>
      </c>
      <c r="B344" s="13" t="s">
        <v>305</v>
      </c>
      <c r="C344" s="12" t="s">
        <v>74</v>
      </c>
      <c r="D344" s="12" t="s">
        <v>76</v>
      </c>
      <c r="I344" s="17">
        <v>38.700000000000003</v>
      </c>
      <c r="J344" s="16">
        <v>11.6</v>
      </c>
      <c r="L344" s="18">
        <v>92</v>
      </c>
      <c r="M344" s="18">
        <v>92</v>
      </c>
      <c r="O344" s="16">
        <v>0</v>
      </c>
      <c r="Q344" s="17">
        <v>3.5</v>
      </c>
      <c r="S344" s="16">
        <v>-4</v>
      </c>
      <c r="T344" s="19">
        <v>0</v>
      </c>
    </row>
    <row r="345" spans="1:23">
      <c r="A345" s="13" t="s">
        <v>617</v>
      </c>
      <c r="B345" s="13" t="s">
        <v>304</v>
      </c>
      <c r="C345" s="12" t="s">
        <v>73</v>
      </c>
      <c r="D345" s="12" t="s">
        <v>1</v>
      </c>
      <c r="I345" s="17">
        <v>38.9</v>
      </c>
      <c r="J345" s="16">
        <v>5.3</v>
      </c>
      <c r="L345" s="18">
        <v>185</v>
      </c>
      <c r="M345" s="18">
        <v>185</v>
      </c>
      <c r="O345" s="16">
        <v>2.5</v>
      </c>
      <c r="Q345" s="17">
        <v>1.6</v>
      </c>
      <c r="R345" s="18">
        <v>-14</v>
      </c>
      <c r="T345" s="19">
        <v>100</v>
      </c>
    </row>
    <row r="346" spans="1:23">
      <c r="A346" s="13" t="s">
        <v>618</v>
      </c>
      <c r="B346" s="13" t="s">
        <v>79</v>
      </c>
      <c r="C346" s="12" t="s">
        <v>73</v>
      </c>
      <c r="D346" s="12" t="s">
        <v>1</v>
      </c>
      <c r="I346" s="17">
        <v>39</v>
      </c>
      <c r="J346" s="16">
        <v>17.399999999999999</v>
      </c>
      <c r="L346" s="18">
        <v>107</v>
      </c>
      <c r="M346" s="18">
        <v>107</v>
      </c>
      <c r="O346" s="16">
        <v>4</v>
      </c>
      <c r="Q346" s="17">
        <v>3.6</v>
      </c>
      <c r="S346" s="16">
        <v>-4.2</v>
      </c>
      <c r="T346" s="19">
        <v>100</v>
      </c>
      <c r="W346" s="12" t="s">
        <v>629</v>
      </c>
    </row>
    <row r="347" spans="1:23">
      <c r="A347" s="13" t="s">
        <v>619</v>
      </c>
      <c r="B347" s="13" t="s">
        <v>79</v>
      </c>
      <c r="C347" s="12" t="s">
        <v>74</v>
      </c>
      <c r="D347" s="12" t="s">
        <v>1</v>
      </c>
      <c r="I347" s="17">
        <v>38.200000000000003</v>
      </c>
      <c r="J347" s="16">
        <v>12.7</v>
      </c>
      <c r="L347" s="18">
        <v>13</v>
      </c>
      <c r="M347" s="18">
        <v>19</v>
      </c>
      <c r="O347" s="16">
        <v>4</v>
      </c>
      <c r="Q347" s="17">
        <v>2</v>
      </c>
      <c r="S347" s="16">
        <v>-2.6</v>
      </c>
      <c r="T347" s="19">
        <v>100</v>
      </c>
    </row>
    <row r="348" spans="1:23">
      <c r="A348" s="13" t="s">
        <v>620</v>
      </c>
      <c r="B348" s="13" t="s">
        <v>306</v>
      </c>
      <c r="C348" s="12" t="s">
        <v>74</v>
      </c>
      <c r="D348" s="12" t="s">
        <v>1</v>
      </c>
      <c r="I348" s="17">
        <v>37.200000000000003</v>
      </c>
      <c r="J348" s="16">
        <v>8.4</v>
      </c>
      <c r="L348" s="18">
        <v>48</v>
      </c>
      <c r="M348" s="18">
        <v>48</v>
      </c>
      <c r="O348" s="16">
        <v>2</v>
      </c>
      <c r="Q348" s="17">
        <v>1.2</v>
      </c>
      <c r="S348" s="16">
        <v>-1.4</v>
      </c>
      <c r="T348" s="19">
        <v>100</v>
      </c>
    </row>
    <row r="349" spans="1:23">
      <c r="A349" s="13" t="s">
        <v>621</v>
      </c>
      <c r="B349" s="13" t="s">
        <v>306</v>
      </c>
      <c r="C349" s="12" t="s">
        <v>73</v>
      </c>
      <c r="D349" s="12" t="s">
        <v>76</v>
      </c>
      <c r="I349" s="17">
        <v>37.200000000000003</v>
      </c>
      <c r="J349" s="16">
        <v>14.8</v>
      </c>
      <c r="L349" s="18">
        <v>74</v>
      </c>
      <c r="M349" s="18">
        <v>74</v>
      </c>
      <c r="O349" s="16">
        <v>0</v>
      </c>
      <c r="Q349" s="17">
        <v>6</v>
      </c>
      <c r="S349" s="16">
        <v>-4.2</v>
      </c>
      <c r="T349" s="19">
        <v>0</v>
      </c>
      <c r="W349" s="12" t="s">
        <v>91</v>
      </c>
    </row>
    <row r="350" spans="1:23">
      <c r="A350" s="13" t="s">
        <v>622</v>
      </c>
      <c r="B350" s="13" t="s">
        <v>307</v>
      </c>
      <c r="C350" s="12" t="s">
        <v>73</v>
      </c>
      <c r="D350" s="12" t="s">
        <v>1</v>
      </c>
      <c r="I350" s="17">
        <v>34.700000000000003</v>
      </c>
      <c r="J350" s="16">
        <v>8.4</v>
      </c>
      <c r="L350" s="18">
        <v>35</v>
      </c>
      <c r="M350" s="18">
        <v>35</v>
      </c>
      <c r="O350" s="16">
        <v>3</v>
      </c>
      <c r="Q350" s="17">
        <v>1.3</v>
      </c>
      <c r="R350" s="18">
        <v>-41</v>
      </c>
      <c r="T350" s="19">
        <v>100</v>
      </c>
    </row>
    <row r="351" spans="1:23">
      <c r="A351" s="13" t="s">
        <v>623</v>
      </c>
      <c r="B351" s="13" t="s">
        <v>308</v>
      </c>
      <c r="C351" s="12" t="s">
        <v>73</v>
      </c>
      <c r="D351" s="12" t="s">
        <v>1</v>
      </c>
      <c r="I351" s="17">
        <v>34.6</v>
      </c>
      <c r="J351" s="16">
        <v>13.3</v>
      </c>
      <c r="L351" s="18">
        <v>107</v>
      </c>
      <c r="M351" s="18">
        <v>107</v>
      </c>
      <c r="O351" s="16">
        <v>3</v>
      </c>
      <c r="Q351" s="17">
        <v>6.5</v>
      </c>
      <c r="R351" s="18">
        <v>-35</v>
      </c>
      <c r="T351" s="19">
        <v>100</v>
      </c>
    </row>
    <row r="352" spans="1:23">
      <c r="A352" s="13" t="s">
        <v>624</v>
      </c>
      <c r="B352" s="13" t="s">
        <v>308</v>
      </c>
      <c r="C352" s="12" t="s">
        <v>74</v>
      </c>
      <c r="D352" s="12" t="s">
        <v>76</v>
      </c>
      <c r="I352" s="17">
        <v>34.6</v>
      </c>
      <c r="J352" s="16">
        <v>16.600000000000001</v>
      </c>
      <c r="L352" s="18">
        <v>14</v>
      </c>
      <c r="M352" s="18">
        <v>14</v>
      </c>
      <c r="O352" s="16">
        <v>0</v>
      </c>
      <c r="Q352" s="17">
        <v>6</v>
      </c>
      <c r="R352" s="18">
        <v>-15</v>
      </c>
      <c r="T352" s="19">
        <v>0</v>
      </c>
      <c r="W352" s="12" t="s">
        <v>600</v>
      </c>
    </row>
    <row r="353" spans="1:23">
      <c r="A353" s="13" t="s">
        <v>625</v>
      </c>
      <c r="B353" s="13" t="s">
        <v>313</v>
      </c>
      <c r="C353" s="12" t="s">
        <v>74</v>
      </c>
      <c r="D353" s="12" t="s">
        <v>76</v>
      </c>
      <c r="I353" s="17">
        <v>35</v>
      </c>
      <c r="J353" s="16">
        <v>13.1</v>
      </c>
      <c r="L353" s="18">
        <v>113</v>
      </c>
      <c r="M353" s="18">
        <v>113</v>
      </c>
      <c r="O353" s="16">
        <v>0</v>
      </c>
      <c r="Q353" s="17">
        <v>1.8</v>
      </c>
      <c r="S353" s="16">
        <v>-3.2</v>
      </c>
      <c r="T353" s="19">
        <v>25</v>
      </c>
      <c r="W353" s="12" t="s">
        <v>91</v>
      </c>
    </row>
    <row r="354" spans="1:23">
      <c r="A354" s="13" t="s">
        <v>626</v>
      </c>
      <c r="B354" s="13" t="s">
        <v>313</v>
      </c>
      <c r="C354" s="12" t="s">
        <v>73</v>
      </c>
      <c r="D354" s="12" t="s">
        <v>1</v>
      </c>
      <c r="I354" s="17">
        <v>35</v>
      </c>
      <c r="J354" s="16">
        <v>11.5</v>
      </c>
      <c r="L354" s="18">
        <v>136</v>
      </c>
      <c r="M354" s="18">
        <v>136</v>
      </c>
      <c r="O354" s="16">
        <v>3</v>
      </c>
      <c r="Q354" s="17">
        <v>6.2</v>
      </c>
      <c r="S354" s="16">
        <v>-2.2000000000000002</v>
      </c>
      <c r="T354" s="19">
        <v>100</v>
      </c>
    </row>
    <row r="355" spans="1:23">
      <c r="A355" s="13" t="s">
        <v>630</v>
      </c>
      <c r="B355" s="13" t="s">
        <v>79</v>
      </c>
      <c r="C355" s="12" t="s">
        <v>73</v>
      </c>
      <c r="D355" s="12" t="s">
        <v>1</v>
      </c>
      <c r="I355" s="17">
        <v>34.5</v>
      </c>
      <c r="J355" s="16">
        <v>15.5</v>
      </c>
      <c r="L355" s="18">
        <v>108</v>
      </c>
      <c r="M355" s="18">
        <v>108</v>
      </c>
      <c r="O355" s="16">
        <v>6</v>
      </c>
      <c r="Q355" s="17">
        <v>0.7</v>
      </c>
      <c r="R355" s="18">
        <v>-16</v>
      </c>
      <c r="T355" s="19">
        <v>100</v>
      </c>
    </row>
    <row r="356" spans="1:23">
      <c r="A356" s="13" t="s">
        <v>631</v>
      </c>
      <c r="B356" s="13" t="s">
        <v>79</v>
      </c>
      <c r="C356" s="12" t="s">
        <v>73</v>
      </c>
      <c r="D356" s="12" t="s">
        <v>1</v>
      </c>
      <c r="I356" s="17">
        <v>34.5</v>
      </c>
      <c r="J356" s="16">
        <v>16</v>
      </c>
      <c r="L356" s="18">
        <v>110</v>
      </c>
      <c r="M356" s="18">
        <v>110</v>
      </c>
      <c r="O356" s="16">
        <v>10</v>
      </c>
      <c r="Q356" s="17">
        <v>0.6</v>
      </c>
      <c r="R356" s="18">
        <v>-34</v>
      </c>
      <c r="T356" s="19">
        <v>100</v>
      </c>
    </row>
    <row r="357" spans="1:23">
      <c r="A357" s="13" t="s">
        <v>632</v>
      </c>
      <c r="B357" s="13" t="s">
        <v>79</v>
      </c>
      <c r="C357" s="12" t="s">
        <v>73</v>
      </c>
      <c r="D357" s="12" t="s">
        <v>1</v>
      </c>
      <c r="I357" s="17">
        <v>33.799999999999997</v>
      </c>
      <c r="J357" s="16">
        <v>15.7</v>
      </c>
      <c r="L357" s="18">
        <v>28</v>
      </c>
      <c r="M357" s="18">
        <v>28</v>
      </c>
      <c r="O357" s="16">
        <v>1</v>
      </c>
      <c r="Q357" s="17">
        <v>3.6</v>
      </c>
      <c r="R357" s="18">
        <v>-36</v>
      </c>
      <c r="T357" s="19">
        <v>100</v>
      </c>
      <c r="W357" s="12" t="s">
        <v>656</v>
      </c>
    </row>
    <row r="358" spans="1:23">
      <c r="A358" s="13" t="s">
        <v>633</v>
      </c>
      <c r="B358" s="13" t="s">
        <v>79</v>
      </c>
      <c r="C358" s="12" t="s">
        <v>74</v>
      </c>
      <c r="D358" s="12" t="s">
        <v>1</v>
      </c>
      <c r="I358" s="17">
        <v>31.8</v>
      </c>
      <c r="J358" s="16">
        <v>10</v>
      </c>
      <c r="L358" s="18">
        <v>50</v>
      </c>
      <c r="M358" s="18">
        <v>38</v>
      </c>
      <c r="O358" s="16">
        <v>4</v>
      </c>
      <c r="Q358" s="17">
        <v>2.5</v>
      </c>
      <c r="R358" s="18">
        <v>-30</v>
      </c>
      <c r="T358" s="19">
        <v>100</v>
      </c>
    </row>
    <row r="359" spans="1:23">
      <c r="A359" s="13" t="s">
        <v>634</v>
      </c>
      <c r="B359" s="13" t="s">
        <v>79</v>
      </c>
      <c r="C359" s="12" t="s">
        <v>74</v>
      </c>
      <c r="D359" s="12" t="s">
        <v>1</v>
      </c>
      <c r="I359" s="17">
        <v>32.6</v>
      </c>
      <c r="J359" s="16">
        <v>11.3</v>
      </c>
      <c r="L359" s="18">
        <v>144</v>
      </c>
      <c r="M359" s="18">
        <v>126</v>
      </c>
      <c r="O359" s="16">
        <v>1</v>
      </c>
      <c r="Q359" s="17">
        <v>3.5</v>
      </c>
      <c r="R359" s="18">
        <v>-30</v>
      </c>
      <c r="T359" s="19">
        <v>100</v>
      </c>
      <c r="W359" s="12" t="s">
        <v>657</v>
      </c>
    </row>
    <row r="360" spans="1:23">
      <c r="A360" s="13" t="s">
        <v>635</v>
      </c>
      <c r="B360" s="13" t="s">
        <v>314</v>
      </c>
      <c r="C360" s="12" t="s">
        <v>73</v>
      </c>
      <c r="D360" s="12" t="s">
        <v>1</v>
      </c>
      <c r="I360" s="17">
        <v>29.6</v>
      </c>
      <c r="J360" s="16">
        <v>14.7</v>
      </c>
      <c r="L360" s="18">
        <v>36</v>
      </c>
      <c r="M360" s="18">
        <v>36</v>
      </c>
      <c r="O360" s="16">
        <v>4</v>
      </c>
      <c r="Q360" s="17">
        <v>1.4</v>
      </c>
      <c r="S360" s="16">
        <v>-1.3</v>
      </c>
      <c r="T360" s="19">
        <v>100</v>
      </c>
      <c r="W360" s="12" t="s">
        <v>658</v>
      </c>
    </row>
    <row r="361" spans="1:23">
      <c r="A361" s="13" t="s">
        <v>636</v>
      </c>
      <c r="B361" s="13" t="s">
        <v>79</v>
      </c>
      <c r="C361" s="12" t="s">
        <v>73</v>
      </c>
      <c r="D361" s="12" t="s">
        <v>1</v>
      </c>
      <c r="I361" s="17">
        <v>29.1</v>
      </c>
      <c r="J361" s="16">
        <v>16</v>
      </c>
      <c r="L361" s="18">
        <v>32</v>
      </c>
      <c r="M361" s="18">
        <v>32</v>
      </c>
      <c r="O361" s="16">
        <v>2</v>
      </c>
      <c r="Q361" s="17">
        <v>4.2</v>
      </c>
      <c r="S361" s="16">
        <v>-3.1</v>
      </c>
      <c r="T361" s="19">
        <v>100</v>
      </c>
    </row>
    <row r="362" spans="1:23">
      <c r="A362" s="13" t="s">
        <v>637</v>
      </c>
      <c r="B362" s="13" t="s">
        <v>315</v>
      </c>
      <c r="C362" s="12" t="s">
        <v>73</v>
      </c>
      <c r="D362" s="12" t="s">
        <v>1</v>
      </c>
      <c r="I362" s="17">
        <v>28.3</v>
      </c>
      <c r="J362" s="16">
        <v>16.600000000000001</v>
      </c>
      <c r="L362" s="18">
        <v>116</v>
      </c>
      <c r="M362" s="18">
        <v>116</v>
      </c>
      <c r="O362" s="16">
        <v>3</v>
      </c>
      <c r="Q362" s="17">
        <v>1.1000000000000001</v>
      </c>
      <c r="S362" s="16">
        <v>-1.7</v>
      </c>
      <c r="T362" s="19">
        <v>100</v>
      </c>
    </row>
    <row r="363" spans="1:23">
      <c r="A363" s="13" t="s">
        <v>638</v>
      </c>
      <c r="B363" s="13" t="s">
        <v>315</v>
      </c>
      <c r="C363" s="12" t="s">
        <v>74</v>
      </c>
      <c r="D363" s="12" t="s">
        <v>1</v>
      </c>
      <c r="I363" s="17">
        <v>28.3</v>
      </c>
      <c r="J363" s="16">
        <v>13.4</v>
      </c>
      <c r="L363" s="18">
        <v>230</v>
      </c>
      <c r="M363" s="18">
        <v>230</v>
      </c>
      <c r="O363" s="16">
        <v>4</v>
      </c>
      <c r="Q363" s="17">
        <v>4.4000000000000004</v>
      </c>
      <c r="R363" s="18">
        <v>-42</v>
      </c>
      <c r="T363" s="19">
        <v>100</v>
      </c>
      <c r="W363" s="12" t="s">
        <v>659</v>
      </c>
    </row>
    <row r="364" spans="1:23">
      <c r="A364" s="13" t="s">
        <v>639</v>
      </c>
      <c r="B364" s="13" t="s">
        <v>79</v>
      </c>
      <c r="C364" s="12" t="s">
        <v>74</v>
      </c>
      <c r="D364" s="12" t="s">
        <v>1</v>
      </c>
      <c r="I364" s="17">
        <v>28.7</v>
      </c>
      <c r="J364" s="16">
        <v>8.3000000000000007</v>
      </c>
      <c r="L364" s="18">
        <v>82</v>
      </c>
      <c r="M364" s="18">
        <v>97</v>
      </c>
      <c r="O364" s="16">
        <v>4</v>
      </c>
      <c r="Q364" s="17">
        <v>1.7</v>
      </c>
      <c r="R364" s="18">
        <v>-16</v>
      </c>
      <c r="T364" s="19">
        <v>100</v>
      </c>
    </row>
    <row r="365" spans="1:23">
      <c r="A365" s="13" t="s">
        <v>640</v>
      </c>
      <c r="B365" s="13" t="s">
        <v>79</v>
      </c>
      <c r="C365" s="12" t="s">
        <v>73</v>
      </c>
      <c r="D365" s="12" t="s">
        <v>1</v>
      </c>
      <c r="I365" s="17">
        <v>26.3</v>
      </c>
      <c r="J365" s="16">
        <v>14.3</v>
      </c>
      <c r="L365" s="18">
        <v>123</v>
      </c>
      <c r="M365" s="18">
        <v>123</v>
      </c>
      <c r="O365" s="16">
        <v>10</v>
      </c>
      <c r="Q365" s="17">
        <v>0.6</v>
      </c>
      <c r="S365" s="16">
        <v>-0.7</v>
      </c>
      <c r="T365" s="19">
        <v>100</v>
      </c>
    </row>
    <row r="366" spans="1:23">
      <c r="A366" s="13" t="s">
        <v>641</v>
      </c>
      <c r="B366" s="13" t="s">
        <v>79</v>
      </c>
      <c r="C366" s="12" t="s">
        <v>73</v>
      </c>
      <c r="D366" s="12" t="s">
        <v>1</v>
      </c>
      <c r="I366" s="17">
        <v>26.2</v>
      </c>
      <c r="J366" s="16">
        <v>14</v>
      </c>
      <c r="L366" s="18">
        <v>52</v>
      </c>
      <c r="M366" s="18">
        <v>52</v>
      </c>
      <c r="O366" s="16">
        <v>3</v>
      </c>
      <c r="Q366" s="17">
        <v>5.4</v>
      </c>
      <c r="R366" s="18">
        <v>-20</v>
      </c>
      <c r="T366" s="19">
        <v>100</v>
      </c>
    </row>
    <row r="367" spans="1:23">
      <c r="A367" s="13" t="s">
        <v>642</v>
      </c>
      <c r="B367" s="13" t="s">
        <v>79</v>
      </c>
      <c r="C367" s="12" t="s">
        <v>73</v>
      </c>
      <c r="D367" s="12" t="s">
        <v>1</v>
      </c>
      <c r="I367" s="17">
        <v>24.5</v>
      </c>
      <c r="J367" s="16">
        <v>14</v>
      </c>
      <c r="L367" s="18">
        <v>167</v>
      </c>
      <c r="M367" s="18">
        <v>167</v>
      </c>
      <c r="O367" s="16">
        <v>9</v>
      </c>
      <c r="Q367" s="17">
        <v>0.7</v>
      </c>
      <c r="S367" s="16">
        <v>-2.2000000000000002</v>
      </c>
      <c r="T367" s="19">
        <v>100</v>
      </c>
    </row>
    <row r="368" spans="1:23">
      <c r="A368" s="13" t="s">
        <v>643</v>
      </c>
      <c r="B368" s="13" t="s">
        <v>79</v>
      </c>
      <c r="C368" s="12" t="s">
        <v>73</v>
      </c>
      <c r="D368" s="12" t="s">
        <v>1</v>
      </c>
      <c r="I368" s="17">
        <v>24.6</v>
      </c>
      <c r="J368" s="16">
        <v>13</v>
      </c>
      <c r="L368" s="18">
        <v>92</v>
      </c>
      <c r="M368" s="18">
        <v>92</v>
      </c>
      <c r="O368" s="16">
        <v>3</v>
      </c>
      <c r="Q368" s="17">
        <v>2.8</v>
      </c>
      <c r="S368" s="16">
        <v>-3.7</v>
      </c>
      <c r="T368" s="19">
        <v>100</v>
      </c>
    </row>
    <row r="369" spans="1:23">
      <c r="A369" s="13" t="s">
        <v>644</v>
      </c>
      <c r="B369" s="13" t="s">
        <v>316</v>
      </c>
      <c r="C369" s="12" t="s">
        <v>74</v>
      </c>
      <c r="D369" s="12" t="s">
        <v>1</v>
      </c>
      <c r="I369" s="17">
        <v>21.4</v>
      </c>
      <c r="J369" s="16">
        <v>12.5</v>
      </c>
      <c r="L369" s="18">
        <v>127</v>
      </c>
      <c r="M369" s="18">
        <v>127</v>
      </c>
      <c r="O369" s="16">
        <v>2</v>
      </c>
      <c r="Q369" s="17">
        <v>1.6</v>
      </c>
      <c r="S369" s="16">
        <v>-2.5</v>
      </c>
      <c r="T369" s="19">
        <v>100</v>
      </c>
    </row>
    <row r="370" spans="1:23">
      <c r="A370" s="13" t="s">
        <v>645</v>
      </c>
      <c r="B370" s="13" t="s">
        <v>79</v>
      </c>
      <c r="C370" s="12" t="s">
        <v>73</v>
      </c>
      <c r="D370" s="12" t="s">
        <v>1</v>
      </c>
      <c r="I370" s="17">
        <v>19.600000000000001</v>
      </c>
      <c r="J370" s="16">
        <v>20</v>
      </c>
      <c r="L370" s="18">
        <v>148</v>
      </c>
      <c r="M370" s="18">
        <v>148</v>
      </c>
      <c r="O370" s="16">
        <v>13</v>
      </c>
      <c r="Q370" s="17">
        <v>0.6</v>
      </c>
      <c r="R370" s="18">
        <v>-3</v>
      </c>
      <c r="T370" s="19">
        <v>100</v>
      </c>
    </row>
    <row r="371" spans="1:23">
      <c r="A371" s="13" t="s">
        <v>646</v>
      </c>
      <c r="B371" s="13" t="s">
        <v>79</v>
      </c>
      <c r="C371" s="12" t="s">
        <v>74</v>
      </c>
      <c r="D371" s="12" t="s">
        <v>1</v>
      </c>
      <c r="I371" s="17">
        <v>18.399999999999999</v>
      </c>
      <c r="J371" s="16">
        <v>6.5</v>
      </c>
      <c r="L371" s="18">
        <v>137</v>
      </c>
      <c r="M371" s="18">
        <v>137</v>
      </c>
      <c r="O371" s="16">
        <v>3</v>
      </c>
      <c r="Q371" s="17">
        <v>0.8</v>
      </c>
      <c r="R371" s="18">
        <v>-4</v>
      </c>
      <c r="T371" s="19">
        <v>100</v>
      </c>
      <c r="W371" s="12" t="s">
        <v>660</v>
      </c>
    </row>
    <row r="372" spans="1:23">
      <c r="A372" s="13" t="s">
        <v>647</v>
      </c>
      <c r="B372" s="13" t="s">
        <v>317</v>
      </c>
      <c r="C372" s="12" t="s">
        <v>74</v>
      </c>
      <c r="D372" s="12" t="s">
        <v>1</v>
      </c>
      <c r="I372" s="17">
        <v>18.899999999999999</v>
      </c>
      <c r="J372" s="16">
        <v>11</v>
      </c>
      <c r="L372" s="18">
        <v>144</v>
      </c>
      <c r="M372" s="18">
        <v>144</v>
      </c>
      <c r="O372" s="16">
        <v>2</v>
      </c>
      <c r="Q372" s="17">
        <v>0.7</v>
      </c>
      <c r="S372" s="16">
        <v>-2.2999999999999998</v>
      </c>
      <c r="T372" s="19">
        <v>100</v>
      </c>
    </row>
    <row r="373" spans="1:23">
      <c r="A373" s="13" t="s">
        <v>648</v>
      </c>
      <c r="B373" s="13" t="s">
        <v>317</v>
      </c>
      <c r="C373" s="12" t="s">
        <v>74</v>
      </c>
      <c r="D373" s="12" t="s">
        <v>1</v>
      </c>
      <c r="I373" s="17">
        <v>18.899999999999999</v>
      </c>
      <c r="J373" s="16">
        <v>14.5</v>
      </c>
      <c r="L373" s="18">
        <v>134</v>
      </c>
      <c r="M373" s="18">
        <v>134</v>
      </c>
      <c r="O373" s="16">
        <v>2</v>
      </c>
      <c r="Q373" s="17">
        <v>4.2</v>
      </c>
      <c r="R373" s="18">
        <v>-12</v>
      </c>
      <c r="T373" s="19">
        <v>100</v>
      </c>
    </row>
    <row r="374" spans="1:23">
      <c r="A374" s="13" t="s">
        <v>649</v>
      </c>
      <c r="B374" s="13" t="s">
        <v>317</v>
      </c>
      <c r="C374" s="12" t="s">
        <v>74</v>
      </c>
      <c r="D374" s="12" t="s">
        <v>1</v>
      </c>
      <c r="I374" s="17">
        <v>18.899999999999999</v>
      </c>
      <c r="J374" s="16">
        <v>13.5</v>
      </c>
      <c r="L374" s="18">
        <v>102</v>
      </c>
      <c r="M374" s="18">
        <v>102</v>
      </c>
      <c r="O374" s="16">
        <v>4</v>
      </c>
      <c r="Q374" s="17">
        <v>2.8</v>
      </c>
      <c r="R374" s="18">
        <v>-15</v>
      </c>
      <c r="T374" s="19">
        <v>100</v>
      </c>
    </row>
    <row r="375" spans="1:23">
      <c r="A375" s="13" t="s">
        <v>650</v>
      </c>
      <c r="B375" s="13" t="s">
        <v>317</v>
      </c>
      <c r="C375" s="12" t="s">
        <v>74</v>
      </c>
      <c r="D375" s="12" t="s">
        <v>1</v>
      </c>
      <c r="I375" s="17">
        <v>18.899999999999999</v>
      </c>
      <c r="J375" s="16">
        <v>9.4</v>
      </c>
      <c r="L375" s="18">
        <v>98</v>
      </c>
      <c r="M375" s="18">
        <v>98</v>
      </c>
      <c r="O375" s="16">
        <v>3</v>
      </c>
      <c r="Q375" s="17">
        <v>2.2000000000000002</v>
      </c>
      <c r="R375" s="18">
        <v>-12</v>
      </c>
      <c r="T375" s="19">
        <v>100</v>
      </c>
      <c r="W375" s="12" t="s">
        <v>661</v>
      </c>
    </row>
    <row r="376" spans="1:23">
      <c r="A376" s="13" t="s">
        <v>651</v>
      </c>
      <c r="B376" s="13" t="s">
        <v>79</v>
      </c>
      <c r="C376" s="12" t="s">
        <v>73</v>
      </c>
      <c r="D376" s="12" t="s">
        <v>1</v>
      </c>
      <c r="I376" s="17">
        <v>16.600000000000001</v>
      </c>
      <c r="J376" s="16">
        <v>7.2</v>
      </c>
      <c r="L376" s="18">
        <v>134</v>
      </c>
      <c r="M376" s="18">
        <v>134</v>
      </c>
      <c r="O376" s="16">
        <v>5</v>
      </c>
      <c r="Q376" s="17">
        <v>0.5</v>
      </c>
      <c r="R376" s="18">
        <v>-24</v>
      </c>
      <c r="T376" s="19">
        <v>100</v>
      </c>
    </row>
    <row r="377" spans="1:23">
      <c r="A377" s="13" t="s">
        <v>652</v>
      </c>
      <c r="B377" s="13" t="s">
        <v>318</v>
      </c>
      <c r="C377" s="12" t="s">
        <v>74</v>
      </c>
      <c r="D377" s="12" t="s">
        <v>1</v>
      </c>
      <c r="I377" s="17">
        <v>14.8</v>
      </c>
      <c r="J377" s="16">
        <v>16.7</v>
      </c>
      <c r="L377" s="18">
        <v>60</v>
      </c>
      <c r="M377" s="18">
        <v>60</v>
      </c>
      <c r="O377" s="16">
        <v>5</v>
      </c>
      <c r="Q377" s="17">
        <v>1.8</v>
      </c>
      <c r="S377" s="16">
        <v>-4.8</v>
      </c>
      <c r="T377" s="19">
        <v>100</v>
      </c>
    </row>
    <row r="378" spans="1:23">
      <c r="A378" s="13" t="s">
        <v>653</v>
      </c>
      <c r="B378" s="13" t="s">
        <v>318</v>
      </c>
      <c r="C378" s="12" t="s">
        <v>74</v>
      </c>
      <c r="D378" s="12" t="s">
        <v>1</v>
      </c>
      <c r="I378" s="17">
        <v>14.8</v>
      </c>
      <c r="J378" s="16">
        <v>12.1</v>
      </c>
      <c r="L378" s="18">
        <v>68</v>
      </c>
      <c r="M378" s="18">
        <v>68</v>
      </c>
      <c r="O378" s="16">
        <v>3.5</v>
      </c>
      <c r="Q378" s="17">
        <v>1.3</v>
      </c>
      <c r="S378" s="16">
        <v>-3.4</v>
      </c>
      <c r="T378" s="19">
        <v>100</v>
      </c>
    </row>
    <row r="379" spans="1:23">
      <c r="A379" s="13" t="s">
        <v>654</v>
      </c>
      <c r="B379" s="13" t="s">
        <v>318</v>
      </c>
      <c r="C379" s="12" t="s">
        <v>74</v>
      </c>
      <c r="D379" s="12" t="s">
        <v>1</v>
      </c>
      <c r="I379" s="17">
        <v>14.8</v>
      </c>
      <c r="J379" s="16">
        <v>13.3</v>
      </c>
      <c r="L379" s="18">
        <v>112</v>
      </c>
      <c r="M379" s="18">
        <v>112</v>
      </c>
      <c r="O379" s="16">
        <v>11</v>
      </c>
      <c r="Q379" s="17">
        <v>0.7</v>
      </c>
      <c r="R379" s="18">
        <v>-26</v>
      </c>
      <c r="T379" s="19">
        <v>100</v>
      </c>
    </row>
    <row r="380" spans="1:23">
      <c r="A380" s="13" t="s">
        <v>655</v>
      </c>
      <c r="B380" s="13" t="s">
        <v>318</v>
      </c>
      <c r="C380" s="12" t="s">
        <v>74</v>
      </c>
      <c r="D380" s="12" t="s">
        <v>1</v>
      </c>
      <c r="I380" s="17">
        <v>14.8</v>
      </c>
      <c r="J380" s="16">
        <v>10</v>
      </c>
      <c r="L380" s="18">
        <v>147</v>
      </c>
      <c r="M380" s="18">
        <v>147</v>
      </c>
      <c r="O380" s="16">
        <v>3</v>
      </c>
      <c r="Q380" s="17">
        <v>1.5</v>
      </c>
      <c r="S380" s="16">
        <v>-1.5</v>
      </c>
      <c r="T380" s="19">
        <v>100</v>
      </c>
    </row>
    <row r="381" spans="1:23">
      <c r="A381" s="13" t="s">
        <v>662</v>
      </c>
      <c r="B381" s="13" t="s">
        <v>318</v>
      </c>
      <c r="C381" s="12" t="s">
        <v>74</v>
      </c>
      <c r="D381" s="12" t="s">
        <v>1</v>
      </c>
      <c r="I381" s="17">
        <v>14.8</v>
      </c>
      <c r="J381" s="16">
        <v>16.600000000000001</v>
      </c>
      <c r="L381" s="18">
        <v>154</v>
      </c>
      <c r="M381" s="18">
        <v>154</v>
      </c>
      <c r="O381" s="16">
        <v>3</v>
      </c>
      <c r="Q381" s="17">
        <v>2</v>
      </c>
      <c r="S381" s="16">
        <v>-3.6</v>
      </c>
      <c r="T381" s="19">
        <v>100</v>
      </c>
    </row>
    <row r="382" spans="1:23">
      <c r="A382" s="13" t="s">
        <v>663</v>
      </c>
      <c r="B382" s="13" t="s">
        <v>318</v>
      </c>
      <c r="C382" s="12" t="s">
        <v>74</v>
      </c>
      <c r="D382" s="12" t="s">
        <v>1</v>
      </c>
      <c r="I382" s="17">
        <v>14.8</v>
      </c>
      <c r="J382" s="16">
        <v>16</v>
      </c>
      <c r="L382" s="18">
        <v>164</v>
      </c>
      <c r="M382" s="18">
        <v>164</v>
      </c>
      <c r="O382" s="16">
        <v>2.5</v>
      </c>
      <c r="Q382" s="17">
        <v>4.5999999999999996</v>
      </c>
      <c r="R382" s="18">
        <v>-10</v>
      </c>
      <c r="T382" s="19">
        <v>100</v>
      </c>
    </row>
    <row r="383" spans="1:23">
      <c r="A383" s="13" t="s">
        <v>664</v>
      </c>
      <c r="B383" s="13" t="s">
        <v>318</v>
      </c>
      <c r="C383" s="12" t="s">
        <v>74</v>
      </c>
      <c r="D383" s="12" t="s">
        <v>1</v>
      </c>
      <c r="I383" s="17">
        <v>14.8</v>
      </c>
      <c r="J383" s="16">
        <v>6</v>
      </c>
      <c r="L383" s="18">
        <v>226</v>
      </c>
      <c r="M383" s="18">
        <v>226</v>
      </c>
      <c r="O383" s="16">
        <v>4</v>
      </c>
      <c r="Q383" s="17">
        <v>0.6</v>
      </c>
      <c r="S383" s="16">
        <v>-0.6</v>
      </c>
      <c r="T383" s="19">
        <v>100</v>
      </c>
      <c r="W383" s="12" t="s">
        <v>666</v>
      </c>
    </row>
    <row r="384" spans="1:23">
      <c r="A384" s="13" t="s">
        <v>665</v>
      </c>
      <c r="B384" s="13" t="s">
        <v>79</v>
      </c>
      <c r="C384" s="12" t="s">
        <v>74</v>
      </c>
      <c r="D384" s="12" t="s">
        <v>1</v>
      </c>
      <c r="I384" s="17">
        <v>5.0999999999999996</v>
      </c>
      <c r="J384" s="16">
        <v>7.5</v>
      </c>
      <c r="L384" s="18">
        <v>71</v>
      </c>
      <c r="M384" s="18">
        <v>45</v>
      </c>
      <c r="O384" s="16">
        <v>4</v>
      </c>
      <c r="Q384" s="17">
        <v>0.6</v>
      </c>
      <c r="R384" s="18">
        <v>-36</v>
      </c>
      <c r="T384" s="19">
        <v>100</v>
      </c>
    </row>
  </sheetData>
  <sortState ref="A287:Y307">
    <sortCondition descending="1" ref="I287:I307"/>
  </sortState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defaultRowHeight="15.75"/>
  <sheetData>
    <row r="1" spans="1:10">
      <c r="A1" t="s">
        <v>5</v>
      </c>
      <c r="B1" t="s">
        <v>27</v>
      </c>
      <c r="C1" t="s">
        <v>15</v>
      </c>
      <c r="D1" t="s">
        <v>16</v>
      </c>
      <c r="E1" t="s">
        <v>7</v>
      </c>
      <c r="F1" t="s">
        <v>670</v>
      </c>
      <c r="G1" t="s">
        <v>53</v>
      </c>
      <c r="H1" t="s">
        <v>671</v>
      </c>
      <c r="I1" t="s">
        <v>672</v>
      </c>
      <c r="J1" t="s">
        <v>51</v>
      </c>
    </row>
    <row r="2" spans="1:10">
      <c r="A2" t="s">
        <v>421</v>
      </c>
      <c r="B2">
        <v>0</v>
      </c>
      <c r="C2">
        <v>1.9</v>
      </c>
      <c r="D2">
        <v>82</v>
      </c>
      <c r="E2" t="s">
        <v>422</v>
      </c>
      <c r="F2">
        <v>0</v>
      </c>
      <c r="G2" t="s">
        <v>297</v>
      </c>
      <c r="H2">
        <v>0</v>
      </c>
      <c r="I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defaultRowHeight="15.75"/>
  <sheetData>
    <row r="1" spans="1:5">
      <c r="A1" s="57" t="s">
        <v>38</v>
      </c>
      <c r="B1" s="57" t="s">
        <v>58</v>
      </c>
      <c r="C1" s="57" t="s">
        <v>59</v>
      </c>
      <c r="D1" s="57" t="s">
        <v>60</v>
      </c>
      <c r="E1" s="57" t="s">
        <v>37</v>
      </c>
    </row>
    <row r="2" spans="1:5">
      <c r="A2">
        <v>11</v>
      </c>
      <c r="B2">
        <v>163</v>
      </c>
      <c r="D2">
        <v>163</v>
      </c>
      <c r="E2" t="s">
        <v>667</v>
      </c>
    </row>
    <row r="3" spans="1:5">
      <c r="A3">
        <v>9.9</v>
      </c>
      <c r="B3">
        <v>171.3</v>
      </c>
      <c r="D3">
        <v>171.3</v>
      </c>
      <c r="E3" t="s">
        <v>435</v>
      </c>
    </row>
    <row r="4" spans="1:5">
      <c r="A4">
        <v>6.5</v>
      </c>
      <c r="B4">
        <v>180.4</v>
      </c>
      <c r="C4">
        <v>2.5264407668550786</v>
      </c>
      <c r="D4">
        <v>179.35340230368968</v>
      </c>
    </row>
    <row r="5" spans="1:5">
      <c r="A5">
        <v>4.5999999999999996</v>
      </c>
      <c r="B5">
        <v>182.3</v>
      </c>
      <c r="C5">
        <v>2.5467775770642738</v>
      </c>
      <c r="D5">
        <v>180.07381605227997</v>
      </c>
      <c r="E5" t="s">
        <v>424</v>
      </c>
    </row>
    <row r="6" spans="1:5">
      <c r="A6">
        <v>3</v>
      </c>
      <c r="B6">
        <v>196</v>
      </c>
      <c r="C6">
        <v>2.838135889516928</v>
      </c>
      <c r="D6">
        <v>190.09541940470473</v>
      </c>
    </row>
    <row r="7" spans="1:5">
      <c r="A7">
        <v>1.75</v>
      </c>
      <c r="B7">
        <v>221</v>
      </c>
      <c r="C7">
        <v>3.4207214031816329</v>
      </c>
      <c r="D7">
        <v>208.6958974693276</v>
      </c>
      <c r="E7" t="s">
        <v>673</v>
      </c>
    </row>
    <row r="8" spans="1:5">
      <c r="A8">
        <v>1.37</v>
      </c>
      <c r="B8">
        <v>232.8</v>
      </c>
      <c r="C8">
        <v>3.9108152205582427</v>
      </c>
      <c r="D8">
        <v>223.14579518706873</v>
      </c>
      <c r="E8" t="s">
        <v>674</v>
      </c>
    </row>
    <row r="9" spans="1:5">
      <c r="A9">
        <v>0.8</v>
      </c>
      <c r="C9">
        <v>5.1590233669366583</v>
      </c>
      <c r="D9">
        <v>256.29421692649441</v>
      </c>
    </row>
    <row r="10" spans="1:5">
      <c r="A10">
        <v>0.25</v>
      </c>
      <c r="C10">
        <v>7.8810092651943364</v>
      </c>
      <c r="D10">
        <v>316.77141046612201</v>
      </c>
    </row>
    <row r="11" spans="1:5">
      <c r="A11">
        <v>0</v>
      </c>
      <c r="C11">
        <v>9.9011961207904307</v>
      </c>
      <c r="D11">
        <v>177.52883175113251</v>
      </c>
    </row>
    <row r="12" spans="1:5">
      <c r="A12">
        <v>-0.25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defaultRowHeight="15"/>
  <cols>
    <col min="1" max="1" width="9" style="61"/>
    <col min="2" max="2" width="16.125" style="61" bestFit="1" customWidth="1"/>
    <col min="3" max="3" width="6.375" style="61" bestFit="1" customWidth="1"/>
    <col min="4" max="4" width="7.75" style="61" bestFit="1" customWidth="1"/>
    <col min="5" max="5" width="11" style="61" bestFit="1" customWidth="1"/>
    <col min="6" max="6" width="10.5" style="61" bestFit="1" customWidth="1"/>
    <col min="7" max="7" width="9.375" style="61" bestFit="1" customWidth="1"/>
    <col min="8" max="8" width="9.75" style="61" bestFit="1" customWidth="1"/>
    <col min="9" max="16384" width="9" style="61"/>
  </cols>
  <sheetData>
    <row r="1" spans="1:8">
      <c r="A1" s="61" t="s">
        <v>675</v>
      </c>
      <c r="B1" s="61" t="s">
        <v>676</v>
      </c>
      <c r="C1" s="61" t="s">
        <v>677</v>
      </c>
      <c r="D1" s="61" t="s">
        <v>678</v>
      </c>
      <c r="E1" s="61" t="s">
        <v>679</v>
      </c>
      <c r="F1" s="61" t="s">
        <v>680</v>
      </c>
      <c r="G1" s="61" t="s">
        <v>681</v>
      </c>
      <c r="H1" s="61" t="s">
        <v>682</v>
      </c>
    </row>
    <row r="2" spans="1:8">
      <c r="A2" s="62">
        <v>666</v>
      </c>
      <c r="B2" s="61" t="s">
        <v>683</v>
      </c>
      <c r="C2" s="66">
        <v>412020</v>
      </c>
      <c r="D2" s="66">
        <v>5268254</v>
      </c>
      <c r="E2" s="63">
        <v>-124.16956369563172</v>
      </c>
      <c r="F2" s="63">
        <v>47.561739511807325</v>
      </c>
      <c r="G2" s="64">
        <v>42962</v>
      </c>
      <c r="H2" s="65">
        <v>16.07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trunk et al.</vt:lpstr>
      <vt:lpstr>segments</vt:lpstr>
      <vt:lpstr>branches</vt:lpstr>
      <vt:lpstr>custom refs</vt:lpstr>
      <vt:lpstr>footprint</vt:lpstr>
      <vt:lpstr>Declination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D. Kramer</dc:creator>
  <cp:lastModifiedBy>Russell D. Kramer</cp:lastModifiedBy>
  <cp:lastPrinted>2015-04-11T01:41:39Z</cp:lastPrinted>
  <dcterms:created xsi:type="dcterms:W3CDTF">2006-12-29T22:22:01Z</dcterms:created>
  <dcterms:modified xsi:type="dcterms:W3CDTF">2018-04-03T20:02:42Z</dcterms:modified>
</cp:coreProperties>
</file>