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multi-CRC-fungi\09.euk-ctrl_ade\"/>
    </mc:Choice>
  </mc:AlternateContent>
  <xr:revisionPtr revIDLastSave="0" documentId="13_ncr:1_{423FDDF3-8407-4CE5-9D35-E9D5EFC5F4A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2021-12-03-wilcoxon-all-v1.0.0" sheetId="1" r:id="rId1"/>
    <sheet name="Sheet2" sheetId="3" r:id="rId2"/>
    <sheet name="Sheet3" sheetId="4" r:id="rId3"/>
    <sheet name="Sheet1" sheetId="2" r:id="rId4"/>
  </sheets>
  <definedNames>
    <definedName name="_xlnm._FilterDatabase" localSheetId="0" hidden="1">'2021-12-03-wilcoxon-all-v1.0.0'!$A$1:$G$297</definedName>
    <definedName name="_xlnm._FilterDatabase" localSheetId="2" hidden="1">Sheet3!$A$2:$O$298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4" l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3" i="4"/>
  <c r="M298" i="4"/>
  <c r="N298" i="4" s="1"/>
  <c r="M297" i="4"/>
  <c r="N297" i="4" s="1"/>
  <c r="M296" i="4"/>
  <c r="N296" i="4" s="1"/>
  <c r="M295" i="4"/>
  <c r="N295" i="4" s="1"/>
  <c r="M294" i="4"/>
  <c r="N294" i="4" s="1"/>
  <c r="M293" i="4"/>
  <c r="N293" i="4" s="1"/>
  <c r="M292" i="4"/>
  <c r="N292" i="4" s="1"/>
  <c r="M291" i="4"/>
  <c r="N291" i="4" s="1"/>
  <c r="M290" i="4"/>
  <c r="N290" i="4" s="1"/>
  <c r="M289" i="4"/>
  <c r="N289" i="4" s="1"/>
  <c r="M288" i="4"/>
  <c r="N288" i="4" s="1"/>
  <c r="M287" i="4"/>
  <c r="N287" i="4" s="1"/>
  <c r="M286" i="4"/>
  <c r="N286" i="4" s="1"/>
  <c r="M285" i="4"/>
  <c r="N285" i="4" s="1"/>
  <c r="M284" i="4"/>
  <c r="N284" i="4" s="1"/>
  <c r="M283" i="4"/>
  <c r="N283" i="4" s="1"/>
  <c r="M282" i="4"/>
  <c r="N282" i="4" s="1"/>
  <c r="M281" i="4"/>
  <c r="N281" i="4" s="1"/>
  <c r="M280" i="4"/>
  <c r="N280" i="4" s="1"/>
  <c r="M279" i="4"/>
  <c r="N279" i="4" s="1"/>
  <c r="M278" i="4"/>
  <c r="N278" i="4" s="1"/>
  <c r="M277" i="4"/>
  <c r="N277" i="4" s="1"/>
  <c r="M276" i="4"/>
  <c r="N276" i="4" s="1"/>
  <c r="M275" i="4"/>
  <c r="N275" i="4" s="1"/>
  <c r="M274" i="4"/>
  <c r="N274" i="4" s="1"/>
  <c r="M273" i="4"/>
  <c r="N273" i="4" s="1"/>
  <c r="M272" i="4"/>
  <c r="N272" i="4" s="1"/>
  <c r="M271" i="4"/>
  <c r="N271" i="4" s="1"/>
  <c r="M270" i="4"/>
  <c r="N270" i="4" s="1"/>
  <c r="M269" i="4"/>
  <c r="N269" i="4" s="1"/>
  <c r="M268" i="4"/>
  <c r="N268" i="4" s="1"/>
  <c r="M267" i="4"/>
  <c r="N267" i="4" s="1"/>
  <c r="M266" i="4"/>
  <c r="N266" i="4" s="1"/>
  <c r="M265" i="4"/>
  <c r="N265" i="4" s="1"/>
  <c r="M264" i="4"/>
  <c r="N264" i="4" s="1"/>
  <c r="M263" i="4"/>
  <c r="N263" i="4" s="1"/>
  <c r="M262" i="4"/>
  <c r="N262" i="4" s="1"/>
  <c r="M261" i="4"/>
  <c r="N261" i="4" s="1"/>
  <c r="M260" i="4"/>
  <c r="N260" i="4" s="1"/>
  <c r="M259" i="4"/>
  <c r="N259" i="4" s="1"/>
  <c r="M258" i="4"/>
  <c r="N258" i="4" s="1"/>
  <c r="M257" i="4"/>
  <c r="N257" i="4" s="1"/>
  <c r="M256" i="4"/>
  <c r="N256" i="4" s="1"/>
  <c r="M255" i="4"/>
  <c r="N255" i="4" s="1"/>
  <c r="M254" i="4"/>
  <c r="N254" i="4" s="1"/>
  <c r="M253" i="4"/>
  <c r="N253" i="4" s="1"/>
  <c r="M252" i="4"/>
  <c r="N252" i="4" s="1"/>
  <c r="M251" i="4"/>
  <c r="N251" i="4" s="1"/>
  <c r="M250" i="4"/>
  <c r="N250" i="4" s="1"/>
  <c r="M249" i="4"/>
  <c r="N249" i="4" s="1"/>
  <c r="M248" i="4"/>
  <c r="N248" i="4" s="1"/>
  <c r="M247" i="4"/>
  <c r="N247" i="4" s="1"/>
  <c r="M246" i="4"/>
  <c r="N246" i="4" s="1"/>
  <c r="M245" i="4"/>
  <c r="N245" i="4" s="1"/>
  <c r="M244" i="4"/>
  <c r="N244" i="4" s="1"/>
  <c r="M243" i="4"/>
  <c r="N243" i="4" s="1"/>
  <c r="M242" i="4"/>
  <c r="N242" i="4" s="1"/>
  <c r="M241" i="4"/>
  <c r="N241" i="4" s="1"/>
  <c r="M240" i="4"/>
  <c r="N240" i="4" s="1"/>
  <c r="M239" i="4"/>
  <c r="N239" i="4" s="1"/>
  <c r="M238" i="4"/>
  <c r="N238" i="4" s="1"/>
  <c r="M237" i="4"/>
  <c r="N237" i="4" s="1"/>
  <c r="M236" i="4"/>
  <c r="N236" i="4" s="1"/>
  <c r="M235" i="4"/>
  <c r="N235" i="4" s="1"/>
  <c r="M234" i="4"/>
  <c r="N234" i="4" s="1"/>
  <c r="M233" i="4"/>
  <c r="N233" i="4" s="1"/>
  <c r="M232" i="4"/>
  <c r="N232" i="4" s="1"/>
  <c r="M231" i="4"/>
  <c r="N231" i="4" s="1"/>
  <c r="M230" i="4"/>
  <c r="N230" i="4" s="1"/>
  <c r="M229" i="4"/>
  <c r="N229" i="4" s="1"/>
  <c r="M228" i="4"/>
  <c r="N228" i="4" s="1"/>
  <c r="M227" i="4"/>
  <c r="N227" i="4" s="1"/>
  <c r="M226" i="4"/>
  <c r="N226" i="4" s="1"/>
  <c r="M225" i="4"/>
  <c r="N225" i="4" s="1"/>
  <c r="M224" i="4"/>
  <c r="N224" i="4" s="1"/>
  <c r="M223" i="4"/>
  <c r="N223" i="4" s="1"/>
  <c r="M222" i="4"/>
  <c r="N222" i="4" s="1"/>
  <c r="M221" i="4"/>
  <c r="N221" i="4" s="1"/>
  <c r="M220" i="4"/>
  <c r="N220" i="4" s="1"/>
  <c r="M219" i="4"/>
  <c r="N219" i="4" s="1"/>
  <c r="M218" i="4"/>
  <c r="N218" i="4" s="1"/>
  <c r="M217" i="4"/>
  <c r="N217" i="4" s="1"/>
  <c r="M216" i="4"/>
  <c r="N216" i="4" s="1"/>
  <c r="M215" i="4"/>
  <c r="N215" i="4" s="1"/>
  <c r="M214" i="4"/>
  <c r="N214" i="4" s="1"/>
  <c r="M213" i="4"/>
  <c r="N213" i="4" s="1"/>
  <c r="M212" i="4"/>
  <c r="N212" i="4" s="1"/>
  <c r="M211" i="4"/>
  <c r="N211" i="4" s="1"/>
  <c r="M210" i="4"/>
  <c r="N210" i="4" s="1"/>
  <c r="M209" i="4"/>
  <c r="N209" i="4" s="1"/>
  <c r="M208" i="4"/>
  <c r="N208" i="4" s="1"/>
  <c r="M207" i="4"/>
  <c r="N207" i="4" s="1"/>
  <c r="M206" i="4"/>
  <c r="N206" i="4" s="1"/>
  <c r="M205" i="4"/>
  <c r="N205" i="4" s="1"/>
  <c r="M204" i="4"/>
  <c r="N204" i="4" s="1"/>
  <c r="M203" i="4"/>
  <c r="N203" i="4" s="1"/>
  <c r="M202" i="4"/>
  <c r="N202" i="4" s="1"/>
  <c r="M201" i="4"/>
  <c r="N201" i="4" s="1"/>
  <c r="M200" i="4"/>
  <c r="N200" i="4" s="1"/>
  <c r="M199" i="4"/>
  <c r="N199" i="4" s="1"/>
  <c r="M198" i="4"/>
  <c r="N198" i="4" s="1"/>
  <c r="M197" i="4"/>
  <c r="N197" i="4" s="1"/>
  <c r="M196" i="4"/>
  <c r="N196" i="4" s="1"/>
  <c r="M195" i="4"/>
  <c r="N195" i="4" s="1"/>
  <c r="M194" i="4"/>
  <c r="N194" i="4" s="1"/>
  <c r="M193" i="4"/>
  <c r="N193" i="4" s="1"/>
  <c r="M192" i="4"/>
  <c r="N192" i="4" s="1"/>
  <c r="M191" i="4"/>
  <c r="N191" i="4" s="1"/>
  <c r="M190" i="4"/>
  <c r="N190" i="4" s="1"/>
  <c r="M189" i="4"/>
  <c r="N189" i="4" s="1"/>
  <c r="M188" i="4"/>
  <c r="N188" i="4" s="1"/>
  <c r="M187" i="4"/>
  <c r="N187" i="4" s="1"/>
  <c r="M186" i="4"/>
  <c r="N186" i="4" s="1"/>
  <c r="M185" i="4"/>
  <c r="N185" i="4" s="1"/>
  <c r="M184" i="4"/>
  <c r="N184" i="4" s="1"/>
  <c r="M183" i="4"/>
  <c r="N183" i="4" s="1"/>
  <c r="M182" i="4"/>
  <c r="N182" i="4" s="1"/>
  <c r="M181" i="4"/>
  <c r="N181" i="4" s="1"/>
  <c r="M180" i="4"/>
  <c r="N180" i="4" s="1"/>
  <c r="M179" i="4"/>
  <c r="N179" i="4" s="1"/>
  <c r="M178" i="4"/>
  <c r="N178" i="4" s="1"/>
  <c r="M177" i="4"/>
  <c r="N177" i="4" s="1"/>
  <c r="M176" i="4"/>
  <c r="N176" i="4" s="1"/>
  <c r="M175" i="4"/>
  <c r="N175" i="4" s="1"/>
  <c r="M174" i="4"/>
  <c r="N174" i="4" s="1"/>
  <c r="M173" i="4"/>
  <c r="N173" i="4" s="1"/>
  <c r="M172" i="4"/>
  <c r="N172" i="4" s="1"/>
  <c r="M171" i="4"/>
  <c r="N171" i="4" s="1"/>
  <c r="M170" i="4"/>
  <c r="N170" i="4" s="1"/>
  <c r="M169" i="4"/>
  <c r="N169" i="4" s="1"/>
  <c r="M168" i="4"/>
  <c r="N168" i="4" s="1"/>
  <c r="M167" i="4"/>
  <c r="N167" i="4" s="1"/>
  <c r="M166" i="4"/>
  <c r="N166" i="4" s="1"/>
  <c r="M165" i="4"/>
  <c r="N165" i="4" s="1"/>
  <c r="M164" i="4"/>
  <c r="N164" i="4" s="1"/>
  <c r="M163" i="4"/>
  <c r="N163" i="4" s="1"/>
  <c r="M162" i="4"/>
  <c r="N162" i="4" s="1"/>
  <c r="M161" i="4"/>
  <c r="N161" i="4" s="1"/>
  <c r="M160" i="4"/>
  <c r="N160" i="4" s="1"/>
  <c r="M159" i="4"/>
  <c r="N159" i="4" s="1"/>
  <c r="M158" i="4"/>
  <c r="N158" i="4" s="1"/>
  <c r="M157" i="4"/>
  <c r="N157" i="4" s="1"/>
  <c r="M156" i="4"/>
  <c r="N156" i="4" s="1"/>
  <c r="M155" i="4"/>
  <c r="N155" i="4" s="1"/>
  <c r="M154" i="4"/>
  <c r="N154" i="4" s="1"/>
  <c r="M153" i="4"/>
  <c r="N153" i="4" s="1"/>
  <c r="M152" i="4"/>
  <c r="N152" i="4" s="1"/>
  <c r="M151" i="4"/>
  <c r="N151" i="4" s="1"/>
  <c r="M150" i="4"/>
  <c r="N150" i="4" s="1"/>
  <c r="M149" i="4"/>
  <c r="N149" i="4" s="1"/>
  <c r="M148" i="4"/>
  <c r="N148" i="4" s="1"/>
  <c r="M147" i="4"/>
  <c r="N147" i="4" s="1"/>
  <c r="M146" i="4"/>
  <c r="N146" i="4" s="1"/>
  <c r="M145" i="4"/>
  <c r="N145" i="4" s="1"/>
  <c r="M144" i="4"/>
  <c r="N144" i="4" s="1"/>
  <c r="M143" i="4"/>
  <c r="N143" i="4" s="1"/>
  <c r="M142" i="4"/>
  <c r="N142" i="4" s="1"/>
  <c r="M141" i="4"/>
  <c r="N141" i="4" s="1"/>
  <c r="M140" i="4"/>
  <c r="N140" i="4" s="1"/>
  <c r="M139" i="4"/>
  <c r="N139" i="4" s="1"/>
  <c r="M138" i="4"/>
  <c r="N138" i="4" s="1"/>
  <c r="M137" i="4"/>
  <c r="N137" i="4" s="1"/>
  <c r="M136" i="4"/>
  <c r="N136" i="4" s="1"/>
  <c r="M135" i="4"/>
  <c r="N135" i="4" s="1"/>
  <c r="M134" i="4"/>
  <c r="N134" i="4" s="1"/>
  <c r="M133" i="4"/>
  <c r="N133" i="4" s="1"/>
  <c r="M132" i="4"/>
  <c r="N132" i="4" s="1"/>
  <c r="M131" i="4"/>
  <c r="N131" i="4" s="1"/>
  <c r="M130" i="4"/>
  <c r="N130" i="4" s="1"/>
  <c r="M129" i="4"/>
  <c r="N129" i="4" s="1"/>
  <c r="M128" i="4"/>
  <c r="N128" i="4" s="1"/>
  <c r="M127" i="4"/>
  <c r="N127" i="4" s="1"/>
  <c r="M126" i="4"/>
  <c r="N126" i="4" s="1"/>
  <c r="M125" i="4"/>
  <c r="N125" i="4" s="1"/>
  <c r="M124" i="4"/>
  <c r="N124" i="4" s="1"/>
  <c r="M123" i="4"/>
  <c r="N123" i="4" s="1"/>
  <c r="M122" i="4"/>
  <c r="N122" i="4" s="1"/>
  <c r="M121" i="4"/>
  <c r="N121" i="4" s="1"/>
  <c r="M120" i="4"/>
  <c r="N120" i="4" s="1"/>
  <c r="M119" i="4"/>
  <c r="N119" i="4" s="1"/>
  <c r="M118" i="4"/>
  <c r="N118" i="4" s="1"/>
  <c r="M117" i="4"/>
  <c r="N117" i="4" s="1"/>
  <c r="M116" i="4"/>
  <c r="N116" i="4" s="1"/>
  <c r="M115" i="4"/>
  <c r="N115" i="4" s="1"/>
  <c r="M114" i="4"/>
  <c r="N114" i="4" s="1"/>
  <c r="M113" i="4"/>
  <c r="N113" i="4" s="1"/>
  <c r="M112" i="4"/>
  <c r="N112" i="4" s="1"/>
  <c r="M111" i="4"/>
  <c r="N111" i="4" s="1"/>
  <c r="M110" i="4"/>
  <c r="N110" i="4" s="1"/>
  <c r="M109" i="4"/>
  <c r="N109" i="4" s="1"/>
  <c r="M108" i="4"/>
  <c r="N108" i="4" s="1"/>
  <c r="M107" i="4"/>
  <c r="N107" i="4" s="1"/>
  <c r="M106" i="4"/>
  <c r="N106" i="4" s="1"/>
  <c r="M105" i="4"/>
  <c r="N105" i="4" s="1"/>
  <c r="M104" i="4"/>
  <c r="N104" i="4" s="1"/>
  <c r="M103" i="4"/>
  <c r="N103" i="4" s="1"/>
  <c r="M102" i="4"/>
  <c r="N102" i="4" s="1"/>
  <c r="M101" i="4"/>
  <c r="N101" i="4" s="1"/>
  <c r="M100" i="4"/>
  <c r="N100" i="4" s="1"/>
  <c r="M99" i="4"/>
  <c r="N99" i="4" s="1"/>
  <c r="M98" i="4"/>
  <c r="N98" i="4" s="1"/>
  <c r="M97" i="4"/>
  <c r="N97" i="4" s="1"/>
  <c r="M96" i="4"/>
  <c r="N96" i="4" s="1"/>
  <c r="M95" i="4"/>
  <c r="N95" i="4" s="1"/>
  <c r="M94" i="4"/>
  <c r="N94" i="4" s="1"/>
  <c r="M93" i="4"/>
  <c r="N93" i="4" s="1"/>
  <c r="M92" i="4"/>
  <c r="N92" i="4" s="1"/>
  <c r="M91" i="4"/>
  <c r="N91" i="4" s="1"/>
  <c r="M90" i="4"/>
  <c r="N90" i="4" s="1"/>
  <c r="M89" i="4"/>
  <c r="N89" i="4" s="1"/>
  <c r="M88" i="4"/>
  <c r="N88" i="4" s="1"/>
  <c r="M87" i="4"/>
  <c r="N87" i="4" s="1"/>
  <c r="M86" i="4"/>
  <c r="N86" i="4" s="1"/>
  <c r="M85" i="4"/>
  <c r="N85" i="4" s="1"/>
  <c r="M84" i="4"/>
  <c r="N84" i="4" s="1"/>
  <c r="M83" i="4"/>
  <c r="N83" i="4" s="1"/>
  <c r="M82" i="4"/>
  <c r="N82" i="4" s="1"/>
  <c r="M81" i="4"/>
  <c r="N81" i="4" s="1"/>
  <c r="M80" i="4"/>
  <c r="N80" i="4" s="1"/>
  <c r="M79" i="4"/>
  <c r="N79" i="4" s="1"/>
  <c r="M78" i="4"/>
  <c r="N78" i="4" s="1"/>
  <c r="M77" i="4"/>
  <c r="N77" i="4" s="1"/>
  <c r="M76" i="4"/>
  <c r="N76" i="4" s="1"/>
  <c r="M75" i="4"/>
  <c r="N75" i="4" s="1"/>
  <c r="M74" i="4"/>
  <c r="N74" i="4" s="1"/>
  <c r="M73" i="4"/>
  <c r="N73" i="4" s="1"/>
  <c r="M72" i="4"/>
  <c r="N72" i="4" s="1"/>
  <c r="M71" i="4"/>
  <c r="N71" i="4" s="1"/>
  <c r="M70" i="4"/>
  <c r="N70" i="4" s="1"/>
  <c r="M69" i="4"/>
  <c r="N69" i="4" s="1"/>
  <c r="M68" i="4"/>
  <c r="N68" i="4" s="1"/>
  <c r="M67" i="4"/>
  <c r="N67" i="4" s="1"/>
  <c r="M66" i="4"/>
  <c r="N66" i="4" s="1"/>
  <c r="M65" i="4"/>
  <c r="N65" i="4" s="1"/>
  <c r="M64" i="4"/>
  <c r="N64" i="4" s="1"/>
  <c r="M63" i="4"/>
  <c r="N63" i="4" s="1"/>
  <c r="M62" i="4"/>
  <c r="N62" i="4" s="1"/>
  <c r="M61" i="4"/>
  <c r="N61" i="4" s="1"/>
  <c r="M60" i="4"/>
  <c r="N60" i="4" s="1"/>
  <c r="M59" i="4"/>
  <c r="N59" i="4" s="1"/>
  <c r="M58" i="4"/>
  <c r="N58" i="4" s="1"/>
  <c r="M57" i="4"/>
  <c r="N57" i="4" s="1"/>
  <c r="M56" i="4"/>
  <c r="N56" i="4" s="1"/>
  <c r="M55" i="4"/>
  <c r="N55" i="4" s="1"/>
  <c r="M54" i="4"/>
  <c r="N54" i="4" s="1"/>
  <c r="M53" i="4"/>
  <c r="N53" i="4" s="1"/>
  <c r="M52" i="4"/>
  <c r="N52" i="4" s="1"/>
  <c r="M51" i="4"/>
  <c r="N51" i="4" s="1"/>
  <c r="M50" i="4"/>
  <c r="N50" i="4" s="1"/>
  <c r="M49" i="4"/>
  <c r="N49" i="4" s="1"/>
  <c r="M48" i="4"/>
  <c r="N48" i="4" s="1"/>
  <c r="M47" i="4"/>
  <c r="N47" i="4" s="1"/>
  <c r="M46" i="4"/>
  <c r="N46" i="4" s="1"/>
  <c r="M45" i="4"/>
  <c r="N45" i="4" s="1"/>
  <c r="M44" i="4"/>
  <c r="N44" i="4" s="1"/>
  <c r="M43" i="4"/>
  <c r="N43" i="4" s="1"/>
  <c r="M42" i="4"/>
  <c r="N42" i="4" s="1"/>
  <c r="M41" i="4"/>
  <c r="N41" i="4" s="1"/>
  <c r="M40" i="4"/>
  <c r="N40" i="4" s="1"/>
  <c r="M39" i="4"/>
  <c r="N39" i="4" s="1"/>
  <c r="M38" i="4"/>
  <c r="N38" i="4" s="1"/>
  <c r="M37" i="4"/>
  <c r="N37" i="4" s="1"/>
  <c r="M36" i="4"/>
  <c r="N36" i="4" s="1"/>
  <c r="M35" i="4"/>
  <c r="N35" i="4" s="1"/>
  <c r="M34" i="4"/>
  <c r="N34" i="4" s="1"/>
  <c r="M33" i="4"/>
  <c r="N33" i="4" s="1"/>
  <c r="M32" i="4"/>
  <c r="N32" i="4" s="1"/>
  <c r="M31" i="4"/>
  <c r="N31" i="4" s="1"/>
  <c r="M30" i="4"/>
  <c r="N30" i="4" s="1"/>
  <c r="M29" i="4"/>
  <c r="N29" i="4" s="1"/>
  <c r="M28" i="4"/>
  <c r="N28" i="4" s="1"/>
  <c r="M27" i="4"/>
  <c r="N27" i="4" s="1"/>
  <c r="M26" i="4"/>
  <c r="N26" i="4" s="1"/>
  <c r="M25" i="4"/>
  <c r="N25" i="4" s="1"/>
  <c r="M24" i="4"/>
  <c r="N24" i="4" s="1"/>
  <c r="M23" i="4"/>
  <c r="N23" i="4" s="1"/>
  <c r="M22" i="4"/>
  <c r="N22" i="4" s="1"/>
  <c r="M21" i="4"/>
  <c r="N21" i="4" s="1"/>
  <c r="M20" i="4"/>
  <c r="N20" i="4" s="1"/>
  <c r="M19" i="4"/>
  <c r="N19" i="4" s="1"/>
  <c r="M18" i="4"/>
  <c r="N18" i="4" s="1"/>
  <c r="M17" i="4"/>
  <c r="N17" i="4" s="1"/>
  <c r="M16" i="4"/>
  <c r="N16" i="4" s="1"/>
  <c r="M15" i="4"/>
  <c r="N15" i="4" s="1"/>
  <c r="M14" i="4"/>
  <c r="N14" i="4" s="1"/>
  <c r="M13" i="4"/>
  <c r="N13" i="4" s="1"/>
  <c r="M12" i="4"/>
  <c r="N12" i="4" s="1"/>
  <c r="M11" i="4"/>
  <c r="N11" i="4" s="1"/>
  <c r="M10" i="4"/>
  <c r="N10" i="4" s="1"/>
  <c r="M9" i="4"/>
  <c r="N9" i="4" s="1"/>
  <c r="M8" i="4"/>
  <c r="N8" i="4" s="1"/>
  <c r="M7" i="4"/>
  <c r="N7" i="4" s="1"/>
  <c r="M6" i="4"/>
  <c r="N6" i="4" s="1"/>
  <c r="M5" i="4"/>
  <c r="N5" i="4" s="1"/>
  <c r="M4" i="4"/>
  <c r="N4" i="4" s="1"/>
  <c r="M3" i="4"/>
  <c r="N3" i="4" s="1"/>
  <c r="G248" i="1"/>
  <c r="G16" i="1"/>
  <c r="G230" i="1"/>
  <c r="G35" i="1"/>
  <c r="G292" i="1"/>
  <c r="G163" i="1"/>
  <c r="G274" i="1"/>
  <c r="G182" i="1"/>
  <c r="G174" i="1"/>
  <c r="G183" i="1"/>
  <c r="G9" i="1"/>
  <c r="G92" i="1"/>
  <c r="G179" i="1"/>
  <c r="G224" i="1"/>
  <c r="G254" i="1"/>
  <c r="G264" i="1"/>
  <c r="G214" i="1"/>
  <c r="G185" i="1"/>
  <c r="G114" i="1"/>
  <c r="G168" i="1"/>
  <c r="G217" i="1"/>
  <c r="G38" i="1"/>
  <c r="G144" i="1"/>
  <c r="G75" i="1"/>
  <c r="G291" i="1"/>
  <c r="G4" i="1"/>
  <c r="G155" i="1"/>
  <c r="G260" i="1"/>
  <c r="G54" i="1"/>
  <c r="G98" i="1"/>
  <c r="G94" i="1"/>
  <c r="G57" i="1"/>
  <c r="G125" i="1"/>
  <c r="G180" i="1"/>
  <c r="G70" i="1"/>
  <c r="G170" i="1"/>
  <c r="G253" i="1"/>
  <c r="G110" i="1"/>
  <c r="G58" i="1"/>
  <c r="G221" i="1"/>
  <c r="G28" i="1"/>
  <c r="G229" i="1"/>
  <c r="G187" i="1"/>
  <c r="G24" i="1"/>
  <c r="G55" i="1"/>
  <c r="G81" i="1"/>
  <c r="G142" i="1"/>
  <c r="G37" i="1"/>
  <c r="G259" i="1"/>
  <c r="G73" i="1"/>
  <c r="G295" i="1"/>
  <c r="G167" i="1"/>
  <c r="G74" i="1"/>
  <c r="G77" i="1"/>
  <c r="G7" i="1"/>
  <c r="G84" i="1"/>
  <c r="G228" i="1"/>
  <c r="G165" i="1"/>
  <c r="G222" i="1"/>
  <c r="G263" i="1"/>
  <c r="G13" i="1"/>
  <c r="G11" i="1"/>
  <c r="G88" i="1"/>
  <c r="G149" i="1"/>
  <c r="G189" i="1"/>
  <c r="G249" i="1"/>
  <c r="G67" i="1"/>
  <c r="G176" i="1"/>
  <c r="G50" i="1"/>
  <c r="G133" i="1"/>
  <c r="G275" i="1"/>
  <c r="G286" i="1"/>
  <c r="G172" i="1"/>
  <c r="G69" i="1"/>
  <c r="G132" i="1"/>
  <c r="G273" i="1"/>
  <c r="G192" i="1"/>
  <c r="G8" i="1"/>
  <c r="G107" i="1"/>
  <c r="G116" i="1"/>
  <c r="G267" i="1"/>
  <c r="G238" i="1"/>
  <c r="G175" i="1"/>
  <c r="G99" i="1"/>
  <c r="G44" i="1"/>
  <c r="G126" i="1"/>
  <c r="G171" i="1"/>
  <c r="G137" i="1"/>
  <c r="G15" i="1"/>
  <c r="G42" i="1"/>
  <c r="G100" i="1"/>
  <c r="G64" i="1"/>
  <c r="G27" i="1"/>
  <c r="G112" i="1"/>
  <c r="G111" i="1"/>
  <c r="G153" i="1"/>
  <c r="G82" i="1"/>
  <c r="G43" i="1"/>
  <c r="G262" i="1"/>
  <c r="G51" i="1"/>
  <c r="G232" i="1"/>
  <c r="G10" i="1"/>
  <c r="G29" i="1"/>
  <c r="G80" i="1"/>
  <c r="G280" i="1"/>
  <c r="G68" i="1"/>
  <c r="G202" i="1"/>
  <c r="G19" i="1"/>
  <c r="G72" i="1"/>
  <c r="G119" i="1"/>
  <c r="G289" i="1"/>
  <c r="G59" i="1"/>
  <c r="G104" i="1"/>
  <c r="G250" i="1"/>
  <c r="G129" i="1"/>
  <c r="G257" i="1"/>
  <c r="G209" i="1"/>
  <c r="G246" i="1"/>
  <c r="G105" i="1"/>
  <c r="G41" i="1"/>
  <c r="G247" i="1"/>
  <c r="G89" i="1"/>
  <c r="G235" i="1"/>
  <c r="G266" i="1"/>
  <c r="G93" i="1"/>
  <c r="G143" i="1"/>
  <c r="G151" i="1"/>
  <c r="G106" i="1"/>
  <c r="G3" i="1"/>
  <c r="G48" i="1"/>
  <c r="G200" i="1"/>
  <c r="G121" i="1"/>
  <c r="G113" i="1"/>
  <c r="G205" i="1"/>
  <c r="G231" i="1"/>
  <c r="G181" i="1"/>
  <c r="G32" i="1"/>
  <c r="G61" i="1"/>
  <c r="G86" i="1"/>
  <c r="G150" i="1"/>
  <c r="G124" i="1"/>
  <c r="G79" i="1"/>
  <c r="G204" i="1"/>
  <c r="G66" i="1"/>
  <c r="G22" i="1"/>
  <c r="G128" i="1"/>
  <c r="G244" i="1"/>
  <c r="G63" i="1"/>
  <c r="G297" i="1"/>
  <c r="G157" i="1"/>
  <c r="G53" i="1"/>
  <c r="G207" i="1"/>
  <c r="G148" i="1"/>
  <c r="G136" i="1"/>
  <c r="G223" i="1"/>
  <c r="G26" i="1"/>
  <c r="G141" i="1"/>
  <c r="G277" i="1"/>
  <c r="G177" i="1"/>
  <c r="G278" i="1"/>
  <c r="G134" i="1"/>
  <c r="G255" i="1"/>
  <c r="G276" i="1"/>
  <c r="G117" i="1"/>
  <c r="G91" i="1"/>
  <c r="G83" i="1"/>
  <c r="G23" i="1"/>
  <c r="G123" i="1"/>
  <c r="G245" i="1"/>
  <c r="G201" i="1"/>
  <c r="G161" i="1"/>
  <c r="G252" i="1"/>
  <c r="G219" i="1"/>
  <c r="G268" i="1"/>
  <c r="G279" i="1"/>
  <c r="G46" i="1"/>
  <c r="G258" i="1"/>
  <c r="G197" i="1"/>
  <c r="G45" i="1"/>
  <c r="G198" i="1"/>
  <c r="G227" i="1"/>
  <c r="G186" i="1"/>
  <c r="G261" i="1"/>
  <c r="G52" i="1"/>
  <c r="G191" i="1"/>
  <c r="G169" i="1"/>
  <c r="G101" i="1"/>
  <c r="G40" i="1"/>
  <c r="G160" i="1"/>
  <c r="G87" i="1"/>
  <c r="G115" i="1"/>
  <c r="G194" i="1"/>
  <c r="G146" i="1"/>
  <c r="G103" i="1"/>
  <c r="G178" i="1"/>
  <c r="G220" i="1"/>
  <c r="G239" i="1"/>
  <c r="G85" i="1"/>
  <c r="G242" i="1"/>
  <c r="G131" i="1"/>
  <c r="G251" i="1"/>
  <c r="G71" i="1"/>
  <c r="G120" i="1"/>
  <c r="G60" i="1"/>
  <c r="G49" i="1"/>
  <c r="G118" i="1"/>
  <c r="G95" i="1"/>
  <c r="G195" i="1"/>
  <c r="G283" i="1"/>
  <c r="G272" i="1"/>
  <c r="G208" i="1"/>
  <c r="G233" i="1"/>
  <c r="G20" i="1"/>
  <c r="G226" i="1"/>
  <c r="G12" i="1"/>
  <c r="G164" i="1"/>
  <c r="G293" i="1"/>
  <c r="G31" i="1"/>
  <c r="G256" i="1"/>
  <c r="G211" i="1"/>
  <c r="G210" i="1"/>
  <c r="G271" i="1"/>
  <c r="G47" i="1"/>
  <c r="G213" i="1"/>
  <c r="G288" i="1"/>
  <c r="G138" i="1"/>
  <c r="G78" i="1"/>
  <c r="G154" i="1"/>
  <c r="G108" i="1"/>
  <c r="G162" i="1"/>
  <c r="G159" i="1"/>
  <c r="G62" i="1"/>
  <c r="G109" i="1"/>
  <c r="G17" i="1"/>
  <c r="G166" i="1"/>
  <c r="G281" i="1"/>
  <c r="G290" i="1"/>
  <c r="G234" i="1"/>
  <c r="G14" i="1"/>
  <c r="G36" i="1"/>
  <c r="G236" i="1"/>
  <c r="G196" i="1"/>
  <c r="G215" i="1"/>
  <c r="G199" i="1"/>
  <c r="G127" i="1"/>
  <c r="G243" i="1"/>
  <c r="G33" i="1"/>
  <c r="G282" i="1"/>
  <c r="G130" i="1"/>
  <c r="G25" i="1"/>
  <c r="G237" i="1"/>
  <c r="G156" i="1"/>
  <c r="G96" i="1"/>
  <c r="G147" i="1"/>
  <c r="G97" i="1"/>
  <c r="G188" i="1"/>
  <c r="G152" i="1"/>
  <c r="G18" i="1"/>
  <c r="G270" i="1"/>
  <c r="G287" i="1"/>
  <c r="G218" i="1"/>
  <c r="G140" i="1"/>
  <c r="G265" i="1"/>
  <c r="G39" i="1"/>
  <c r="G190" i="1"/>
  <c r="G212" i="1"/>
  <c r="G206" i="1"/>
  <c r="G76" i="1"/>
  <c r="G135" i="1"/>
  <c r="G269" i="1"/>
  <c r="G2" i="1"/>
  <c r="G90" i="1"/>
  <c r="G34" i="1"/>
  <c r="G173" i="1"/>
  <c r="G296" i="1"/>
  <c r="G6" i="1"/>
  <c r="G216" i="1"/>
  <c r="G158" i="1"/>
  <c r="G122" i="1"/>
  <c r="G5" i="1"/>
  <c r="G294" i="1"/>
  <c r="G102" i="1"/>
  <c r="G21" i="1"/>
  <c r="G145" i="1"/>
  <c r="G203" i="1"/>
  <c r="G139" i="1"/>
  <c r="G241" i="1"/>
  <c r="G184" i="1"/>
  <c r="G240" i="1"/>
  <c r="G56" i="1"/>
  <c r="G193" i="1"/>
  <c r="G284" i="1"/>
  <c r="G30" i="1"/>
  <c r="G225" i="1"/>
  <c r="G285" i="1"/>
  <c r="G65" i="1"/>
</calcChain>
</file>

<file path=xl/sharedStrings.xml><?xml version="1.0" encoding="utf-8"?>
<sst xmlns="http://schemas.openxmlformats.org/spreadsheetml/2006/main" count="1405" uniqueCount="346">
  <si>
    <t>p_values</t>
  </si>
  <si>
    <t>adj_pvalue</t>
  </si>
  <si>
    <t>mFC</t>
  </si>
  <si>
    <t>AbsLog2FC</t>
  </si>
  <si>
    <t>Saitoella complicata</t>
  </si>
  <si>
    <t>Fusarium pseudograminearum</t>
  </si>
  <si>
    <t>Trichosporon asahii</t>
  </si>
  <si>
    <t>Lentinula edodes</t>
  </si>
  <si>
    <t>Cryptococcus neoformans</t>
  </si>
  <si>
    <t>Hanseniaspora guilliermondii</t>
  </si>
  <si>
    <t>Saccharomyces cerevisiae</t>
  </si>
  <si>
    <t>Pseudogymnoascus sp. VKM F-3808</t>
  </si>
  <si>
    <t>Talaromyces islandicus</t>
  </si>
  <si>
    <t>Spraguea lophii</t>
  </si>
  <si>
    <t>Aspergillus kawachii</t>
  </si>
  <si>
    <t>Fusarium venenatum</t>
  </si>
  <si>
    <t>Puccinia striiformis</t>
  </si>
  <si>
    <t>Encephalitozoon romaleae</t>
  </si>
  <si>
    <t>Ustilaginoidea virens</t>
  </si>
  <si>
    <t>Anncaliia algerae</t>
  </si>
  <si>
    <t>Batrachochytrium dendrobatidis</t>
  </si>
  <si>
    <t>Hypoxylon sp. CO27-5</t>
  </si>
  <si>
    <t>Colletotrichum tofieldiae</t>
  </si>
  <si>
    <t>Lichtheimia corymbifera</t>
  </si>
  <si>
    <t>Amorphotheca resinae</t>
  </si>
  <si>
    <t>Grosmannia clavigera</t>
  </si>
  <si>
    <t>Aspergillus heteromorphus</t>
  </si>
  <si>
    <t>Sporothrix insectorum</t>
  </si>
  <si>
    <t>Trichoderma reesei</t>
  </si>
  <si>
    <t>Conidiobolus coronatus</t>
  </si>
  <si>
    <t>Aspergillus udagawae</t>
  </si>
  <si>
    <t>Hesseltinella vesiculosa</t>
  </si>
  <si>
    <t>Colletotrichum salicis</t>
  </si>
  <si>
    <t>Aureobasidium subglaciale</t>
  </si>
  <si>
    <t>Enterocytozoon bieneusi</t>
  </si>
  <si>
    <t>Moesziomyces antarcticus</t>
  </si>
  <si>
    <t>Aspergillus saccharolyticus</t>
  </si>
  <si>
    <t>Metarhizium acridum</t>
  </si>
  <si>
    <t>Aspergillus steynii</t>
  </si>
  <si>
    <t>Encephalitozoon cuniculi</t>
  </si>
  <si>
    <t>Escovopsis weberi</t>
  </si>
  <si>
    <t>Pseudocercospora eumusae</t>
  </si>
  <si>
    <t>Phytophthora infestans</t>
  </si>
  <si>
    <t>Pochonia chlamydosporia</t>
  </si>
  <si>
    <t>Saprolegnia diclina</t>
  </si>
  <si>
    <t>Botrytis cinerea</t>
  </si>
  <si>
    <t>Debaryomyces hansenii</t>
  </si>
  <si>
    <t>Trichophyton mentagrophytes</t>
  </si>
  <si>
    <t>Mortierella verticillata</t>
  </si>
  <si>
    <t>Pythium aphanidermatum</t>
  </si>
  <si>
    <t>Ustilago maydis</t>
  </si>
  <si>
    <t>Aspergillus sydowii</t>
  </si>
  <si>
    <t>Coniella lustricola</t>
  </si>
  <si>
    <t>Aspergillus rambellii</t>
  </si>
  <si>
    <t>Rosellinia necatrix</t>
  </si>
  <si>
    <t>Tolypocladium ophioglossoides</t>
  </si>
  <si>
    <t>Candida albicans</t>
  </si>
  <si>
    <t>Tilletia walkeri</t>
  </si>
  <si>
    <t>Trichoderma asperellum</t>
  </si>
  <si>
    <t>Kwoniella bestiolae</t>
  </si>
  <si>
    <t>Penicillium camemberti</t>
  </si>
  <si>
    <t>Endocarpon pusillum</t>
  </si>
  <si>
    <t>Macrophomina phaseolina</t>
  </si>
  <si>
    <t>Aspergillus ochraceoroseus</t>
  </si>
  <si>
    <t>Kluyveromyces dobzhanskii</t>
  </si>
  <si>
    <t>Ascoidea rubescens</t>
  </si>
  <si>
    <t>Diaporthe helianthi</t>
  </si>
  <si>
    <t>Rozella allomycis</t>
  </si>
  <si>
    <t>Malassezia restricta</t>
  </si>
  <si>
    <t>Beauveria bassiana</t>
  </si>
  <si>
    <t>Diplocarpon rosae</t>
  </si>
  <si>
    <t>Verticillium alfalfae</t>
  </si>
  <si>
    <t>Capronia epimyces</t>
  </si>
  <si>
    <t>Metarhizium rileyi</t>
  </si>
  <si>
    <t>Fusarium verticillioides</t>
  </si>
  <si>
    <t>[Candida] intermedia</t>
  </si>
  <si>
    <t>Spizellomyces punctatus</t>
  </si>
  <si>
    <t>Pseudogymnoascus sp. WSF 3629</t>
  </si>
  <si>
    <t>Aspergillus ellipticus</t>
  </si>
  <si>
    <t>Zygosaccharomyces rouxii</t>
  </si>
  <si>
    <t>Ganoderma sinense</t>
  </si>
  <si>
    <t>Gonapodya prolifera</t>
  </si>
  <si>
    <t>Rhizophagus irregularis</t>
  </si>
  <si>
    <t>Cordyceps confragosa</t>
  </si>
  <si>
    <t>Rutstroemia sp. NJR-2017a WRK4</t>
  </si>
  <si>
    <t>Vanderwaltozyma polyspora</t>
  </si>
  <si>
    <t>Pythium irregulare</t>
  </si>
  <si>
    <t>Arthrobotrys oligospora</t>
  </si>
  <si>
    <t>Phialophora americana</t>
  </si>
  <si>
    <t>Pezoloma ericae</t>
  </si>
  <si>
    <t>Kwoniella heveanensis</t>
  </si>
  <si>
    <t>Diaporthe ampelina</t>
  </si>
  <si>
    <t>Cyberlindnera jadinii</t>
  </si>
  <si>
    <t>Colletotrichum higginsianum</t>
  </si>
  <si>
    <t>Cercospora zeina</t>
  </si>
  <si>
    <t>Hanseniaspora uvarum</t>
  </si>
  <si>
    <t>Candida dubliniensis</t>
  </si>
  <si>
    <t>[Candida] glabrata</t>
  </si>
  <si>
    <t>Leucosporidium creatinivorum</t>
  </si>
  <si>
    <t>Colletotrichum simmondsii</t>
  </si>
  <si>
    <t>Ophiocordyceps sinensis</t>
  </si>
  <si>
    <t>Punctularia strigosozonata</t>
  </si>
  <si>
    <t>Neofusicoccum parvum</t>
  </si>
  <si>
    <t>Elaphomyces granulatus</t>
  </si>
  <si>
    <t>Rhodotorula toruloides</t>
  </si>
  <si>
    <t>Tetrapisispora blattae</t>
  </si>
  <si>
    <t>Aspergillus ustus</t>
  </si>
  <si>
    <t>Schizosaccharomyces pombe</t>
  </si>
  <si>
    <t>Saprolegnia parasitica</t>
  </si>
  <si>
    <t>Neonectria ditissima</t>
  </si>
  <si>
    <t>Syncephalastrum racemosum</t>
  </si>
  <si>
    <t>Coniosporium apollinis</t>
  </si>
  <si>
    <t>Aspergillus fumigatus</t>
  </si>
  <si>
    <t>Cordyceps fumosorosea</t>
  </si>
  <si>
    <t>Ascochyta rabiei</t>
  </si>
  <si>
    <t>Diplodia seriata</t>
  </si>
  <si>
    <t>Thielavia terrestris</t>
  </si>
  <si>
    <t>Eutypa lata</t>
  </si>
  <si>
    <t>Phlebia centrifuga</t>
  </si>
  <si>
    <t>Tuber borchii</t>
  </si>
  <si>
    <t>Baudoinia panamericana</t>
  </si>
  <si>
    <t>Allomyces macrogynus</t>
  </si>
  <si>
    <t>Basidiobolus meristosporus</t>
  </si>
  <si>
    <t>Globisporangium ultimum</t>
  </si>
  <si>
    <t>Naumovozyma dairenensis</t>
  </si>
  <si>
    <t>Colletotrichum chlorophyti</t>
  </si>
  <si>
    <t>Sporisorium reilianum</t>
  </si>
  <si>
    <t>Sporisorium graminicola</t>
  </si>
  <si>
    <t>Ophiocordyceps australis</t>
  </si>
  <si>
    <t>Emergomyces pasteurianus</t>
  </si>
  <si>
    <t>Podospora anserina</t>
  </si>
  <si>
    <t>Galerina marginata</t>
  </si>
  <si>
    <t>Elsinoe australis</t>
  </si>
  <si>
    <t>Rhodotorula graminis</t>
  </si>
  <si>
    <t>Periconia macrospinosa</t>
  </si>
  <si>
    <t>Pneumocystis carinii</t>
  </si>
  <si>
    <t>Aphanomyces astaci</t>
  </si>
  <si>
    <t>Puccinia coronata</t>
  </si>
  <si>
    <t>Cyberlindnera fabianii</t>
  </si>
  <si>
    <t>Ophiostoma piceae</t>
  </si>
  <si>
    <t>Phaeoacremonium minimum</t>
  </si>
  <si>
    <t>Schizopora paradoxa</t>
  </si>
  <si>
    <t>Pestalotiopsis fici</t>
  </si>
  <si>
    <t>Aspergillus wentii</t>
  </si>
  <si>
    <t>Peniophora sp. CONT</t>
  </si>
  <si>
    <t>Fusarium oxysporum</t>
  </si>
  <si>
    <t>Neurospora tetrasperma</t>
  </si>
  <si>
    <t>Microdochium bolleyi</t>
  </si>
  <si>
    <t>Anthracocystis flocculosa</t>
  </si>
  <si>
    <t>Puccinia sorghi</t>
  </si>
  <si>
    <t>Phaeomoniella chlamydospora</t>
  </si>
  <si>
    <t>Rhizophagus clarus</t>
  </si>
  <si>
    <t>Penicillium nalgiovense</t>
  </si>
  <si>
    <t>Trichoderma guizhouense</t>
  </si>
  <si>
    <t>Mucor circinelloides</t>
  </si>
  <si>
    <t>Hypsizygus marmoreus</t>
  </si>
  <si>
    <t>Colletotrichum gloeosporioides</t>
  </si>
  <si>
    <t>Cercospora berteroae</t>
  </si>
  <si>
    <t>Armillaria gallica</t>
  </si>
  <si>
    <t>Verticillium longisporum</t>
  </si>
  <si>
    <t>Absidia glauca</t>
  </si>
  <si>
    <t>Cenococcum geophilum</t>
  </si>
  <si>
    <t>Protomyces lactucaedebilis</t>
  </si>
  <si>
    <t>Candida tropicalis</t>
  </si>
  <si>
    <t>Choanephora cucurbitarum</t>
  </si>
  <si>
    <t>Saccharomyces eubayanus</t>
  </si>
  <si>
    <t>Pyricularia pennisetigena</t>
  </si>
  <si>
    <t>Sporothrix brasiliensis</t>
  </si>
  <si>
    <t>Colletotrichum incanum</t>
  </si>
  <si>
    <t>Absidia repens</t>
  </si>
  <si>
    <t>Piromyces finnis</t>
  </si>
  <si>
    <t>Edhazardia aedis</t>
  </si>
  <si>
    <t>Corynespora cassiicola</t>
  </si>
  <si>
    <t>Penicillium oxalicum</t>
  </si>
  <si>
    <t>Metarhizium anisopliae</t>
  </si>
  <si>
    <t>Lachancea thermotolerans</t>
  </si>
  <si>
    <t>Pisolithus microcarpus</t>
  </si>
  <si>
    <t>Exophiala aquamarina</t>
  </si>
  <si>
    <t>Phycomyces blakesleeanus</t>
  </si>
  <si>
    <t>Rachicladosporium antarcticum</t>
  </si>
  <si>
    <t>Pyrrhoderma noxium</t>
  </si>
  <si>
    <t>Termitomyces sp. J132</t>
  </si>
  <si>
    <t>Zymoseptoria tritici</t>
  </si>
  <si>
    <t>Phytopythium vexans</t>
  </si>
  <si>
    <t>Neocallimastix californiae</t>
  </si>
  <si>
    <t>Laetiporus sulphureus</t>
  </si>
  <si>
    <t>Hanseniaspora valbyensis</t>
  </si>
  <si>
    <t>Phytophthora sojae</t>
  </si>
  <si>
    <t>Dactylellina haptotyla</t>
  </si>
  <si>
    <t>Histoplasma capsulatum</t>
  </si>
  <si>
    <t>Aspergillus taichungensis</t>
  </si>
  <si>
    <t>Rutstroemia sp. NJR-2017a BBW</t>
  </si>
  <si>
    <t>Pyricularia oryzae</t>
  </si>
  <si>
    <t>Blastomyces gilchristii</t>
  </si>
  <si>
    <t>Hyaloscypha bicolor</t>
  </si>
  <si>
    <t>Tolypocladium paradoxum</t>
  </si>
  <si>
    <t>Pseudocercospora musae</t>
  </si>
  <si>
    <t>Polytolypa hystricis</t>
  </si>
  <si>
    <t>Cercospora beticola</t>
  </si>
  <si>
    <t>Kluyveromyces marxianus</t>
  </si>
  <si>
    <t>Hypholoma sublateritium</t>
  </si>
  <si>
    <t>Dichomitus squalens</t>
  </si>
  <si>
    <t>Candida maltosa</t>
  </si>
  <si>
    <t>Phytophthora parasitica</t>
  </si>
  <si>
    <t>Postia placenta</t>
  </si>
  <si>
    <t>Emmonsia crescens</t>
  </si>
  <si>
    <t>Aspergillus nidulans</t>
  </si>
  <si>
    <t>Sordaria macrospora</t>
  </si>
  <si>
    <t>Pseudomassariella vexata</t>
  </si>
  <si>
    <t>Gymnopus luxurians</t>
  </si>
  <si>
    <t>Hyaloscypha variabilis</t>
  </si>
  <si>
    <t>Puccinia graminis</t>
  </si>
  <si>
    <t>Metarhizium album</t>
  </si>
  <si>
    <t>Erysiphe necator</t>
  </si>
  <si>
    <t>Scheffersomyces stipitis</t>
  </si>
  <si>
    <t>Penicillium brasilianum</t>
  </si>
  <si>
    <t>Fibularhizoctonia sp. CBS 109695</t>
  </si>
  <si>
    <t>Phialocephala subalpina</t>
  </si>
  <si>
    <t>Lipomyces starkeyi</t>
  </si>
  <si>
    <t>Penicillium roqueforti</t>
  </si>
  <si>
    <t>Colletotrichum nymphaeae</t>
  </si>
  <si>
    <t>Calocera cornea</t>
  </si>
  <si>
    <t>Piromyces sp. E2</t>
  </si>
  <si>
    <t>Phytophthora cinnamomi</t>
  </si>
  <si>
    <t>Hyaloperonospora arabidopsidis</t>
  </si>
  <si>
    <t>Penicillium decumbens</t>
  </si>
  <si>
    <t>Blastomyces dermatitidis</t>
  </si>
  <si>
    <t>[Candida] arabinofermentans</t>
  </si>
  <si>
    <t>Mucor ambiguus</t>
  </si>
  <si>
    <t>Thielaviopsis punctulata</t>
  </si>
  <si>
    <t>Sphaerulina musiva</t>
  </si>
  <si>
    <t>Cordyceps sp. RAO-2017</t>
  </si>
  <si>
    <t>Lichtheimia ramosa</t>
  </si>
  <si>
    <t>Paxillus rubicundulus</t>
  </si>
  <si>
    <t>Rhizoclosmatium globosum</t>
  </si>
  <si>
    <t>Botryobasidium botryosum</t>
  </si>
  <si>
    <t>Naumovozyma castellii</t>
  </si>
  <si>
    <t>Talaromyces rugulosus</t>
  </si>
  <si>
    <t>Clohesyomyces aquaticus</t>
  </si>
  <si>
    <t>Exidia glandulosa</t>
  </si>
  <si>
    <t>Ceratocystis platani</t>
  </si>
  <si>
    <t>Cadophora sp. DSE1049</t>
  </si>
  <si>
    <t>Pythium iwayamai</t>
  </si>
  <si>
    <t>Moniliophthora perniciosa</t>
  </si>
  <si>
    <t>Yarrowia lipolytica</t>
  </si>
  <si>
    <t>Marssonina brunnea</t>
  </si>
  <si>
    <t>Batrachochytrium salamandrivorans</t>
  </si>
  <si>
    <t>Sugiyamaella lignohabitans</t>
  </si>
  <si>
    <t>Thermothelomyces thermophilus</t>
  </si>
  <si>
    <t>Sclerotinia sclerotiorum</t>
  </si>
  <si>
    <t>Colletotrichum fioriniae</t>
  </si>
  <si>
    <t>Aspergillus ruber</t>
  </si>
  <si>
    <t>Trametes versicolor</t>
  </si>
  <si>
    <t>Pneumocystis murina</t>
  </si>
  <si>
    <t>Chaetomium thermophilum</t>
  </si>
  <si>
    <t>Cordyceps militaris</t>
  </si>
  <si>
    <t>Rhynchosporium secalis</t>
  </si>
  <si>
    <t>Hortaea werneckii</t>
  </si>
  <si>
    <t>Chaetomium globosum</t>
  </si>
  <si>
    <t>Piloderma croceum</t>
  </si>
  <si>
    <t>Lachancea fermentati</t>
  </si>
  <si>
    <t>Pachysolen tannophilus</t>
  </si>
  <si>
    <t>Stemphylium lycopersici</t>
  </si>
  <si>
    <t>Rhizoctonia solani</t>
  </si>
  <si>
    <t>Gelatoporia subvermispora</t>
  </si>
  <si>
    <t>Coniochaeta ligniaria</t>
  </si>
  <si>
    <t>Penicillium subrubescens</t>
  </si>
  <si>
    <t>Stachybotrys chartarum</t>
  </si>
  <si>
    <t>Aspergillus calidoustus</t>
  </si>
  <si>
    <t>Pseudocercospora fijiensis</t>
  </si>
  <si>
    <t>Pichia kudriavzevii</t>
  </si>
  <si>
    <t>Paracoccidioides lutzii</t>
  </si>
  <si>
    <t>Exserohilum turcicum</t>
  </si>
  <si>
    <t>Phytophthora palmivora</t>
  </si>
  <si>
    <t>Anaeromyces robustus</t>
  </si>
  <si>
    <t>Pyricularia grisea</t>
  </si>
  <si>
    <t>Phytophthora ramorum</t>
  </si>
  <si>
    <t>Erysiphe pulchra</t>
  </si>
  <si>
    <t>Tuber magnatum</t>
  </si>
  <si>
    <t>Coprinopsis cinerea</t>
  </si>
  <si>
    <t>Neurospora crassa</t>
  </si>
  <si>
    <t>Phytophthora capsici</t>
  </si>
  <si>
    <t>Trichoderma atroviride</t>
  </si>
  <si>
    <t>Albugo candida</t>
  </si>
  <si>
    <t>Mortierella elongata</t>
  </si>
  <si>
    <t>Moniliophthora roreri</t>
  </si>
  <si>
    <t>Valsa mali</t>
  </si>
  <si>
    <t>Aspergillus nomius</t>
  </si>
  <si>
    <t>Pythium arrhenomanes</t>
  </si>
  <si>
    <t>Sphaerobolus stellatus</t>
  </si>
  <si>
    <t>Paracoccidioides brasiliensis</t>
  </si>
  <si>
    <t>Sclerotinia borealis</t>
  </si>
  <si>
    <t>Leucoagaricus sp. SymC.cos</t>
  </si>
  <si>
    <t>Epicoccum nigrum</t>
  </si>
  <si>
    <t>Rhizopus delemar</t>
  </si>
  <si>
    <t>Penicilliopsis zonata</t>
  </si>
  <si>
    <t>Aspergillus oryzae</t>
  </si>
  <si>
    <t>Aureobasidium namibiae</t>
  </si>
  <si>
    <t>Tetrapisispora phaffii</t>
  </si>
  <si>
    <t>Blumeria graminis</t>
  </si>
  <si>
    <t>Group</t>
    <phoneticPr fontId="18" type="noConversion"/>
  </si>
  <si>
    <t>nc_ade</t>
  </si>
  <si>
    <t>nc_ade</t>
    <phoneticPr fontId="18" type="noConversion"/>
  </si>
  <si>
    <t>ade_crc</t>
  </si>
  <si>
    <t>ade_crc</t>
    <phoneticPr fontId="18" type="noConversion"/>
  </si>
  <si>
    <t>nc_crc</t>
  </si>
  <si>
    <t>nc_crc</t>
    <phoneticPr fontId="18" type="noConversion"/>
  </si>
  <si>
    <t>species</t>
    <phoneticPr fontId="18" type="noConversion"/>
  </si>
  <si>
    <t>comparison</t>
    <phoneticPr fontId="18" type="noConversion"/>
  </si>
  <si>
    <t>行标签</t>
  </si>
  <si>
    <t>总计</t>
  </si>
  <si>
    <t>列标签</t>
  </si>
  <si>
    <t>计数项:species</t>
  </si>
  <si>
    <t>core</t>
    <phoneticPr fontId="20" type="noConversion"/>
  </si>
  <si>
    <t>main</t>
    <phoneticPr fontId="20" type="noConversion"/>
  </si>
  <si>
    <t>other</t>
    <phoneticPr fontId="20" type="noConversion"/>
  </si>
  <si>
    <t>p_values(CRC/NC)</t>
    <phoneticPr fontId="18" type="noConversion"/>
  </si>
  <si>
    <t>adj_pvalue(CRC/NC)</t>
    <phoneticPr fontId="18" type="noConversion"/>
  </si>
  <si>
    <t>core</t>
  </si>
  <si>
    <t>main</t>
  </si>
  <si>
    <t>other</t>
  </si>
  <si>
    <t>log2(CRC/ADE)</t>
    <phoneticPr fontId="18" type="noConversion"/>
  </si>
  <si>
    <t>p_values(CRC/ADE)</t>
    <phoneticPr fontId="18" type="noConversion"/>
  </si>
  <si>
    <t>adj_pvalue(CRC/ADE)</t>
    <phoneticPr fontId="18" type="noConversion"/>
  </si>
  <si>
    <t>Group(CRC/ADE)</t>
    <phoneticPr fontId="18" type="noConversion"/>
  </si>
  <si>
    <t>Candidates</t>
    <phoneticPr fontId="18" type="noConversion"/>
  </si>
  <si>
    <t>log2(CRC/NC)</t>
    <phoneticPr fontId="18" type="noConversion"/>
  </si>
  <si>
    <t>Group(CRC/NC)</t>
    <phoneticPr fontId="18" type="noConversion"/>
  </si>
  <si>
    <t>criteria</t>
    <phoneticPr fontId="18" type="noConversion"/>
  </si>
  <si>
    <t>log2FC</t>
  </si>
  <si>
    <t>log2FC(ADE/NC)</t>
    <phoneticPr fontId="18" type="noConversion"/>
  </si>
  <si>
    <t>p_values(ADE/NC)</t>
    <phoneticPr fontId="18" type="noConversion"/>
  </si>
  <si>
    <t>adj_pvalue(ADE/NC)</t>
    <phoneticPr fontId="18" type="noConversion"/>
  </si>
  <si>
    <t>trend</t>
    <phoneticPr fontId="18" type="noConversion"/>
  </si>
  <si>
    <t>Fusarium pseudograminearum</t>
    <phoneticPr fontId="18" type="noConversion"/>
  </si>
  <si>
    <t>Trichoderma atroviride</t>
    <phoneticPr fontId="18" type="noConversion"/>
  </si>
  <si>
    <t>Sphaerulina musiva</t>
    <phoneticPr fontId="18" type="noConversion"/>
  </si>
  <si>
    <t>Trichoderma atroviride against human prostate cancer cells. (30316006)</t>
    <phoneticPr fontId="18" type="noConversion"/>
  </si>
  <si>
    <t>Saccharomyces cerevisiae</t>
    <phoneticPr fontId="18" type="noConversion"/>
  </si>
  <si>
    <t>Selenium-Enriched Saccharomyces cerevisiae Reduces the Progression of Colorectal Cancer. (29468612)</t>
    <phoneticPr fontId="18" type="noConversion"/>
  </si>
  <si>
    <t>Encephalitozoon cuniculi</t>
    <phoneticPr fontId="18" type="noConversion"/>
  </si>
  <si>
    <t>Coniochaeta ligniaria</t>
    <phoneticPr fontId="18" type="noConversion"/>
  </si>
  <si>
    <t>Colletotrichum tofieldiae</t>
    <phoneticPr fontId="18" type="noConversion"/>
  </si>
  <si>
    <t>Colletotrichum fioriniae</t>
    <phoneticPr fontId="18" type="noConversion"/>
  </si>
  <si>
    <t>Blumeria graminis</t>
    <phoneticPr fontId="18" type="noConversion"/>
  </si>
  <si>
    <t>Albugo candida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</si>
</sst>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scheme val="minor"/>
    </font>
    <font>
      <sz val="9"/>
      <name val="等线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3" borderId="0" xfId="0" applyFill="1" applyAlignment="1">
      <alignment horizontal="left" vertical="center"/>
    </xf>
    <xf numFmtId="0" fontId="0" fillId="34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5" borderId="0" xfId="0" applyNumberFormat="1" applyFill="1">
      <alignment vertical="center"/>
    </xf>
    <xf numFmtId="0" fontId="19" fillId="0" borderId="10" xfId="0" applyFont="1" applyBorder="1" applyAlignment="1">
      <alignment horizontal="left" vertical="center"/>
    </xf>
    <xf numFmtId="0" fontId="0" fillId="36" borderId="0" xfId="0" applyFill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5">
    <dxf>
      <fill>
        <patternFill patternType="solid">
          <bgColor rgb="FFFFFF00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feng Lin" refreshedDate="44571.794037731481" createdVersion="7" refreshedVersion="7" minRefreshableVersion="3" recordCount="67" xr:uid="{00000000-000A-0000-FFFF-FFFF04000000}">
  <cacheSource type="worksheet">
    <worksheetSource ref="J3:K70" sheet="Sheet1"/>
  </cacheSource>
  <cacheFields count="2">
    <cacheField name="species" numFmtId="0">
      <sharedItems count="54">
        <s v="Talaromyces islandicus"/>
        <s v="Saitoella complicata"/>
        <s v="Encephalitozoon cuniculi"/>
        <s v="Fusarium pseudograminearum"/>
        <s v="Cryptococcus neoformans"/>
        <s v="Lentinula edodes"/>
        <s v="Fusarium venenatum"/>
        <s v="Pseudogymnoascus sp. VKM F-3808"/>
        <s v="Trichosporon asahii"/>
        <s v="Puccinia striiformis"/>
        <s v="Aspergillus rambellii"/>
        <s v="Aspergillus kawachii"/>
        <s v="Erysiphe pulchra"/>
        <s v="Pseudocercospora eumusae"/>
        <s v="Grosmannia clavigera"/>
        <s v="Phytophthora capsici"/>
        <s v="Moniliophthora perniciosa"/>
        <s v="Rosellinia necatrix"/>
        <s v="Sphaerulina musiva"/>
        <s v="Aspergillus udagawae"/>
        <s v="Blumeria graminis"/>
        <s v="Saprolegnia diclina"/>
        <s v="Elaphomyces granulatus"/>
        <s v="Sporisorium reilianum"/>
        <s v="Hanseniaspora guilliermondii"/>
        <s v="Cordyceps sp. RAO-2017"/>
        <s v="Neonectria ditissima"/>
        <s v="Elsinoe australis"/>
        <s v="Rhizophagus irregularis"/>
        <s v="Trichophyton mentagrophytes"/>
        <s v="Debaryomyces hansenii"/>
        <s v="Pneumocystis murina"/>
        <s v="Trichoderma atroviride"/>
        <s v="Pseudocercospora musae"/>
        <s v="Rhizophagus clarus"/>
        <s v="Pichia kudriavzevii"/>
        <s v="Paracoccidioides brasiliensis"/>
        <s v="Albugo candida"/>
        <s v="Naumovozyma dairenensis"/>
        <s v="Lipomyces starkeyi"/>
        <s v="Aspergillus ochraceoroseus"/>
        <s v="Phytopythium vexans"/>
        <s v="Colletotrichum fioriniae"/>
        <s v="Coniochaeta ligniaria"/>
        <s v="Leucoagaricus sp. SymC.cos"/>
        <s v="Colletotrichum salicis"/>
        <s v="Hyaloscypha variabilis"/>
        <s v="Baudoinia panamericana"/>
        <s v="[Candida] arabinofermentans"/>
        <s v="Tuber magnatum"/>
        <s v="Schizosaccharomyces pombe"/>
        <s v="Thielaviopsis punctulata"/>
        <s v="Edhazardia aedis"/>
        <s v="Choanephora cucurbitarum"/>
      </sharedItems>
    </cacheField>
    <cacheField name="comparison" numFmtId="0">
      <sharedItems count="3">
        <s v="nc_ade"/>
        <s v="ade_crc"/>
        <s v="nc_cr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1"/>
  </r>
  <r>
    <x v="11"/>
    <x v="1"/>
  </r>
  <r>
    <x v="2"/>
    <x v="1"/>
  </r>
  <r>
    <x v="12"/>
    <x v="1"/>
  </r>
  <r>
    <x v="13"/>
    <x v="1"/>
  </r>
  <r>
    <x v="3"/>
    <x v="1"/>
  </r>
  <r>
    <x v="14"/>
    <x v="1"/>
  </r>
  <r>
    <x v="5"/>
    <x v="1"/>
  </r>
  <r>
    <x v="15"/>
    <x v="1"/>
  </r>
  <r>
    <x v="16"/>
    <x v="1"/>
  </r>
  <r>
    <x v="17"/>
    <x v="1"/>
  </r>
  <r>
    <x v="1"/>
    <x v="1"/>
  </r>
  <r>
    <x v="4"/>
    <x v="1"/>
  </r>
  <r>
    <x v="18"/>
    <x v="1"/>
  </r>
  <r>
    <x v="19"/>
    <x v="1"/>
  </r>
  <r>
    <x v="20"/>
    <x v="1"/>
  </r>
  <r>
    <x v="0"/>
    <x v="1"/>
  </r>
  <r>
    <x v="21"/>
    <x v="1"/>
  </r>
  <r>
    <x v="22"/>
    <x v="1"/>
  </r>
  <r>
    <x v="23"/>
    <x v="1"/>
  </r>
  <r>
    <x v="24"/>
    <x v="1"/>
  </r>
  <r>
    <x v="25"/>
    <x v="1"/>
  </r>
  <r>
    <x v="26"/>
    <x v="1"/>
  </r>
  <r>
    <x v="27"/>
    <x v="1"/>
  </r>
  <r>
    <x v="10"/>
    <x v="2"/>
  </r>
  <r>
    <x v="28"/>
    <x v="2"/>
  </r>
  <r>
    <x v="16"/>
    <x v="2"/>
  </r>
  <r>
    <x v="12"/>
    <x v="2"/>
  </r>
  <r>
    <x v="18"/>
    <x v="2"/>
  </r>
  <r>
    <x v="15"/>
    <x v="2"/>
  </r>
  <r>
    <x v="29"/>
    <x v="2"/>
  </r>
  <r>
    <x v="11"/>
    <x v="2"/>
  </r>
  <r>
    <x v="30"/>
    <x v="2"/>
  </r>
  <r>
    <x v="31"/>
    <x v="2"/>
  </r>
  <r>
    <x v="32"/>
    <x v="2"/>
  </r>
  <r>
    <x v="33"/>
    <x v="2"/>
  </r>
  <r>
    <x v="25"/>
    <x v="2"/>
  </r>
  <r>
    <x v="34"/>
    <x v="2"/>
  </r>
  <r>
    <x v="35"/>
    <x v="2"/>
  </r>
  <r>
    <x v="36"/>
    <x v="2"/>
  </r>
  <r>
    <x v="37"/>
    <x v="2"/>
  </r>
  <r>
    <x v="38"/>
    <x v="2"/>
  </r>
  <r>
    <x v="39"/>
    <x v="2"/>
  </r>
  <r>
    <x v="40"/>
    <x v="2"/>
  </r>
  <r>
    <x v="41"/>
    <x v="2"/>
  </r>
  <r>
    <x v="42"/>
    <x v="2"/>
  </r>
  <r>
    <x v="43"/>
    <x v="2"/>
  </r>
  <r>
    <x v="44"/>
    <x v="2"/>
  </r>
  <r>
    <x v="45"/>
    <x v="2"/>
  </r>
  <r>
    <x v="46"/>
    <x v="2"/>
  </r>
  <r>
    <x v="47"/>
    <x v="2"/>
  </r>
  <r>
    <x v="48"/>
    <x v="2"/>
  </r>
  <r>
    <x v="49"/>
    <x v="2"/>
  </r>
  <r>
    <x v="50"/>
    <x v="2"/>
  </r>
  <r>
    <x v="51"/>
    <x v="2"/>
  </r>
  <r>
    <x v="52"/>
    <x v="2"/>
  </r>
  <r>
    <x v="5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E59" firstHeaderRow="1" firstDataRow="2" firstDataCol="1"/>
  <pivotFields count="2">
    <pivotField axis="axisRow" dataField="1" showAll="0">
      <items count="55">
        <item x="48"/>
        <item x="37"/>
        <item x="11"/>
        <item x="40"/>
        <item x="10"/>
        <item x="19"/>
        <item x="47"/>
        <item x="20"/>
        <item x="53"/>
        <item x="42"/>
        <item x="45"/>
        <item x="43"/>
        <item x="25"/>
        <item x="4"/>
        <item x="30"/>
        <item x="52"/>
        <item x="22"/>
        <item x="27"/>
        <item x="2"/>
        <item x="12"/>
        <item x="3"/>
        <item x="6"/>
        <item x="14"/>
        <item x="24"/>
        <item x="46"/>
        <item x="5"/>
        <item x="44"/>
        <item x="39"/>
        <item x="16"/>
        <item x="38"/>
        <item x="26"/>
        <item x="36"/>
        <item x="15"/>
        <item x="41"/>
        <item x="35"/>
        <item x="31"/>
        <item x="13"/>
        <item x="33"/>
        <item x="7"/>
        <item x="9"/>
        <item x="34"/>
        <item x="28"/>
        <item x="17"/>
        <item x="1"/>
        <item x="21"/>
        <item x="50"/>
        <item x="18"/>
        <item x="23"/>
        <item x="0"/>
        <item x="51"/>
        <item x="32"/>
        <item x="29"/>
        <item x="8"/>
        <item x="49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计数项:species" fld="0" subtotal="count" baseField="0" baseItem="0"/>
  </dataFields>
  <formats count="25">
    <format dxfId="24">
      <pivotArea dataOnly="0" labelOnly="1" fieldPosition="0">
        <references count="1">
          <reference field="0" count="1">
            <x v="13"/>
          </reference>
        </references>
      </pivotArea>
    </format>
    <format dxfId="23">
      <pivotArea dataOnly="0" labelOnly="1" fieldPosition="0">
        <references count="1">
          <reference field="0" count="1">
            <x v="18"/>
          </reference>
        </references>
      </pivotArea>
    </format>
    <format dxfId="22">
      <pivotArea dataOnly="0" labelOnly="1" fieldPosition="0">
        <references count="1">
          <reference field="0" count="1">
            <x v="20"/>
          </reference>
        </references>
      </pivotArea>
    </format>
    <format dxfId="21">
      <pivotArea dataOnly="0" labelOnly="1" fieldPosition="0">
        <references count="1">
          <reference field="0" count="1">
            <x v="43"/>
          </reference>
        </references>
      </pivotArea>
    </format>
    <format dxfId="20">
      <pivotArea dataOnly="0" labelOnly="1" fieldPosition="0">
        <references count="1">
          <reference field="0" count="1">
            <x v="48"/>
          </reference>
        </references>
      </pivotArea>
    </format>
    <format dxfId="19">
      <pivotArea dataOnly="0" labelOnly="1" fieldPosition="0">
        <references count="1">
          <reference field="0" count="1">
            <x v="12"/>
          </reference>
        </references>
      </pivotArea>
    </format>
    <format dxfId="18">
      <pivotArea dataOnly="0" labelOnly="1" fieldPosition="0">
        <references count="1">
          <reference field="0" count="1">
            <x v="19"/>
          </reference>
        </references>
      </pivotArea>
    </format>
    <format dxfId="17">
      <pivotArea dataOnly="0" labelOnly="1" fieldPosition="0">
        <references count="1">
          <reference field="0" count="1">
            <x v="28"/>
          </reference>
        </references>
      </pivotArea>
    </format>
    <format dxfId="16">
      <pivotArea dataOnly="0" labelOnly="1" fieldPosition="0">
        <references count="1">
          <reference field="0" count="1">
            <x v="32"/>
          </reference>
        </references>
      </pivotArea>
    </format>
    <format dxfId="15">
      <pivotArea dataOnly="0" labelOnly="1" fieldPosition="0">
        <references count="1">
          <reference field="0" count="1">
            <x v="46"/>
          </reference>
        </references>
      </pivotArea>
    </format>
    <format dxfId="14">
      <pivotArea dataOnly="0" labelOnly="1" fieldPosition="0">
        <references count="1">
          <reference field="0" count="1">
            <x v="2"/>
          </reference>
        </references>
      </pivotArea>
    </format>
    <format dxfId="13">
      <pivotArea dataOnly="0" labelOnly="1" fieldPosition="0">
        <references count="1">
          <reference field="0" count="1">
            <x v="4"/>
          </reference>
        </references>
      </pivotArea>
    </format>
    <format dxfId="12">
      <pivotArea field="0" grandCol="1" collapsedLevelsAreSubtotals="1" axis="axisRow" fieldPosition="0">
        <references count="1">
          <reference field="0" count="1">
            <x v="2"/>
          </reference>
        </references>
      </pivotArea>
    </format>
    <format dxfId="11">
      <pivotArea field="0" grandCol="1" collapsedLevelsAreSubtotals="1" axis="axisRow" fieldPosition="0">
        <references count="1">
          <reference field="0" count="1">
            <x v="2"/>
          </reference>
        </references>
      </pivotArea>
    </format>
    <format dxfId="10">
      <pivotArea field="0" grandCol="1" collapsedLevelsAreSubtotals="1" axis="axisRow" fieldPosition="0">
        <references count="1">
          <reference field="0" count="1">
            <x v="4"/>
          </reference>
        </references>
      </pivotArea>
    </format>
    <format dxfId="9">
      <pivotArea field="0" grandCol="1" collapsedLevelsAreSubtotals="1" axis="axisRow" fieldPosition="0">
        <references count="1">
          <reference field="0" count="1">
            <x v="12"/>
          </reference>
        </references>
      </pivotArea>
    </format>
    <format dxfId="8">
      <pivotArea field="0" grandCol="1" collapsedLevelsAreSubtotals="1" axis="axisRow" fieldPosition="0">
        <references count="1">
          <reference field="0" count="1">
            <x v="13"/>
          </reference>
        </references>
      </pivotArea>
    </format>
    <format dxfId="7">
      <pivotArea field="0" grandCol="1" collapsedLevelsAreSubtotals="1" axis="axisRow" fieldPosition="0">
        <references count="1">
          <reference field="0" count="3">
            <x v="18"/>
            <x v="19"/>
            <x v="20"/>
          </reference>
        </references>
      </pivotArea>
    </format>
    <format dxfId="6">
      <pivotArea field="0" grandCol="1" collapsedLevelsAreSubtotals="1" axis="axisRow" fieldPosition="0">
        <references count="1">
          <reference field="0" count="1">
            <x v="25"/>
          </reference>
        </references>
      </pivotArea>
    </format>
    <format dxfId="5">
      <pivotArea field="0" grandCol="1" collapsedLevelsAreSubtotals="1" axis="axisRow" fieldPosition="0">
        <references count="1">
          <reference field="0" count="1">
            <x v="28"/>
          </reference>
        </references>
      </pivotArea>
    </format>
    <format dxfId="4">
      <pivotArea field="0" grandCol="1" collapsedLevelsAreSubtotals="1" axis="axisRow" fieldPosition="0">
        <references count="1">
          <reference field="0" count="1">
            <x v="32"/>
          </reference>
        </references>
      </pivotArea>
    </format>
    <format dxfId="3">
      <pivotArea field="0" grandCol="1" collapsedLevelsAreSubtotals="1" axis="axisRow" fieldPosition="0">
        <references count="1">
          <reference field="0" count="1">
            <x v="43"/>
          </reference>
        </references>
      </pivotArea>
    </format>
    <format dxfId="2">
      <pivotArea field="0" grandCol="1" collapsedLevelsAreSubtotals="1" axis="axisRow" fieldPosition="0">
        <references count="1">
          <reference field="0" count="1">
            <x v="46"/>
          </reference>
        </references>
      </pivotArea>
    </format>
    <format dxfId="1">
      <pivotArea field="0" grandCol="1" collapsedLevelsAreSubtotals="1" axis="axisRow" fieldPosition="0">
        <references count="1">
          <reference field="0" count="1">
            <x v="48"/>
          </reference>
        </references>
      </pivotArea>
    </format>
    <format dxfId="0">
      <pivotArea dataOnly="0" labelOnly="1" fieldPosition="0">
        <references count="1">
          <reference field="0" count="1">
            <x v="2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7"/>
  <sheetViews>
    <sheetView topLeftCell="A16" workbookViewId="0">
      <selection activeCell="A297" sqref="A2:A297"/>
    </sheetView>
  </sheetViews>
  <sheetFormatPr defaultRowHeight="14.25"/>
  <cols>
    <col min="1" max="1" width="33.25" bestFit="1" customWidth="1"/>
    <col min="2" max="4" width="12.75" bestFit="1" customWidth="1"/>
    <col min="6" max="6" width="12.75" bestFit="1" customWidth="1"/>
    <col min="9" max="9" width="12.75" customWidth="1"/>
  </cols>
  <sheetData>
    <row r="1" spans="1:7">
      <c r="B1" t="s">
        <v>0</v>
      </c>
      <c r="C1" t="s">
        <v>1</v>
      </c>
      <c r="D1" t="s">
        <v>2</v>
      </c>
      <c r="E1" t="s">
        <v>329</v>
      </c>
      <c r="F1" t="s">
        <v>3</v>
      </c>
      <c r="G1" t="s">
        <v>300</v>
      </c>
    </row>
    <row r="2" spans="1:7">
      <c r="A2" t="s">
        <v>227</v>
      </c>
      <c r="B2">
        <v>0.76297856725875901</v>
      </c>
      <c r="C2">
        <v>0.96513528166065199</v>
      </c>
      <c r="D2">
        <v>1.02084739234369</v>
      </c>
      <c r="E2">
        <v>2.9767212185745726E-2</v>
      </c>
      <c r="F2">
        <v>2.9767212185750101E-2</v>
      </c>
      <c r="G2" t="str">
        <f t="shared" ref="G2:G65" si="0">IF(C2&lt;0.01,"core", IF(C2&lt;0.05,"main","other"))</f>
        <v>other</v>
      </c>
    </row>
    <row r="3" spans="1:7">
      <c r="A3" t="s">
        <v>97</v>
      </c>
      <c r="B3">
        <v>0.20416710879239</v>
      </c>
      <c r="C3">
        <v>0.65137711688451105</v>
      </c>
      <c r="D3">
        <v>0.92522580773805496</v>
      </c>
      <c r="E3">
        <v>-0.11212258661275147</v>
      </c>
      <c r="F3">
        <v>0.112122586612751</v>
      </c>
      <c r="G3" t="str">
        <f t="shared" si="0"/>
        <v>other</v>
      </c>
    </row>
    <row r="4" spans="1:7">
      <c r="A4" t="s">
        <v>75</v>
      </c>
      <c r="B4">
        <v>0.21041303536077599</v>
      </c>
      <c r="C4">
        <v>0.65137711688451105</v>
      </c>
      <c r="D4">
        <v>1.10634634246747</v>
      </c>
      <c r="E4">
        <v>0.14580309293394828</v>
      </c>
      <c r="F4">
        <v>0.145803092933948</v>
      </c>
      <c r="G4" t="str">
        <f t="shared" si="0"/>
        <v>other</v>
      </c>
    </row>
    <row r="5" spans="1:7">
      <c r="A5" t="s">
        <v>160</v>
      </c>
      <c r="B5">
        <v>0.36028738587888898</v>
      </c>
      <c r="C5">
        <v>0.69030712921734205</v>
      </c>
      <c r="D5">
        <v>1.05054730302013</v>
      </c>
      <c r="E5">
        <v>7.1141123739782486E-2</v>
      </c>
      <c r="F5">
        <v>7.1141123739781598E-2</v>
      </c>
      <c r="G5" t="str">
        <f t="shared" si="0"/>
        <v>other</v>
      </c>
    </row>
    <row r="6" spans="1:7">
      <c r="A6" t="s">
        <v>169</v>
      </c>
      <c r="B6">
        <v>0.31349096859337999</v>
      </c>
      <c r="C6">
        <v>0.69030712921734205</v>
      </c>
      <c r="D6">
        <v>1.04685014020516</v>
      </c>
      <c r="E6">
        <v>6.6054930848384194E-2</v>
      </c>
      <c r="F6">
        <v>6.6054930848378102E-2</v>
      </c>
      <c r="G6" t="str">
        <f t="shared" si="0"/>
        <v>other</v>
      </c>
    </row>
    <row r="7" spans="1:7">
      <c r="A7" t="s">
        <v>283</v>
      </c>
      <c r="B7">
        <v>0.96885483295418195</v>
      </c>
      <c r="C7">
        <v>0.99814365533229099</v>
      </c>
      <c r="D7">
        <v>0.99721373751205999</v>
      </c>
      <c r="E7">
        <v>-4.0253375051910118E-3</v>
      </c>
      <c r="F7">
        <v>4.02533750519069E-3</v>
      </c>
      <c r="G7" t="str">
        <f t="shared" si="0"/>
        <v>other</v>
      </c>
    </row>
    <row r="8" spans="1:7">
      <c r="A8" t="s">
        <v>121</v>
      </c>
      <c r="B8">
        <v>0.25357327743126301</v>
      </c>
      <c r="C8">
        <v>0.66586438792812197</v>
      </c>
      <c r="D8">
        <v>0.94108084371982303</v>
      </c>
      <c r="E8">
        <v>-8.760943163190317E-2</v>
      </c>
      <c r="F8">
        <v>8.7609431631903503E-2</v>
      </c>
      <c r="G8" t="str">
        <f t="shared" si="0"/>
        <v>other</v>
      </c>
    </row>
    <row r="9" spans="1:7">
      <c r="A9" t="s">
        <v>24</v>
      </c>
      <c r="B9">
        <v>5.40030279260479E-3</v>
      </c>
      <c r="C9">
        <v>8.4131032979527301E-2</v>
      </c>
      <c r="D9">
        <v>1.1930735093784099</v>
      </c>
      <c r="E9">
        <v>0.25468293519451624</v>
      </c>
      <c r="F9">
        <v>0.25468293519451501</v>
      </c>
      <c r="G9" t="str">
        <f t="shared" si="0"/>
        <v>other</v>
      </c>
    </row>
    <row r="10" spans="1:7">
      <c r="A10" t="s">
        <v>274</v>
      </c>
      <c r="B10">
        <v>0.91335628984222195</v>
      </c>
      <c r="C10">
        <v>0.99814365533229099</v>
      </c>
      <c r="D10">
        <v>1.00541868049284</v>
      </c>
      <c r="E10">
        <v>7.7963994015518533E-3</v>
      </c>
      <c r="F10">
        <v>7.7963994015543998E-3</v>
      </c>
      <c r="G10" t="str">
        <f t="shared" si="0"/>
        <v>other</v>
      </c>
    </row>
    <row r="11" spans="1:7">
      <c r="A11" t="s">
        <v>19</v>
      </c>
      <c r="B11">
        <v>1.95165372143051E-3</v>
      </c>
      <c r="C11">
        <v>3.8512633436228599E-2</v>
      </c>
      <c r="D11">
        <v>1.23062550286876</v>
      </c>
      <c r="E11">
        <v>0.29939179565338508</v>
      </c>
      <c r="F11">
        <v>0.29939179565338903</v>
      </c>
      <c r="G11" t="str">
        <f t="shared" si="0"/>
        <v>main</v>
      </c>
    </row>
    <row r="12" spans="1:7">
      <c r="A12" t="s">
        <v>148</v>
      </c>
      <c r="B12">
        <v>0.43848825655624901</v>
      </c>
      <c r="C12">
        <v>0.77069086141724297</v>
      </c>
      <c r="D12">
        <v>0.94723539404752499</v>
      </c>
      <c r="E12">
        <v>-7.8205105703827063E-2</v>
      </c>
      <c r="F12">
        <v>7.8205105703827202E-2</v>
      </c>
      <c r="G12" t="str">
        <f t="shared" si="0"/>
        <v>other</v>
      </c>
    </row>
    <row r="13" spans="1:7">
      <c r="A13" t="s">
        <v>136</v>
      </c>
      <c r="B13">
        <v>0.223265374822222</v>
      </c>
      <c r="C13">
        <v>0.65137711688451105</v>
      </c>
      <c r="D13">
        <v>0.94368643208074299</v>
      </c>
      <c r="E13">
        <v>-8.3620534063606838E-2</v>
      </c>
      <c r="F13">
        <v>8.36205340636062E-2</v>
      </c>
      <c r="G13" t="str">
        <f t="shared" si="0"/>
        <v>other</v>
      </c>
    </row>
    <row r="14" spans="1:7">
      <c r="A14" t="s">
        <v>158</v>
      </c>
      <c r="B14">
        <v>0.30292708732635798</v>
      </c>
      <c r="C14">
        <v>0.69030712921734205</v>
      </c>
      <c r="D14">
        <v>1.0520671925400999</v>
      </c>
      <c r="E14">
        <v>7.3226848402775033E-2</v>
      </c>
      <c r="F14">
        <v>7.3226848402773201E-2</v>
      </c>
      <c r="G14" t="str">
        <f t="shared" si="0"/>
        <v>other</v>
      </c>
    </row>
    <row r="15" spans="1:7">
      <c r="A15" t="s">
        <v>87</v>
      </c>
      <c r="B15">
        <v>9.2293277632812004E-2</v>
      </c>
      <c r="C15">
        <v>0.40555524567513102</v>
      </c>
      <c r="D15">
        <v>1.0915287944613701</v>
      </c>
      <c r="E15">
        <v>0.12635018903569997</v>
      </c>
      <c r="F15">
        <v>0.126350189035702</v>
      </c>
      <c r="G15" t="str">
        <f t="shared" si="0"/>
        <v>other</v>
      </c>
    </row>
    <row r="16" spans="1:7">
      <c r="A16" t="s">
        <v>114</v>
      </c>
      <c r="B16">
        <v>0.218528318525469</v>
      </c>
      <c r="C16">
        <v>0.65137711688451105</v>
      </c>
      <c r="D16">
        <v>0.93654733003469903</v>
      </c>
      <c r="E16">
        <v>-9.4576189494405632E-2</v>
      </c>
      <c r="F16">
        <v>9.4576189494405993E-2</v>
      </c>
      <c r="G16" t="str">
        <f t="shared" si="0"/>
        <v>other</v>
      </c>
    </row>
    <row r="17" spans="1:7">
      <c r="A17" t="s">
        <v>65</v>
      </c>
      <c r="B17">
        <v>0.11766482203859301</v>
      </c>
      <c r="C17">
        <v>0.47065928815437102</v>
      </c>
      <c r="D17">
        <v>0.89625403489191102</v>
      </c>
      <c r="E17">
        <v>-0.15802038611555655</v>
      </c>
      <c r="F17">
        <v>0.15802038611555699</v>
      </c>
      <c r="G17" t="str">
        <f t="shared" si="0"/>
        <v>other</v>
      </c>
    </row>
    <row r="18" spans="1:7">
      <c r="A18" t="s">
        <v>268</v>
      </c>
      <c r="B18">
        <v>0.89810516750330505</v>
      </c>
      <c r="C18">
        <v>0.99814365533229099</v>
      </c>
      <c r="D18">
        <v>0.99304391061106101</v>
      </c>
      <c r="E18">
        <v>-1.0070582350030912E-2</v>
      </c>
      <c r="F18">
        <v>1.0070582350031099E-2</v>
      </c>
      <c r="G18" t="str">
        <f t="shared" si="0"/>
        <v>other</v>
      </c>
    </row>
    <row r="19" spans="1:7">
      <c r="A19" t="s">
        <v>78</v>
      </c>
      <c r="B19">
        <v>8.1965167193915403E-2</v>
      </c>
      <c r="C19">
        <v>0.39131757240966097</v>
      </c>
      <c r="D19">
        <v>1.10194863272712</v>
      </c>
      <c r="E19">
        <v>0.14005697432914752</v>
      </c>
      <c r="F19">
        <v>0.14005697432914899</v>
      </c>
      <c r="G19" t="str">
        <f t="shared" si="0"/>
        <v>other</v>
      </c>
    </row>
    <row r="20" spans="1:7">
      <c r="A20" t="s">
        <v>112</v>
      </c>
      <c r="B20">
        <v>0.63083715788141104</v>
      </c>
      <c r="C20">
        <v>0.89897314046267796</v>
      </c>
      <c r="D20">
        <v>1.06969325585847</v>
      </c>
      <c r="E20">
        <v>9.7197150180954331E-2</v>
      </c>
      <c r="F20">
        <v>9.7197150180956704E-2</v>
      </c>
      <c r="G20" t="str">
        <f t="shared" si="0"/>
        <v>other</v>
      </c>
    </row>
    <row r="21" spans="1:7">
      <c r="A21" t="s">
        <v>26</v>
      </c>
      <c r="B21">
        <v>7.3979815394501804E-3</v>
      </c>
      <c r="C21">
        <v>9.1689069460191897E-2</v>
      </c>
      <c r="D21">
        <v>0.84709061202893299</v>
      </c>
      <c r="E21">
        <v>-0.23941179412235686</v>
      </c>
      <c r="F21">
        <v>0.239411794122356</v>
      </c>
      <c r="G21" t="str">
        <f t="shared" si="0"/>
        <v>other</v>
      </c>
    </row>
    <row r="22" spans="1:7">
      <c r="A22" t="s">
        <v>14</v>
      </c>
      <c r="B22">
        <v>2.37569240522011E-2</v>
      </c>
      <c r="C22">
        <v>0.17151340291345199</v>
      </c>
      <c r="D22">
        <v>1.2871455720321201</v>
      </c>
      <c r="E22">
        <v>0.36417522696367577</v>
      </c>
      <c r="F22">
        <v>0.36417522696367599</v>
      </c>
      <c r="G22" t="str">
        <f t="shared" si="0"/>
        <v>other</v>
      </c>
    </row>
    <row r="23" spans="1:7">
      <c r="A23" t="s">
        <v>206</v>
      </c>
      <c r="B23">
        <v>0.63161375115866303</v>
      </c>
      <c r="C23">
        <v>0.89897314046267796</v>
      </c>
      <c r="D23">
        <v>0.97041850003805197</v>
      </c>
      <c r="E23">
        <v>-4.3321040658592623E-2</v>
      </c>
      <c r="F23">
        <v>4.3321040658593102E-2</v>
      </c>
      <c r="G23" t="str">
        <f t="shared" si="0"/>
        <v>other</v>
      </c>
    </row>
    <row r="24" spans="1:7">
      <c r="A24" t="s">
        <v>287</v>
      </c>
      <c r="B24">
        <v>0.97854399608256504</v>
      </c>
      <c r="C24">
        <v>0.99814365533229099</v>
      </c>
      <c r="D24">
        <v>0.99852196820359795</v>
      </c>
      <c r="E24">
        <v>-2.133926537346903E-3</v>
      </c>
      <c r="F24">
        <v>2.1339265373469E-3</v>
      </c>
      <c r="G24" t="str">
        <f t="shared" si="0"/>
        <v>other</v>
      </c>
    </row>
    <row r="25" spans="1:7">
      <c r="A25" t="s">
        <v>63</v>
      </c>
      <c r="B25">
        <v>0.199201346645243</v>
      </c>
      <c r="C25">
        <v>0.65137711688451105</v>
      </c>
      <c r="D25">
        <v>1.1175534904531901</v>
      </c>
      <c r="E25">
        <v>0.16034388605260638</v>
      </c>
      <c r="F25">
        <v>0.16034388605260599</v>
      </c>
      <c r="G25" t="str">
        <f t="shared" si="0"/>
        <v>other</v>
      </c>
    </row>
    <row r="26" spans="1:7">
      <c r="A26" t="s">
        <v>296</v>
      </c>
      <c r="B26">
        <v>0.98562243011639095</v>
      </c>
      <c r="C26">
        <v>0.99814365533229099</v>
      </c>
      <c r="D26">
        <v>1.00075770505059</v>
      </c>
      <c r="E26">
        <v>1.0927233901863902E-3</v>
      </c>
      <c r="F26">
        <v>1.0927233901895899E-3</v>
      </c>
      <c r="G26" t="str">
        <f t="shared" si="0"/>
        <v>other</v>
      </c>
    </row>
    <row r="27" spans="1:7">
      <c r="A27" t="s">
        <v>53</v>
      </c>
      <c r="B27">
        <v>0.319293756475998</v>
      </c>
      <c r="C27">
        <v>0.69030712921734205</v>
      </c>
      <c r="D27">
        <v>0.88768592207441399</v>
      </c>
      <c r="E27">
        <v>-0.17187877733976636</v>
      </c>
      <c r="F27">
        <v>0.171878777339766</v>
      </c>
      <c r="G27" t="str">
        <f t="shared" si="0"/>
        <v>other</v>
      </c>
    </row>
    <row r="28" spans="1:7">
      <c r="A28" t="s">
        <v>251</v>
      </c>
      <c r="B28">
        <v>0.89540482821430201</v>
      </c>
      <c r="C28">
        <v>0.99814365533229099</v>
      </c>
      <c r="D28">
        <v>0.98806683903516501</v>
      </c>
      <c r="E28">
        <v>-1.7319456839567333E-2</v>
      </c>
      <c r="F28">
        <v>1.7319456839567E-2</v>
      </c>
      <c r="G28" t="str">
        <f t="shared" si="0"/>
        <v>other</v>
      </c>
    </row>
    <row r="29" spans="1:7">
      <c r="A29" t="s">
        <v>36</v>
      </c>
      <c r="B29">
        <v>2.2285045046049699E-2</v>
      </c>
      <c r="C29">
        <v>0.16490933334076799</v>
      </c>
      <c r="D29">
        <v>1.1582777903457699</v>
      </c>
      <c r="E29">
        <v>0.21198129710293581</v>
      </c>
      <c r="F29">
        <v>0.21198129710293301</v>
      </c>
      <c r="G29" t="str">
        <f t="shared" si="0"/>
        <v>other</v>
      </c>
    </row>
    <row r="30" spans="1:7">
      <c r="A30" t="s">
        <v>38</v>
      </c>
      <c r="B30">
        <v>2.5625683402455499E-3</v>
      </c>
      <c r="C30">
        <v>4.67114050354362E-2</v>
      </c>
      <c r="D30">
        <v>0.86608982710540605</v>
      </c>
      <c r="E30">
        <v>-0.20741143206139637</v>
      </c>
      <c r="F30">
        <v>0.20741143206139601</v>
      </c>
      <c r="G30" t="str">
        <f t="shared" si="0"/>
        <v>main</v>
      </c>
    </row>
    <row r="31" spans="1:7">
      <c r="A31" t="s">
        <v>51</v>
      </c>
      <c r="B31">
        <v>7.3600495275762998E-2</v>
      </c>
      <c r="C31">
        <v>0.372520745782498</v>
      </c>
      <c r="D31">
        <v>1.1327429833518501</v>
      </c>
      <c r="E31">
        <v>0.17982055426790594</v>
      </c>
      <c r="F31">
        <v>0.179820554267904</v>
      </c>
      <c r="G31" t="str">
        <f t="shared" si="0"/>
        <v>other</v>
      </c>
    </row>
    <row r="32" spans="1:7">
      <c r="A32" t="s">
        <v>190</v>
      </c>
      <c r="B32">
        <v>0.51219065927049401</v>
      </c>
      <c r="C32">
        <v>0.82773515074831605</v>
      </c>
      <c r="D32">
        <v>0.96570301468488096</v>
      </c>
      <c r="E32">
        <v>-5.0348513608108228E-2</v>
      </c>
      <c r="F32">
        <v>5.0348513608108401E-2</v>
      </c>
      <c r="G32" t="str">
        <f t="shared" si="0"/>
        <v>other</v>
      </c>
    </row>
    <row r="33" spans="1:7">
      <c r="A33" t="s">
        <v>30</v>
      </c>
      <c r="B33">
        <v>1.1464710651987E-2</v>
      </c>
      <c r="C33">
        <v>0.113118478432938</v>
      </c>
      <c r="D33">
        <v>1.17248206239175</v>
      </c>
      <c r="E33">
        <v>0.22956585135777588</v>
      </c>
      <c r="F33">
        <v>0.22956585135777</v>
      </c>
      <c r="G33" t="str">
        <f t="shared" si="0"/>
        <v>other</v>
      </c>
    </row>
    <row r="34" spans="1:7">
      <c r="A34" t="s">
        <v>106</v>
      </c>
      <c r="B34">
        <v>0.25419822917526302</v>
      </c>
      <c r="C34">
        <v>0.66586438792812197</v>
      </c>
      <c r="D34">
        <v>1.07415294096817</v>
      </c>
      <c r="E34">
        <v>0.10319942299501464</v>
      </c>
      <c r="F34">
        <v>0.10319942299501</v>
      </c>
      <c r="G34" t="str">
        <f t="shared" si="0"/>
        <v>other</v>
      </c>
    </row>
    <row r="35" spans="1:7">
      <c r="A35" t="s">
        <v>143</v>
      </c>
      <c r="B35">
        <v>0.316911449083493</v>
      </c>
      <c r="C35">
        <v>0.69030712921734205</v>
      </c>
      <c r="D35">
        <v>0.94601223204555296</v>
      </c>
      <c r="E35">
        <v>-8.0069256991434856E-2</v>
      </c>
      <c r="F35">
        <v>8.0069256991434995E-2</v>
      </c>
      <c r="G35" t="str">
        <f t="shared" si="0"/>
        <v>other</v>
      </c>
    </row>
    <row r="36" spans="1:7">
      <c r="A36" t="s">
        <v>297</v>
      </c>
      <c r="B36">
        <v>0.99335553865647397</v>
      </c>
      <c r="C36">
        <v>0.99814365533229099</v>
      </c>
      <c r="D36">
        <v>1.00052956501047</v>
      </c>
      <c r="E36">
        <v>7.6379859177390082E-4</v>
      </c>
      <c r="F36">
        <v>7.63798591769739E-4</v>
      </c>
      <c r="G36" t="str">
        <f t="shared" si="0"/>
        <v>other</v>
      </c>
    </row>
    <row r="37" spans="1:7">
      <c r="A37" t="s">
        <v>33</v>
      </c>
      <c r="B37">
        <v>1.8193712802881901E-2</v>
      </c>
      <c r="C37">
        <v>0.14554970242305601</v>
      </c>
      <c r="D37">
        <v>0.85959796897692198</v>
      </c>
      <c r="E37">
        <v>-0.21826602085873456</v>
      </c>
      <c r="F37">
        <v>0.21826602085873401</v>
      </c>
      <c r="G37" t="str">
        <f t="shared" si="0"/>
        <v>other</v>
      </c>
    </row>
    <row r="38" spans="1:7">
      <c r="A38" t="s">
        <v>122</v>
      </c>
      <c r="B38">
        <v>0.22305790226112901</v>
      </c>
      <c r="C38">
        <v>0.65137711688451105</v>
      </c>
      <c r="D38">
        <v>1.0625574626340999</v>
      </c>
      <c r="E38">
        <v>8.7540863665008406E-2</v>
      </c>
      <c r="F38">
        <v>8.7540863665004798E-2</v>
      </c>
      <c r="G38" t="str">
        <f t="shared" si="0"/>
        <v>other</v>
      </c>
    </row>
    <row r="39" spans="1:7">
      <c r="A39" t="s">
        <v>20</v>
      </c>
      <c r="B39">
        <v>3.1692161242709703E-2</v>
      </c>
      <c r="C39">
        <v>0.20846399395204601</v>
      </c>
      <c r="D39">
        <v>1.2233876314660499</v>
      </c>
      <c r="E39">
        <v>0.29088159551493836</v>
      </c>
      <c r="F39">
        <v>0.29088159551493697</v>
      </c>
      <c r="G39" t="str">
        <f t="shared" si="0"/>
        <v>other</v>
      </c>
    </row>
    <row r="40" spans="1:7">
      <c r="A40" t="s">
        <v>246</v>
      </c>
      <c r="B40">
        <v>0.79955242290508399</v>
      </c>
      <c r="C40">
        <v>0.992073596536729</v>
      </c>
      <c r="D40">
        <v>1.0134056021339799</v>
      </c>
      <c r="E40">
        <v>1.9211709252914856E-2</v>
      </c>
      <c r="F40">
        <v>1.9211709252908198E-2</v>
      </c>
      <c r="G40" t="str">
        <f t="shared" si="0"/>
        <v>other</v>
      </c>
    </row>
    <row r="41" spans="1:7">
      <c r="A41" t="s">
        <v>120</v>
      </c>
      <c r="B41">
        <v>0.34745989750811501</v>
      </c>
      <c r="C41">
        <v>0.69030712921734205</v>
      </c>
      <c r="D41">
        <v>0.94012154754212696</v>
      </c>
      <c r="E41">
        <v>-8.908080118224547E-2</v>
      </c>
      <c r="F41">
        <v>8.9080801182246094E-2</v>
      </c>
      <c r="G41" t="str">
        <f t="shared" si="0"/>
        <v>other</v>
      </c>
    </row>
    <row r="42" spans="1:7">
      <c r="A42" t="s">
        <v>69</v>
      </c>
      <c r="B42">
        <v>5.9587500976684402E-2</v>
      </c>
      <c r="C42">
        <v>0.32589326657380302</v>
      </c>
      <c r="D42">
        <v>0.90034123139613498</v>
      </c>
      <c r="E42">
        <v>-0.15145620506599211</v>
      </c>
      <c r="F42">
        <v>0.151456205065992</v>
      </c>
      <c r="G42" t="str">
        <f t="shared" si="0"/>
        <v>other</v>
      </c>
    </row>
    <row r="43" spans="1:7">
      <c r="A43" t="s">
        <v>226</v>
      </c>
      <c r="B43">
        <v>0.669653469845087</v>
      </c>
      <c r="C43">
        <v>0.91588747726062103</v>
      </c>
      <c r="D43">
        <v>1.02119215811238</v>
      </c>
      <c r="E43">
        <v>3.0254364228782464E-2</v>
      </c>
      <c r="F43">
        <v>3.02543642287822E-2</v>
      </c>
      <c r="G43" t="str">
        <f t="shared" si="0"/>
        <v>other</v>
      </c>
    </row>
    <row r="44" spans="1:7">
      <c r="A44" t="s">
        <v>193</v>
      </c>
      <c r="B44">
        <v>0.53521046873089395</v>
      </c>
      <c r="C44">
        <v>0.82943611908033898</v>
      </c>
      <c r="D44">
        <v>0.96633880022180196</v>
      </c>
      <c r="E44">
        <v>-4.9399005510284123E-2</v>
      </c>
      <c r="F44">
        <v>4.9399005510284102E-2</v>
      </c>
      <c r="G44" t="str">
        <f t="shared" si="0"/>
        <v>other</v>
      </c>
    </row>
    <row r="45" spans="1:7">
      <c r="A45" t="s">
        <v>299</v>
      </c>
      <c r="B45">
        <v>0.99923751213242795</v>
      </c>
      <c r="C45">
        <v>0.99923751213242795</v>
      </c>
      <c r="D45">
        <v>1.0000404573209201</v>
      </c>
      <c r="E45">
        <v>5.8366395592989095E-5</v>
      </c>
      <c r="F45" s="1">
        <v>5.8366395594590699E-5</v>
      </c>
      <c r="G45" t="str">
        <f t="shared" si="0"/>
        <v>other</v>
      </c>
    </row>
    <row r="46" spans="1:7">
      <c r="A46" t="s">
        <v>235</v>
      </c>
      <c r="B46">
        <v>0.74121799582517101</v>
      </c>
      <c r="C46">
        <v>0.95476588397552298</v>
      </c>
      <c r="D46">
        <v>0.98219320645602803</v>
      </c>
      <c r="E46">
        <v>-2.5921251020494588E-2</v>
      </c>
      <c r="F46">
        <v>2.5921251020494401E-2</v>
      </c>
      <c r="G46" t="str">
        <f t="shared" si="0"/>
        <v>other</v>
      </c>
    </row>
    <row r="47" spans="1:7">
      <c r="A47" t="s">
        <v>45</v>
      </c>
      <c r="B47">
        <v>6.6913973720801097E-3</v>
      </c>
      <c r="C47">
        <v>9.1689069460191897E-2</v>
      </c>
      <c r="D47">
        <v>1.1444279411885201</v>
      </c>
      <c r="E47">
        <v>0.19462662657836396</v>
      </c>
      <c r="F47">
        <v>0.194626626578358</v>
      </c>
      <c r="G47" t="str">
        <f t="shared" si="0"/>
        <v>other</v>
      </c>
    </row>
    <row r="48" spans="1:7">
      <c r="A48" t="s">
        <v>241</v>
      </c>
      <c r="B48">
        <v>0.73442056000287803</v>
      </c>
      <c r="C48">
        <v>0.95345827088093005</v>
      </c>
      <c r="D48">
        <v>1.0151618319175</v>
      </c>
      <c r="E48">
        <v>2.1709732823476931E-2</v>
      </c>
      <c r="F48">
        <v>2.17097328234757E-2</v>
      </c>
      <c r="G48" t="str">
        <f t="shared" si="0"/>
        <v>other</v>
      </c>
    </row>
    <row r="49" spans="1:7">
      <c r="A49" t="s">
        <v>221</v>
      </c>
      <c r="B49">
        <v>0.70247490122537803</v>
      </c>
      <c r="C49">
        <v>0.93663320163383701</v>
      </c>
      <c r="D49">
        <v>1.0232003769110001</v>
      </c>
      <c r="E49">
        <v>3.3088700770352683E-2</v>
      </c>
      <c r="F49">
        <v>3.30887007703492E-2</v>
      </c>
      <c r="G49" t="str">
        <f t="shared" si="0"/>
        <v>other</v>
      </c>
    </row>
    <row r="50" spans="1:7">
      <c r="A50" t="s">
        <v>56</v>
      </c>
      <c r="B50">
        <v>6.0554492099862002E-2</v>
      </c>
      <c r="C50">
        <v>0.32589326657380302</v>
      </c>
      <c r="D50">
        <v>1.12432284014513</v>
      </c>
      <c r="E50">
        <v>0.16905635317485357</v>
      </c>
      <c r="F50">
        <v>0.16905635317485199</v>
      </c>
      <c r="G50" t="str">
        <f t="shared" si="0"/>
        <v>other</v>
      </c>
    </row>
    <row r="51" spans="1:7">
      <c r="A51" t="s">
        <v>96</v>
      </c>
      <c r="B51">
        <v>0.22446103352101399</v>
      </c>
      <c r="C51">
        <v>0.65137711688451105</v>
      </c>
      <c r="D51">
        <v>0.92372397002384998</v>
      </c>
      <c r="E51">
        <v>-0.11446628931909161</v>
      </c>
      <c r="F51">
        <v>0.114466289319092</v>
      </c>
      <c r="G51" t="str">
        <f t="shared" si="0"/>
        <v>other</v>
      </c>
    </row>
    <row r="52" spans="1:7">
      <c r="A52" t="s">
        <v>202</v>
      </c>
      <c r="B52">
        <v>0.63035199395935904</v>
      </c>
      <c r="C52">
        <v>0.89897314046267796</v>
      </c>
      <c r="D52">
        <v>1.0321030631488499</v>
      </c>
      <c r="E52">
        <v>4.5587041758901964E-2</v>
      </c>
      <c r="F52">
        <v>4.5587041758904399E-2</v>
      </c>
      <c r="G52" t="str">
        <f t="shared" si="0"/>
        <v>other</v>
      </c>
    </row>
    <row r="53" spans="1:7">
      <c r="A53" t="s">
        <v>163</v>
      </c>
      <c r="B53">
        <v>0.44002282290376399</v>
      </c>
      <c r="C53">
        <v>0.77069086141724297</v>
      </c>
      <c r="D53">
        <v>1.0487402603028699</v>
      </c>
      <c r="E53">
        <v>6.8657412354731773E-2</v>
      </c>
      <c r="F53">
        <v>6.86574123547357E-2</v>
      </c>
      <c r="G53" t="str">
        <f t="shared" si="0"/>
        <v>other</v>
      </c>
    </row>
    <row r="54" spans="1:7">
      <c r="A54" t="s">
        <v>72</v>
      </c>
      <c r="B54">
        <v>8.7687704720918705E-2</v>
      </c>
      <c r="C54">
        <v>0.40337131771497498</v>
      </c>
      <c r="D54">
        <v>0.90178232712594497</v>
      </c>
      <c r="E54">
        <v>-0.14914885816275258</v>
      </c>
      <c r="F54">
        <v>0.149148858162752</v>
      </c>
      <c r="G54" t="str">
        <f t="shared" si="0"/>
        <v>other</v>
      </c>
    </row>
    <row r="55" spans="1:7">
      <c r="A55" t="s">
        <v>161</v>
      </c>
      <c r="B55">
        <v>0.235105101146037</v>
      </c>
      <c r="C55">
        <v>0.65266149774690896</v>
      </c>
      <c r="D55">
        <v>1.05036361429381</v>
      </c>
      <c r="E55">
        <v>7.0888845727401825E-2</v>
      </c>
      <c r="F55">
        <v>7.0888845727401797E-2</v>
      </c>
      <c r="G55" t="str">
        <f t="shared" si="0"/>
        <v>other</v>
      </c>
    </row>
    <row r="56" spans="1:7">
      <c r="A56" t="s">
        <v>240</v>
      </c>
      <c r="B56">
        <v>0.80831894525491499</v>
      </c>
      <c r="C56">
        <v>0.992073596536729</v>
      </c>
      <c r="D56">
        <v>1.0158816376750199</v>
      </c>
      <c r="E56">
        <v>2.2732320725510197E-2</v>
      </c>
      <c r="F56">
        <v>2.2732320725509601E-2</v>
      </c>
      <c r="G56" t="str">
        <f t="shared" si="0"/>
        <v>other</v>
      </c>
    </row>
    <row r="57" spans="1:7">
      <c r="A57" t="s">
        <v>157</v>
      </c>
      <c r="B57">
        <v>0.38704538787996001</v>
      </c>
      <c r="C57">
        <v>0.70719404205227199</v>
      </c>
      <c r="D57">
        <v>0.95048321012951198</v>
      </c>
      <c r="E57">
        <v>-7.3266952365802593E-2</v>
      </c>
      <c r="F57">
        <v>7.3266952365802898E-2</v>
      </c>
      <c r="G57" t="str">
        <f t="shared" si="0"/>
        <v>other</v>
      </c>
    </row>
    <row r="58" spans="1:7">
      <c r="A58" t="s">
        <v>198</v>
      </c>
      <c r="B58">
        <v>0.64438780855503097</v>
      </c>
      <c r="C58">
        <v>0.90080530453163099</v>
      </c>
      <c r="D58">
        <v>1.0336153531171</v>
      </c>
      <c r="E58">
        <v>4.769940480913943E-2</v>
      </c>
      <c r="F58">
        <v>4.7699404809134503E-2</v>
      </c>
      <c r="G58" t="str">
        <f t="shared" si="0"/>
        <v>other</v>
      </c>
    </row>
    <row r="59" spans="1:7">
      <c r="A59" t="s">
        <v>94</v>
      </c>
      <c r="B59">
        <v>0.33960077409887801</v>
      </c>
      <c r="C59">
        <v>0.69030712921734205</v>
      </c>
      <c r="D59">
        <v>0.92344678217534404</v>
      </c>
      <c r="E59">
        <v>-0.11489927315337956</v>
      </c>
      <c r="F59">
        <v>0.114899273153379</v>
      </c>
      <c r="G59" t="str">
        <f t="shared" si="0"/>
        <v>other</v>
      </c>
    </row>
    <row r="60" spans="1:7">
      <c r="A60" t="s">
        <v>258</v>
      </c>
      <c r="B60">
        <v>0.87030002555666697</v>
      </c>
      <c r="C60">
        <v>0.99814365533229099</v>
      </c>
      <c r="D60">
        <v>1.0093219532729001</v>
      </c>
      <c r="E60">
        <v>1.338643837133824E-2</v>
      </c>
      <c r="F60">
        <v>1.33864383713395E-2</v>
      </c>
      <c r="G60" t="str">
        <f t="shared" si="0"/>
        <v>other</v>
      </c>
    </row>
    <row r="61" spans="1:7">
      <c r="A61" t="s">
        <v>254</v>
      </c>
      <c r="B61">
        <v>0.86718398984576295</v>
      </c>
      <c r="C61">
        <v>0.99814365533229099</v>
      </c>
      <c r="D61">
        <v>0.98862972254326598</v>
      </c>
      <c r="E61">
        <v>-1.6497814020462406E-2</v>
      </c>
      <c r="F61">
        <v>1.64978140204626E-2</v>
      </c>
      <c r="G61" t="str">
        <f t="shared" si="0"/>
        <v>other</v>
      </c>
    </row>
    <row r="62" spans="1:7">
      <c r="A62" t="s">
        <v>164</v>
      </c>
      <c r="B62">
        <v>0.31257423683527302</v>
      </c>
      <c r="C62">
        <v>0.69030712921734205</v>
      </c>
      <c r="D62">
        <v>0.95358248949091595</v>
      </c>
      <c r="E62">
        <v>-6.8570350862205962E-2</v>
      </c>
      <c r="F62">
        <v>6.8570350862206295E-2</v>
      </c>
      <c r="G62" t="str">
        <f t="shared" si="0"/>
        <v>other</v>
      </c>
    </row>
    <row r="63" spans="1:7">
      <c r="A63" t="s">
        <v>238</v>
      </c>
      <c r="B63">
        <v>0.72682388532944198</v>
      </c>
      <c r="C63">
        <v>0.95042656927977198</v>
      </c>
      <c r="D63">
        <v>1.0168039313205499</v>
      </c>
      <c r="E63">
        <v>2.4041513431214769E-2</v>
      </c>
      <c r="F63">
        <v>2.4041513431207799E-2</v>
      </c>
      <c r="G63" t="str">
        <f t="shared" si="0"/>
        <v>other</v>
      </c>
    </row>
    <row r="64" spans="1:7">
      <c r="A64" t="s">
        <v>125</v>
      </c>
      <c r="B64">
        <v>0.25414137113033602</v>
      </c>
      <c r="C64">
        <v>0.66586438792812197</v>
      </c>
      <c r="D64">
        <v>1.06176858561454</v>
      </c>
      <c r="E64">
        <v>8.6469362407237627E-2</v>
      </c>
      <c r="F64">
        <v>8.6469362407235503E-2</v>
      </c>
      <c r="G64" t="str">
        <f t="shared" si="0"/>
        <v>other</v>
      </c>
    </row>
    <row r="65" spans="1:7">
      <c r="A65" t="s">
        <v>250</v>
      </c>
      <c r="B65">
        <v>0.79459935067368304</v>
      </c>
      <c r="C65">
        <v>0.992073596536729</v>
      </c>
      <c r="D65">
        <v>0.98748387314318697</v>
      </c>
      <c r="E65">
        <v>-1.8170907547050225E-2</v>
      </c>
      <c r="F65">
        <v>1.81709075470502E-2</v>
      </c>
      <c r="G65" t="str">
        <f t="shared" si="0"/>
        <v>other</v>
      </c>
    </row>
    <row r="66" spans="1:7">
      <c r="A66" t="s">
        <v>156</v>
      </c>
      <c r="B66">
        <v>0.28245597520077298</v>
      </c>
      <c r="C66">
        <v>0.69030712921734205</v>
      </c>
      <c r="D66">
        <v>1.0523070967855499</v>
      </c>
      <c r="E66">
        <v>7.3555790519635011E-2</v>
      </c>
      <c r="F66">
        <v>7.3555790519638994E-2</v>
      </c>
      <c r="G66" t="str">
        <f t="shared" ref="G66:G129" si="1">IF(C66&lt;0.01,"core", IF(C66&lt;0.05,"main","other"))</f>
        <v>other</v>
      </c>
    </row>
    <row r="67" spans="1:7">
      <c r="A67" t="s">
        <v>93</v>
      </c>
      <c r="B67">
        <v>0.10433883138908701</v>
      </c>
      <c r="C67">
        <v>0.43183016802486301</v>
      </c>
      <c r="D67">
        <v>0.92198697963897303</v>
      </c>
      <c r="E67">
        <v>-0.11718171792355267</v>
      </c>
      <c r="F67">
        <v>0.117181717923553</v>
      </c>
      <c r="G67" t="str">
        <f t="shared" si="1"/>
        <v>other</v>
      </c>
    </row>
    <row r="68" spans="1:7">
      <c r="A68" t="s">
        <v>168</v>
      </c>
      <c r="B68">
        <v>0.34508312743847902</v>
      </c>
      <c r="C68">
        <v>0.69030712921734205</v>
      </c>
      <c r="D68">
        <v>0.955161699019066</v>
      </c>
      <c r="E68">
        <v>-6.6183107680693756E-2</v>
      </c>
      <c r="F68">
        <v>6.6183107680694298E-2</v>
      </c>
      <c r="G68" t="str">
        <f t="shared" si="1"/>
        <v>other</v>
      </c>
    </row>
    <row r="69" spans="1:7">
      <c r="A69" t="s">
        <v>220</v>
      </c>
      <c r="B69">
        <v>0.72887442981928396</v>
      </c>
      <c r="C69">
        <v>0.95042656927977198</v>
      </c>
      <c r="D69">
        <v>1.02389228051348</v>
      </c>
      <c r="E69">
        <v>3.4063943322722945E-2</v>
      </c>
      <c r="F69">
        <v>3.4063943322725401E-2</v>
      </c>
      <c r="G69" t="str">
        <f t="shared" si="1"/>
        <v>other</v>
      </c>
    </row>
    <row r="70" spans="1:7">
      <c r="A70" t="s">
        <v>32</v>
      </c>
      <c r="B70">
        <v>1.3555943999624899E-2</v>
      </c>
      <c r="C70">
        <v>0.12521110518356399</v>
      </c>
      <c r="D70">
        <v>0.85937046342342205</v>
      </c>
      <c r="E70">
        <v>-0.21864790237504275</v>
      </c>
      <c r="F70">
        <v>0.218647902375043</v>
      </c>
      <c r="G70" t="str">
        <f t="shared" si="1"/>
        <v>other</v>
      </c>
    </row>
    <row r="71" spans="1:7">
      <c r="A71" t="s">
        <v>99</v>
      </c>
      <c r="B71">
        <v>0.26568951762656101</v>
      </c>
      <c r="C71">
        <v>0.68066297701129996</v>
      </c>
      <c r="D71">
        <v>0.92586181043349902</v>
      </c>
      <c r="E71">
        <v>-0.11113121487885026</v>
      </c>
      <c r="F71">
        <v>0.11113121487885</v>
      </c>
      <c r="G71" t="str">
        <f t="shared" si="1"/>
        <v>other</v>
      </c>
    </row>
    <row r="72" spans="1:7">
      <c r="A72" t="s">
        <v>22</v>
      </c>
      <c r="B72">
        <v>1.6126886052437899E-3</v>
      </c>
      <c r="C72">
        <v>3.4096844796583002E-2</v>
      </c>
      <c r="D72">
        <v>0.82387702651425598</v>
      </c>
      <c r="E72">
        <v>-0.27949908087438724</v>
      </c>
      <c r="F72">
        <v>0.27949908087438702</v>
      </c>
      <c r="G72" t="str">
        <f t="shared" si="1"/>
        <v>main</v>
      </c>
    </row>
    <row r="73" spans="1:7">
      <c r="A73" t="s">
        <v>29</v>
      </c>
      <c r="B73">
        <v>2.68274961352167E-3</v>
      </c>
      <c r="C73">
        <v>4.67114050354362E-2</v>
      </c>
      <c r="D73">
        <v>1.1727378682448999</v>
      </c>
      <c r="E73">
        <v>0.22988057649925384</v>
      </c>
      <c r="F73">
        <v>0.229880576499253</v>
      </c>
      <c r="G73" t="str">
        <f t="shared" si="1"/>
        <v>main</v>
      </c>
    </row>
    <row r="74" spans="1:7">
      <c r="A74" t="s">
        <v>52</v>
      </c>
      <c r="B74">
        <v>1.08979737166947E-2</v>
      </c>
      <c r="C74">
        <v>0.113118478432938</v>
      </c>
      <c r="D74">
        <v>0.88289182718223302</v>
      </c>
      <c r="E74">
        <v>-0.1796914066712664</v>
      </c>
      <c r="F74">
        <v>0.17969140667126601</v>
      </c>
      <c r="G74" t="str">
        <f t="shared" si="1"/>
        <v>other</v>
      </c>
    </row>
    <row r="75" spans="1:7">
      <c r="A75" t="s">
        <v>265</v>
      </c>
      <c r="B75">
        <v>0.89367724455983699</v>
      </c>
      <c r="C75">
        <v>0.99814365533229099</v>
      </c>
      <c r="D75">
        <v>1.00746750516855</v>
      </c>
      <c r="E75">
        <v>1.0733306854270347E-2</v>
      </c>
      <c r="F75">
        <v>1.0733306854271299E-2</v>
      </c>
      <c r="G75" t="str">
        <f t="shared" si="1"/>
        <v>other</v>
      </c>
    </row>
    <row r="76" spans="1:7">
      <c r="A76" t="s">
        <v>111</v>
      </c>
      <c r="B76">
        <v>0.33090512525516103</v>
      </c>
      <c r="C76">
        <v>0.69030712921734205</v>
      </c>
      <c r="D76">
        <v>0.93416383968841998</v>
      </c>
      <c r="E76">
        <v>-9.8252493585549577E-2</v>
      </c>
      <c r="F76">
        <v>9.8252493585548897E-2</v>
      </c>
      <c r="G76" t="str">
        <f t="shared" si="1"/>
        <v>other</v>
      </c>
    </row>
    <row r="77" spans="1:7">
      <c r="A77" t="s">
        <v>279</v>
      </c>
      <c r="B77">
        <v>0.951013730336698</v>
      </c>
      <c r="C77">
        <v>0.99814365533229099</v>
      </c>
      <c r="D77">
        <v>0.99629018950143</v>
      </c>
      <c r="E77">
        <v>-5.3620775158092259E-3</v>
      </c>
      <c r="F77">
        <v>5.3620775158085797E-3</v>
      </c>
      <c r="G77" t="str">
        <f t="shared" si="1"/>
        <v>other</v>
      </c>
    </row>
    <row r="78" spans="1:7">
      <c r="A78" t="s">
        <v>83</v>
      </c>
      <c r="B78">
        <v>3.5793866457066899E-2</v>
      </c>
      <c r="C78">
        <v>0.23032574937590899</v>
      </c>
      <c r="D78">
        <v>0.91073550452677099</v>
      </c>
      <c r="E78">
        <v>-0.13489596699865317</v>
      </c>
      <c r="F78">
        <v>0.134895966998653</v>
      </c>
      <c r="G78" t="str">
        <f t="shared" si="1"/>
        <v>other</v>
      </c>
    </row>
    <row r="79" spans="1:7">
      <c r="A79" t="s">
        <v>113</v>
      </c>
      <c r="B79">
        <v>0.28793239473356302</v>
      </c>
      <c r="C79">
        <v>0.69030712921734205</v>
      </c>
      <c r="D79">
        <v>0.93538296975241497</v>
      </c>
      <c r="E79">
        <v>-9.6370932623344882E-2</v>
      </c>
      <c r="F79">
        <v>9.6370932623345507E-2</v>
      </c>
      <c r="G79" t="str">
        <f t="shared" si="1"/>
        <v>other</v>
      </c>
    </row>
    <row r="80" spans="1:7">
      <c r="A80" t="s">
        <v>255</v>
      </c>
      <c r="B80">
        <v>0.82039882905009498</v>
      </c>
      <c r="C80">
        <v>0.992073596536729</v>
      </c>
      <c r="D80">
        <v>0.98886229027585504</v>
      </c>
      <c r="E80">
        <v>-1.6158470737304826E-2</v>
      </c>
      <c r="F80">
        <v>1.61584707373045E-2</v>
      </c>
      <c r="G80" t="str">
        <f t="shared" si="1"/>
        <v>other</v>
      </c>
    </row>
    <row r="81" spans="1:7">
      <c r="A81" t="s">
        <v>231</v>
      </c>
      <c r="B81">
        <v>0.77048365236460403</v>
      </c>
      <c r="C81">
        <v>0.97048153659541603</v>
      </c>
      <c r="D81">
        <v>0.98097350310617903</v>
      </c>
      <c r="E81">
        <v>-2.7713926285437708E-2</v>
      </c>
      <c r="F81">
        <v>2.77139262854375E-2</v>
      </c>
      <c r="G81" t="str">
        <f t="shared" si="1"/>
        <v>other</v>
      </c>
    </row>
    <row r="82" spans="1:7">
      <c r="A82" t="s">
        <v>172</v>
      </c>
      <c r="B82">
        <v>0.45842804931984099</v>
      </c>
      <c r="C82">
        <v>0.77349994983195103</v>
      </c>
      <c r="D82">
        <v>0.95652042808513105</v>
      </c>
      <c r="E82">
        <v>-6.4132314834108778E-2</v>
      </c>
      <c r="F82">
        <v>6.4132314834109402E-2</v>
      </c>
      <c r="G82" t="str">
        <f t="shared" si="1"/>
        <v>other</v>
      </c>
    </row>
    <row r="83" spans="1:7">
      <c r="A83" t="s">
        <v>8</v>
      </c>
      <c r="B83" s="1">
        <v>1.31075035743275E-6</v>
      </c>
      <c r="C83" s="1">
        <v>7.7596421160018705E-5</v>
      </c>
      <c r="D83">
        <v>1.55974814085031</v>
      </c>
      <c r="E83">
        <v>0.64131308980483492</v>
      </c>
      <c r="F83">
        <v>0.64131308980483304</v>
      </c>
      <c r="G83" t="str">
        <f t="shared" si="1"/>
        <v>core</v>
      </c>
    </row>
    <row r="84" spans="1:7">
      <c r="A84" t="s">
        <v>138</v>
      </c>
      <c r="B84">
        <v>0.38353338819992899</v>
      </c>
      <c r="C84">
        <v>0.70719404205227199</v>
      </c>
      <c r="D84">
        <v>1.0590378655572901</v>
      </c>
      <c r="E84">
        <v>8.275417334828522E-2</v>
      </c>
      <c r="F84">
        <v>8.2754173348286997E-2</v>
      </c>
      <c r="G84" t="str">
        <f t="shared" si="1"/>
        <v>other</v>
      </c>
    </row>
    <row r="85" spans="1:7">
      <c r="A85" t="s">
        <v>92</v>
      </c>
      <c r="B85">
        <v>0.236994477600694</v>
      </c>
      <c r="C85">
        <v>0.65266149774690896</v>
      </c>
      <c r="D85">
        <v>1.0850572893036099</v>
      </c>
      <c r="E85">
        <v>0.11777121669026605</v>
      </c>
      <c r="F85">
        <v>0.117771216690262</v>
      </c>
      <c r="G85" t="str">
        <f t="shared" si="1"/>
        <v>other</v>
      </c>
    </row>
    <row r="86" spans="1:7">
      <c r="A86" t="s">
        <v>188</v>
      </c>
      <c r="B86">
        <v>0.45660960411622697</v>
      </c>
      <c r="C86">
        <v>0.77349994983195103</v>
      </c>
      <c r="D86">
        <v>0.96493083846410599</v>
      </c>
      <c r="E86">
        <v>-5.1502554144577245E-2</v>
      </c>
      <c r="F86">
        <v>5.15025541445766E-2</v>
      </c>
      <c r="G86" t="str">
        <f t="shared" si="1"/>
        <v>other</v>
      </c>
    </row>
    <row r="87" spans="1:7">
      <c r="A87" t="s">
        <v>46</v>
      </c>
      <c r="B87">
        <v>0.101857590292981</v>
      </c>
      <c r="C87">
        <v>0.43183016802486301</v>
      </c>
      <c r="D87">
        <v>0.873837652061076</v>
      </c>
      <c r="E87">
        <v>-0.19456282468374791</v>
      </c>
      <c r="F87">
        <v>0.194562824683748</v>
      </c>
      <c r="G87" t="str">
        <f t="shared" si="1"/>
        <v>other</v>
      </c>
    </row>
    <row r="88" spans="1:7">
      <c r="A88" t="s">
        <v>91</v>
      </c>
      <c r="B88">
        <v>7.4706363197012696E-2</v>
      </c>
      <c r="C88">
        <v>0.372520745782498</v>
      </c>
      <c r="D88">
        <v>0.92123628548400005</v>
      </c>
      <c r="E88">
        <v>-0.11835685803270515</v>
      </c>
      <c r="F88">
        <v>0.118356858032705</v>
      </c>
      <c r="G88" t="str">
        <f t="shared" si="1"/>
        <v>other</v>
      </c>
    </row>
    <row r="89" spans="1:7">
      <c r="A89" t="s">
        <v>66</v>
      </c>
      <c r="B89">
        <v>5.2836231101191698E-2</v>
      </c>
      <c r="C89">
        <v>0.306657341293191</v>
      </c>
      <c r="D89">
        <v>1.1155212802588601</v>
      </c>
      <c r="E89">
        <v>0.15771803543870175</v>
      </c>
      <c r="F89">
        <v>0.15771803543870699</v>
      </c>
      <c r="G89" t="str">
        <f t="shared" si="1"/>
        <v>other</v>
      </c>
    </row>
    <row r="90" spans="1:7">
      <c r="A90" t="s">
        <v>201</v>
      </c>
      <c r="B90">
        <v>0.52938464339604396</v>
      </c>
      <c r="C90">
        <v>0.82908917695888296</v>
      </c>
      <c r="D90">
        <v>1.03289544808014</v>
      </c>
      <c r="E90">
        <v>4.6694228868954336E-2</v>
      </c>
      <c r="F90">
        <v>4.6694228868949403E-2</v>
      </c>
      <c r="G90" t="str">
        <f t="shared" si="1"/>
        <v>other</v>
      </c>
    </row>
    <row r="91" spans="1:7">
      <c r="A91" t="s">
        <v>70</v>
      </c>
      <c r="B91">
        <v>2.1622094256905901E-2</v>
      </c>
      <c r="C91">
        <v>0.16410615128318301</v>
      </c>
      <c r="D91">
        <v>1.1104507150249501</v>
      </c>
      <c r="E91">
        <v>0.1511453633784075</v>
      </c>
      <c r="F91">
        <v>0.15114536337840301</v>
      </c>
      <c r="G91" t="str">
        <f t="shared" si="1"/>
        <v>other</v>
      </c>
    </row>
    <row r="92" spans="1:7">
      <c r="A92" t="s">
        <v>115</v>
      </c>
      <c r="B92">
        <v>0.13756413664869699</v>
      </c>
      <c r="C92">
        <v>0.50952281077684802</v>
      </c>
      <c r="D92">
        <v>0.936893461191874</v>
      </c>
      <c r="E92">
        <v>-9.4043093693381152E-2</v>
      </c>
      <c r="F92">
        <v>9.4043093693380805E-2</v>
      </c>
      <c r="G92" t="str">
        <f t="shared" si="1"/>
        <v>other</v>
      </c>
    </row>
    <row r="93" spans="1:7">
      <c r="A93" t="s">
        <v>171</v>
      </c>
      <c r="B93">
        <v>0.34738984636916198</v>
      </c>
      <c r="C93">
        <v>0.69030712921734205</v>
      </c>
      <c r="D93">
        <v>1.04557715386817</v>
      </c>
      <c r="E93">
        <v>6.4299523329778438E-2</v>
      </c>
      <c r="F93">
        <v>6.4299523329776898E-2</v>
      </c>
      <c r="G93" t="str">
        <f t="shared" si="1"/>
        <v>other</v>
      </c>
    </row>
    <row r="94" spans="1:7">
      <c r="A94" t="s">
        <v>103</v>
      </c>
      <c r="B94">
        <v>5.8070594470816798E-2</v>
      </c>
      <c r="C94">
        <v>0.32431879176154299</v>
      </c>
      <c r="D94">
        <v>0.93024353151076999</v>
      </c>
      <c r="E94">
        <v>-0.10431964134473108</v>
      </c>
      <c r="F94">
        <v>0.104319641344731</v>
      </c>
      <c r="G94" t="str">
        <f t="shared" si="1"/>
        <v>other</v>
      </c>
    </row>
    <row r="95" spans="1:7">
      <c r="A95" t="s">
        <v>132</v>
      </c>
      <c r="B95">
        <v>0.43679574771039897</v>
      </c>
      <c r="C95">
        <v>0.77069086141724297</v>
      </c>
      <c r="D95">
        <v>0.94306159434077397</v>
      </c>
      <c r="E95">
        <v>-8.4576093925491272E-2</v>
      </c>
      <c r="F95">
        <v>8.4576093925491799E-2</v>
      </c>
      <c r="G95" t="str">
        <f t="shared" si="1"/>
        <v>other</v>
      </c>
    </row>
    <row r="96" spans="1:7">
      <c r="A96" t="s">
        <v>129</v>
      </c>
      <c r="B96">
        <v>0.195170498234017</v>
      </c>
      <c r="C96">
        <v>0.65137711688451105</v>
      </c>
      <c r="D96">
        <v>0.94272632740444395</v>
      </c>
      <c r="E96">
        <v>-8.5089076266650646E-2</v>
      </c>
      <c r="F96">
        <v>8.5089076266650798E-2</v>
      </c>
      <c r="G96" t="str">
        <f t="shared" si="1"/>
        <v>other</v>
      </c>
    </row>
    <row r="97" spans="1:7">
      <c r="A97" t="s">
        <v>205</v>
      </c>
      <c r="B97">
        <v>0.48192346329806501</v>
      </c>
      <c r="C97">
        <v>0.796923715844845</v>
      </c>
      <c r="D97">
        <v>0.969970127105237</v>
      </c>
      <c r="E97">
        <v>-4.3987778660563373E-2</v>
      </c>
      <c r="F97">
        <v>4.3987778660562998E-2</v>
      </c>
      <c r="G97" t="str">
        <f t="shared" si="1"/>
        <v>other</v>
      </c>
    </row>
    <row r="98" spans="1:7">
      <c r="A98" t="s">
        <v>39</v>
      </c>
      <c r="B98" s="1">
        <v>3.4104750229101302E-8</v>
      </c>
      <c r="C98" s="1">
        <v>3.3650020226046599E-6</v>
      </c>
      <c r="D98">
        <v>0.86609931284942099</v>
      </c>
      <c r="E98">
        <v>-0.20739563120508803</v>
      </c>
      <c r="F98">
        <v>0.207395631205089</v>
      </c>
      <c r="G98" t="str">
        <f t="shared" si="1"/>
        <v>core</v>
      </c>
    </row>
    <row r="99" spans="1:7">
      <c r="A99" t="s">
        <v>17</v>
      </c>
      <c r="B99">
        <v>1.6073184063072801E-2</v>
      </c>
      <c r="C99">
        <v>0.13993124949028099</v>
      </c>
      <c r="D99">
        <v>0.79107643230604197</v>
      </c>
      <c r="E99">
        <v>-0.33811100299365471</v>
      </c>
      <c r="F99">
        <v>0.33811100299365499</v>
      </c>
      <c r="G99" t="str">
        <f t="shared" si="1"/>
        <v>other</v>
      </c>
    </row>
    <row r="100" spans="1:7">
      <c r="A100" t="s">
        <v>61</v>
      </c>
      <c r="B100">
        <v>3.0571461588511799E-2</v>
      </c>
      <c r="C100">
        <v>0.205662559777261</v>
      </c>
      <c r="D100">
        <v>1.1179271046179799</v>
      </c>
      <c r="E100">
        <v>0.16082611909811365</v>
      </c>
      <c r="F100">
        <v>0.160826119098116</v>
      </c>
      <c r="G100" t="str">
        <f t="shared" si="1"/>
        <v>other</v>
      </c>
    </row>
    <row r="101" spans="1:7">
      <c r="A101" t="s">
        <v>34</v>
      </c>
      <c r="B101">
        <v>2.9576777614960002E-2</v>
      </c>
      <c r="C101">
        <v>0.20359828311693401</v>
      </c>
      <c r="D101">
        <v>0.86094450118364596</v>
      </c>
      <c r="E101">
        <v>-0.21600785430098016</v>
      </c>
      <c r="F101">
        <v>0.21600785430097999</v>
      </c>
      <c r="G101" t="str">
        <f t="shared" si="1"/>
        <v>other</v>
      </c>
    </row>
    <row r="102" spans="1:7">
      <c r="A102" t="s">
        <v>293</v>
      </c>
      <c r="B102">
        <v>0.99030574849085995</v>
      </c>
      <c r="C102">
        <v>0.99814365533229099</v>
      </c>
      <c r="D102">
        <v>1.0008388264002801</v>
      </c>
      <c r="E102">
        <v>1.2096634099488461E-3</v>
      </c>
      <c r="F102">
        <v>1.2096634099469301E-3</v>
      </c>
      <c r="G102" t="str">
        <f t="shared" si="1"/>
        <v>other</v>
      </c>
    </row>
    <row r="103" spans="1:7">
      <c r="A103" t="s">
        <v>213</v>
      </c>
      <c r="B103">
        <v>0.62261116110693204</v>
      </c>
      <c r="C103">
        <v>0.89897314046267796</v>
      </c>
      <c r="D103">
        <v>0.97522372477677099</v>
      </c>
      <c r="E103">
        <v>-3.6194871306745778E-2</v>
      </c>
      <c r="F103">
        <v>3.6194871306745903E-2</v>
      </c>
      <c r="G103" t="str">
        <f t="shared" si="1"/>
        <v>other</v>
      </c>
    </row>
    <row r="104" spans="1:7">
      <c r="A104" t="s">
        <v>277</v>
      </c>
      <c r="B104">
        <v>0.93070095112353601</v>
      </c>
      <c r="C104">
        <v>0.99814365533229099</v>
      </c>
      <c r="D104">
        <v>1.0049086542321299</v>
      </c>
      <c r="E104">
        <v>7.0643670005328101E-3</v>
      </c>
      <c r="F104">
        <v>7.0643670005312202E-3</v>
      </c>
      <c r="G104" t="str">
        <f t="shared" si="1"/>
        <v>other</v>
      </c>
    </row>
    <row r="105" spans="1:7">
      <c r="A105" t="s">
        <v>40</v>
      </c>
      <c r="B105">
        <v>1.8187013722500901E-2</v>
      </c>
      <c r="C105">
        <v>0.14554970242305601</v>
      </c>
      <c r="D105">
        <v>0.86668257402354398</v>
      </c>
      <c r="E105">
        <v>-0.20642439755865499</v>
      </c>
      <c r="F105">
        <v>0.20642439755865399</v>
      </c>
      <c r="G105" t="str">
        <f t="shared" si="1"/>
        <v>other</v>
      </c>
    </row>
    <row r="106" spans="1:7">
      <c r="A106" t="s">
        <v>117</v>
      </c>
      <c r="B106">
        <v>0.29903531487705798</v>
      </c>
      <c r="C106">
        <v>0.69030712921734205</v>
      </c>
      <c r="D106">
        <v>1.0662611175037</v>
      </c>
      <c r="E106">
        <v>9.2560784060646467E-2</v>
      </c>
      <c r="F106">
        <v>9.2560784060648896E-2</v>
      </c>
      <c r="G106" t="str">
        <f t="shared" si="1"/>
        <v>other</v>
      </c>
    </row>
    <row r="107" spans="1:7">
      <c r="A107" t="s">
        <v>239</v>
      </c>
      <c r="B107">
        <v>0.75083046925435004</v>
      </c>
      <c r="C107">
        <v>0.95476588397552298</v>
      </c>
      <c r="D107">
        <v>0.98377998211939299</v>
      </c>
      <c r="E107">
        <v>-2.3592395376944325E-2</v>
      </c>
      <c r="F107">
        <v>2.3592395376943701E-2</v>
      </c>
      <c r="G107" t="str">
        <f t="shared" si="1"/>
        <v>other</v>
      </c>
    </row>
    <row r="108" spans="1:7">
      <c r="A108" t="s">
        <v>177</v>
      </c>
      <c r="B108">
        <v>0.418192509628808</v>
      </c>
      <c r="C108">
        <v>0.754786480793458</v>
      </c>
      <c r="D108">
        <v>0.95775869618967802</v>
      </c>
      <c r="E108">
        <v>-6.2265874898331283E-2</v>
      </c>
      <c r="F108">
        <v>6.2265874898330797E-2</v>
      </c>
      <c r="G108" t="str">
        <f t="shared" si="1"/>
        <v>other</v>
      </c>
    </row>
    <row r="109" spans="1:7">
      <c r="A109" t="s">
        <v>272</v>
      </c>
      <c r="B109">
        <v>0.90935090003530705</v>
      </c>
      <c r="C109">
        <v>0.99814365533229099</v>
      </c>
      <c r="D109">
        <v>0.99405804678562903</v>
      </c>
      <c r="E109">
        <v>-8.5979962540654077E-3</v>
      </c>
      <c r="F109">
        <v>8.5979962540657304E-3</v>
      </c>
      <c r="G109" t="str">
        <f t="shared" si="1"/>
        <v>other</v>
      </c>
    </row>
    <row r="110" spans="1:7">
      <c r="A110" t="s">
        <v>216</v>
      </c>
      <c r="B110">
        <v>0.61376054336968899</v>
      </c>
      <c r="C110">
        <v>0.89897314046267796</v>
      </c>
      <c r="D110">
        <v>0.97570140197294197</v>
      </c>
      <c r="E110">
        <v>-3.5488393619433338E-2</v>
      </c>
      <c r="F110">
        <v>3.5488393619433699E-2</v>
      </c>
      <c r="G110" t="str">
        <f t="shared" si="1"/>
        <v>other</v>
      </c>
    </row>
    <row r="111" spans="1:7">
      <c r="A111" t="s">
        <v>145</v>
      </c>
      <c r="B111">
        <v>0.115502686437333</v>
      </c>
      <c r="C111">
        <v>0.46833966007466499</v>
      </c>
      <c r="D111">
        <v>0.94642478092953897</v>
      </c>
      <c r="E111">
        <v>-7.9440245579801588E-2</v>
      </c>
      <c r="F111">
        <v>7.9440245579801394E-2</v>
      </c>
      <c r="G111" t="str">
        <f t="shared" si="1"/>
        <v>other</v>
      </c>
    </row>
    <row r="112" spans="1:7">
      <c r="A112" t="s">
        <v>5</v>
      </c>
      <c r="B112" s="1">
        <v>1.1564116617112501E-6</v>
      </c>
      <c r="C112" s="1">
        <v>7.7596421160018705E-5</v>
      </c>
      <c r="D112">
        <v>1.7552531479676201</v>
      </c>
      <c r="E112">
        <v>0.81167911541872295</v>
      </c>
      <c r="F112">
        <v>0.81167911541872395</v>
      </c>
      <c r="G112" t="str">
        <f t="shared" si="1"/>
        <v>core</v>
      </c>
    </row>
    <row r="113" spans="1:7">
      <c r="A113" t="s">
        <v>15</v>
      </c>
      <c r="B113" s="1">
        <v>6.9604368042452397E-5</v>
      </c>
      <c r="C113">
        <v>2.9432704200808399E-3</v>
      </c>
      <c r="D113">
        <v>0.77903847157343498</v>
      </c>
      <c r="E113">
        <v>-0.360233519645694</v>
      </c>
      <c r="F113">
        <v>0.360233519645694</v>
      </c>
      <c r="G113" t="str">
        <f t="shared" si="1"/>
        <v>core</v>
      </c>
    </row>
    <row r="114" spans="1:7">
      <c r="A114" t="s">
        <v>74</v>
      </c>
      <c r="B114">
        <v>0.21421625817953299</v>
      </c>
      <c r="C114">
        <v>0.65137711688451105</v>
      </c>
      <c r="D114">
        <v>0.903169044161377</v>
      </c>
      <c r="E114">
        <v>-0.14693205585374064</v>
      </c>
      <c r="F114">
        <v>0.146932055853741</v>
      </c>
      <c r="G114" t="str">
        <f t="shared" si="1"/>
        <v>other</v>
      </c>
    </row>
    <row r="115" spans="1:7">
      <c r="A115" t="s">
        <v>131</v>
      </c>
      <c r="B115">
        <v>0.29160205799439098</v>
      </c>
      <c r="C115">
        <v>0.69030712921734205</v>
      </c>
      <c r="D115">
        <v>0.94299334472621799</v>
      </c>
      <c r="E115">
        <v>-8.4680505921627694E-2</v>
      </c>
      <c r="F115">
        <v>8.4680505921627694E-2</v>
      </c>
      <c r="G115" t="str">
        <f t="shared" si="1"/>
        <v>other</v>
      </c>
    </row>
    <row r="116" spans="1:7">
      <c r="A116" t="s">
        <v>80</v>
      </c>
      <c r="B116">
        <v>8.0511917968710697E-2</v>
      </c>
      <c r="C116">
        <v>0.39068078227439901</v>
      </c>
      <c r="D116">
        <v>0.90893447759812596</v>
      </c>
      <c r="E116">
        <v>-0.13775179634402124</v>
      </c>
      <c r="F116">
        <v>0.13775179634402099</v>
      </c>
      <c r="G116" t="str">
        <f t="shared" si="1"/>
        <v>other</v>
      </c>
    </row>
    <row r="117" spans="1:7">
      <c r="A117" t="s">
        <v>264</v>
      </c>
      <c r="B117">
        <v>0.89950981309211797</v>
      </c>
      <c r="C117">
        <v>0.99814365533229099</v>
      </c>
      <c r="D117">
        <v>0.99255067798691199</v>
      </c>
      <c r="E117">
        <v>-1.0787329141734312E-2</v>
      </c>
      <c r="F117">
        <v>1.0787329141733699E-2</v>
      </c>
      <c r="G117" t="str">
        <f t="shared" si="1"/>
        <v>other</v>
      </c>
    </row>
    <row r="118" spans="1:7">
      <c r="A118" t="s">
        <v>123</v>
      </c>
      <c r="B118">
        <v>0.166138724395029</v>
      </c>
      <c r="C118">
        <v>0.57528376283406901</v>
      </c>
      <c r="D118">
        <v>0.94133742648908303</v>
      </c>
      <c r="E118">
        <v>-8.7216138922265013E-2</v>
      </c>
      <c r="F118">
        <v>8.7216138922264999E-2</v>
      </c>
      <c r="G118" t="str">
        <f t="shared" si="1"/>
        <v>other</v>
      </c>
    </row>
    <row r="119" spans="1:7">
      <c r="A119" t="s">
        <v>81</v>
      </c>
      <c r="B119">
        <v>7.5510961982938704E-2</v>
      </c>
      <c r="C119">
        <v>0.372520745782498</v>
      </c>
      <c r="D119">
        <v>1.09921843043536</v>
      </c>
      <c r="E119">
        <v>0.13647809892911561</v>
      </c>
      <c r="F119">
        <v>0.13647809892912099</v>
      </c>
      <c r="G119" t="str">
        <f t="shared" si="1"/>
        <v>other</v>
      </c>
    </row>
    <row r="120" spans="1:7">
      <c r="A120" t="s">
        <v>25</v>
      </c>
      <c r="B120">
        <v>1.34773733307013E-3</v>
      </c>
      <c r="C120">
        <v>3.0686942352981399E-2</v>
      </c>
      <c r="D120">
        <v>0.84067975232070402</v>
      </c>
      <c r="E120">
        <v>-0.25037176851903098</v>
      </c>
      <c r="F120">
        <v>0.25037176851903098</v>
      </c>
      <c r="G120" t="str">
        <f t="shared" si="1"/>
        <v>main</v>
      </c>
    </row>
    <row r="121" spans="1:7">
      <c r="A121" t="s">
        <v>209</v>
      </c>
      <c r="B121">
        <v>0.54823098882296795</v>
      </c>
      <c r="C121">
        <v>0.83218652662358195</v>
      </c>
      <c r="D121">
        <v>0.97185109838227202</v>
      </c>
      <c r="E121">
        <v>-4.1192805831378111E-2</v>
      </c>
      <c r="F121">
        <v>4.1192805831377903E-2</v>
      </c>
      <c r="G121" t="str">
        <f t="shared" si="1"/>
        <v>other</v>
      </c>
    </row>
    <row r="122" spans="1:7">
      <c r="A122" t="s">
        <v>9</v>
      </c>
      <c r="B122">
        <v>1.0763110560399001E-3</v>
      </c>
      <c r="C122">
        <v>2.6549006048984199E-2</v>
      </c>
      <c r="D122">
        <v>1.53959009807105</v>
      </c>
      <c r="E122">
        <v>0.62254629754631396</v>
      </c>
      <c r="F122">
        <v>0.62254629754631596</v>
      </c>
      <c r="G122" t="str">
        <f t="shared" si="1"/>
        <v>main</v>
      </c>
    </row>
    <row r="123" spans="1:7">
      <c r="A123" t="s">
        <v>95</v>
      </c>
      <c r="B123">
        <v>0.35842669662592302</v>
      </c>
      <c r="C123">
        <v>0.69030712921734205</v>
      </c>
      <c r="D123">
        <v>1.0827627143976299</v>
      </c>
      <c r="E123">
        <v>0.11471711342668783</v>
      </c>
      <c r="F123">
        <v>0.11471711342669</v>
      </c>
      <c r="G123" t="str">
        <f t="shared" si="1"/>
        <v>other</v>
      </c>
    </row>
    <row r="124" spans="1:7">
      <c r="A124" t="s">
        <v>186</v>
      </c>
      <c r="B124">
        <v>0.56490823340928797</v>
      </c>
      <c r="C124">
        <v>0.85312671984259802</v>
      </c>
      <c r="D124">
        <v>1.03895393888085</v>
      </c>
      <c r="E124">
        <v>5.5131695030187416E-2</v>
      </c>
      <c r="F124">
        <v>5.5131695030192697E-2</v>
      </c>
      <c r="G124" t="str">
        <f t="shared" si="1"/>
        <v>other</v>
      </c>
    </row>
    <row r="125" spans="1:7">
      <c r="A125" t="s">
        <v>31</v>
      </c>
      <c r="B125">
        <v>1.3340276603174901E-2</v>
      </c>
      <c r="C125">
        <v>0.12521110518356399</v>
      </c>
      <c r="D125">
        <v>0.85491046858498898</v>
      </c>
      <c r="E125">
        <v>-0.22615475476222527</v>
      </c>
      <c r="F125">
        <v>0.22615475476222499</v>
      </c>
      <c r="G125" t="str">
        <f t="shared" si="1"/>
        <v>other</v>
      </c>
    </row>
    <row r="126" spans="1:7">
      <c r="A126" t="s">
        <v>189</v>
      </c>
      <c r="B126">
        <v>0.35586035538078198</v>
      </c>
      <c r="C126">
        <v>0.69030712921734205</v>
      </c>
      <c r="D126">
        <v>0.96535475815954797</v>
      </c>
      <c r="E126">
        <v>-5.0868879155496372E-2</v>
      </c>
      <c r="F126">
        <v>5.08688791554959E-2</v>
      </c>
      <c r="G126" t="str">
        <f t="shared" si="1"/>
        <v>other</v>
      </c>
    </row>
    <row r="127" spans="1:7">
      <c r="A127" t="s">
        <v>257</v>
      </c>
      <c r="B127">
        <v>0.87492404965259096</v>
      </c>
      <c r="C127">
        <v>0.99814365533229099</v>
      </c>
      <c r="D127">
        <v>0.99052993216102103</v>
      </c>
      <c r="E127">
        <v>-1.372752327810009E-2</v>
      </c>
      <c r="F127">
        <v>1.37275232780994E-2</v>
      </c>
      <c r="G127" t="str">
        <f t="shared" si="1"/>
        <v>other</v>
      </c>
    </row>
    <row r="128" spans="1:7">
      <c r="A128" t="s">
        <v>224</v>
      </c>
      <c r="B128">
        <v>0.645171366759141</v>
      </c>
      <c r="C128">
        <v>0.90080530453163099</v>
      </c>
      <c r="D128">
        <v>1.0226270855439601</v>
      </c>
      <c r="E128">
        <v>3.2280143207175052E-2</v>
      </c>
      <c r="F128">
        <v>3.2280143207178501E-2</v>
      </c>
      <c r="G128" t="str">
        <f t="shared" si="1"/>
        <v>other</v>
      </c>
    </row>
    <row r="129" spans="1:7">
      <c r="A129" t="s">
        <v>194</v>
      </c>
      <c r="B129">
        <v>0.44285770660731399</v>
      </c>
      <c r="C129">
        <v>0.77109341856332403</v>
      </c>
      <c r="D129">
        <v>1.0347426784645799</v>
      </c>
      <c r="E129">
        <v>4.9272040517745419E-2</v>
      </c>
      <c r="F129">
        <v>4.9272040517750103E-2</v>
      </c>
      <c r="G129" t="str">
        <f t="shared" si="1"/>
        <v>other</v>
      </c>
    </row>
    <row r="130" spans="1:7">
      <c r="A130" t="s">
        <v>210</v>
      </c>
      <c r="B130">
        <v>0.47784973652326501</v>
      </c>
      <c r="C130">
        <v>0.79688113832085194</v>
      </c>
      <c r="D130">
        <v>0.97185484971553904</v>
      </c>
      <c r="E130">
        <v>-4.1187237057041276E-2</v>
      </c>
      <c r="F130">
        <v>4.1187237057040901E-2</v>
      </c>
      <c r="G130" t="str">
        <f t="shared" ref="G130:G193" si="2">IF(C130&lt;0.01,"core", IF(C130&lt;0.05,"main","other"))</f>
        <v>other</v>
      </c>
    </row>
    <row r="131" spans="1:7">
      <c r="A131" t="s">
        <v>200</v>
      </c>
      <c r="B131">
        <v>0.49270628449430598</v>
      </c>
      <c r="C131">
        <v>0.81022811227952596</v>
      </c>
      <c r="D131">
        <v>1.03342844950066</v>
      </c>
      <c r="E131">
        <v>4.7438505721316082E-2</v>
      </c>
      <c r="F131">
        <v>4.7438505721312703E-2</v>
      </c>
      <c r="G131" t="str">
        <f t="shared" si="2"/>
        <v>other</v>
      </c>
    </row>
    <row r="132" spans="1:7">
      <c r="A132" t="s">
        <v>21</v>
      </c>
      <c r="B132">
        <v>7.3169577742622904E-3</v>
      </c>
      <c r="C132">
        <v>9.1689069460191897E-2</v>
      </c>
      <c r="D132">
        <v>0.82193285189732102</v>
      </c>
      <c r="E132">
        <v>-0.28290755766132897</v>
      </c>
      <c r="F132">
        <v>0.28290755766132802</v>
      </c>
      <c r="G132" t="str">
        <f t="shared" si="2"/>
        <v>other</v>
      </c>
    </row>
    <row r="133" spans="1:7">
      <c r="A133" t="s">
        <v>155</v>
      </c>
      <c r="B133">
        <v>0.542605792067966</v>
      </c>
      <c r="C133">
        <v>0.83218297643584405</v>
      </c>
      <c r="D133">
        <v>1.0523240384474699</v>
      </c>
      <c r="E133">
        <v>7.3579017061548013E-2</v>
      </c>
      <c r="F133">
        <v>7.3579017061550206E-2</v>
      </c>
      <c r="G133" t="str">
        <f t="shared" si="2"/>
        <v>other</v>
      </c>
    </row>
    <row r="134" spans="1:7">
      <c r="A134" t="s">
        <v>64</v>
      </c>
      <c r="B134">
        <v>0.22176430909605899</v>
      </c>
      <c r="C134">
        <v>0.65137711688451105</v>
      </c>
      <c r="D134">
        <v>1.1166492643977699</v>
      </c>
      <c r="E134">
        <v>0.15917611153940162</v>
      </c>
      <c r="F134">
        <v>0.15917611153939801</v>
      </c>
      <c r="G134" t="str">
        <f t="shared" si="2"/>
        <v>other</v>
      </c>
    </row>
    <row r="135" spans="1:7">
      <c r="A135" t="s">
        <v>199</v>
      </c>
      <c r="B135">
        <v>0.67573074784906795</v>
      </c>
      <c r="C135">
        <v>0.91750596955653296</v>
      </c>
      <c r="D135">
        <v>0.96748469378400304</v>
      </c>
      <c r="E135">
        <v>-4.7689257792164354E-2</v>
      </c>
      <c r="F135">
        <v>4.7689257792164499E-2</v>
      </c>
      <c r="G135" t="str">
        <f t="shared" si="2"/>
        <v>other</v>
      </c>
    </row>
    <row r="136" spans="1:7">
      <c r="A136" t="s">
        <v>59</v>
      </c>
      <c r="B136">
        <v>8.4787390384614802E-2</v>
      </c>
      <c r="C136">
        <v>0.39836615164834899</v>
      </c>
      <c r="D136">
        <v>1.1192952539949701</v>
      </c>
      <c r="E136">
        <v>0.16259064872552154</v>
      </c>
      <c r="F136">
        <v>0.16259064872551701</v>
      </c>
      <c r="G136" t="str">
        <f t="shared" si="2"/>
        <v>other</v>
      </c>
    </row>
    <row r="137" spans="1:7">
      <c r="A137" t="s">
        <v>90</v>
      </c>
      <c r="B137">
        <v>0.31480363883738899</v>
      </c>
      <c r="C137">
        <v>0.69030712921734205</v>
      </c>
      <c r="D137">
        <v>1.08815203318514</v>
      </c>
      <c r="E137">
        <v>0.12188013949171139</v>
      </c>
      <c r="F137">
        <v>0.121880139491717</v>
      </c>
      <c r="G137" t="str">
        <f t="shared" si="2"/>
        <v>other</v>
      </c>
    </row>
    <row r="138" spans="1:7">
      <c r="A138" t="s">
        <v>260</v>
      </c>
      <c r="B138">
        <v>0.90221193443946202</v>
      </c>
      <c r="C138">
        <v>0.99814365533229099</v>
      </c>
      <c r="D138">
        <v>1.00859490536255</v>
      </c>
      <c r="E138">
        <v>1.2346843052383963E-2</v>
      </c>
      <c r="F138">
        <v>1.23468430523849E-2</v>
      </c>
      <c r="G138" t="str">
        <f t="shared" si="2"/>
        <v>other</v>
      </c>
    </row>
    <row r="139" spans="1:7">
      <c r="A139" t="s">
        <v>175</v>
      </c>
      <c r="B139">
        <v>0.64311536755964405</v>
      </c>
      <c r="C139">
        <v>0.90080530453163099</v>
      </c>
      <c r="D139">
        <v>1.0445276271758599</v>
      </c>
      <c r="E139">
        <v>6.2850651392571844E-2</v>
      </c>
      <c r="F139">
        <v>6.2850651392578297E-2</v>
      </c>
      <c r="G139" t="str">
        <f t="shared" si="2"/>
        <v>other</v>
      </c>
    </row>
    <row r="140" spans="1:7">
      <c r="A140" t="s">
        <v>185</v>
      </c>
      <c r="B140">
        <v>0.36381051404697801</v>
      </c>
      <c r="C140">
        <v>0.69030712921734205</v>
      </c>
      <c r="D140">
        <v>1.03933539902807</v>
      </c>
      <c r="E140">
        <v>5.5661294695482234E-2</v>
      </c>
      <c r="F140">
        <v>5.5661294695477301E-2</v>
      </c>
      <c r="G140" t="str">
        <f t="shared" si="2"/>
        <v>other</v>
      </c>
    </row>
    <row r="141" spans="1:7">
      <c r="A141" t="s">
        <v>7</v>
      </c>
      <c r="B141" s="1">
        <v>2.5402301614763098E-6</v>
      </c>
      <c r="C141">
        <v>1.2531802129949799E-4</v>
      </c>
      <c r="D141">
        <v>1.6283131366146699</v>
      </c>
      <c r="E141">
        <v>0.70337816717164781</v>
      </c>
      <c r="F141">
        <v>0.70337816717164503</v>
      </c>
      <c r="G141" t="str">
        <f t="shared" si="2"/>
        <v>core</v>
      </c>
    </row>
    <row r="142" spans="1:7">
      <c r="A142" t="s">
        <v>292</v>
      </c>
      <c r="B142">
        <v>0.98006845907458495</v>
      </c>
      <c r="C142">
        <v>0.99814365533229099</v>
      </c>
      <c r="D142">
        <v>0.998927002844753</v>
      </c>
      <c r="E142">
        <v>-1.5488387732425348E-3</v>
      </c>
      <c r="F142">
        <v>1.5488387732418901E-3</v>
      </c>
      <c r="G142" t="str">
        <f t="shared" si="2"/>
        <v>other</v>
      </c>
    </row>
    <row r="143" spans="1:7">
      <c r="A143" t="s">
        <v>98</v>
      </c>
      <c r="B143">
        <v>0.27656820155535999</v>
      </c>
      <c r="C143">
        <v>0.69030712921734205</v>
      </c>
      <c r="D143">
        <v>1.08013922705405</v>
      </c>
      <c r="E143">
        <v>0.11121728390224443</v>
      </c>
      <c r="F143">
        <v>0.111217283902248</v>
      </c>
      <c r="G143" t="str">
        <f t="shared" si="2"/>
        <v>other</v>
      </c>
    </row>
    <row r="144" spans="1:7">
      <c r="A144" t="s">
        <v>23</v>
      </c>
      <c r="B144">
        <v>1.0094515956154701E-2</v>
      </c>
      <c r="C144">
        <v>0.113118478432938</v>
      </c>
      <c r="D144">
        <v>1.19830863912575</v>
      </c>
      <c r="E144">
        <v>0.26099953983668445</v>
      </c>
      <c r="F144">
        <v>0.260999539836683</v>
      </c>
      <c r="G144" t="str">
        <f t="shared" si="2"/>
        <v>other</v>
      </c>
    </row>
    <row r="145" spans="1:7">
      <c r="A145" t="s">
        <v>232</v>
      </c>
      <c r="B145">
        <v>0.69328203261383603</v>
      </c>
      <c r="C145">
        <v>0.93663320163383701</v>
      </c>
      <c r="D145">
        <v>0.98145285093350698</v>
      </c>
      <c r="E145">
        <v>-2.7009132706125E-2</v>
      </c>
      <c r="F145">
        <v>2.7009132706124699E-2</v>
      </c>
      <c r="G145" t="str">
        <f t="shared" si="2"/>
        <v>other</v>
      </c>
    </row>
    <row r="146" spans="1:7">
      <c r="A146" t="s">
        <v>218</v>
      </c>
      <c r="B146">
        <v>0.69751938538029701</v>
      </c>
      <c r="C146">
        <v>0.93663320163383701</v>
      </c>
      <c r="D146">
        <v>1.0245601175016401</v>
      </c>
      <c r="E146">
        <v>3.5004638987421219E-2</v>
      </c>
      <c r="F146">
        <v>3.50046389874175E-2</v>
      </c>
      <c r="G146" t="str">
        <f t="shared" si="2"/>
        <v>other</v>
      </c>
    </row>
    <row r="147" spans="1:7">
      <c r="A147" t="s">
        <v>62</v>
      </c>
      <c r="B147">
        <v>1.1367000339206901E-2</v>
      </c>
      <c r="C147">
        <v>0.113118478432938</v>
      </c>
      <c r="D147">
        <v>0.89468142965560105</v>
      </c>
      <c r="E147">
        <v>-0.16055402331658958</v>
      </c>
      <c r="F147">
        <v>0.16055402331658999</v>
      </c>
      <c r="G147" t="str">
        <f t="shared" si="2"/>
        <v>other</v>
      </c>
    </row>
    <row r="148" spans="1:7">
      <c r="A148" t="s">
        <v>68</v>
      </c>
      <c r="B148">
        <v>0.29254000139787201</v>
      </c>
      <c r="C148">
        <v>0.69030712921734205</v>
      </c>
      <c r="D148">
        <v>0.898570618391764</v>
      </c>
      <c r="E148">
        <v>-0.15429620573189157</v>
      </c>
      <c r="F148">
        <v>0.15429620573189101</v>
      </c>
      <c r="G148" t="str">
        <f t="shared" si="2"/>
        <v>other</v>
      </c>
    </row>
    <row r="149" spans="1:7">
      <c r="A149" t="s">
        <v>245</v>
      </c>
      <c r="B149">
        <v>0.82624230409515098</v>
      </c>
      <c r="C149">
        <v>0.99417773175676705</v>
      </c>
      <c r="D149">
        <v>1.0136153568733</v>
      </c>
      <c r="E149">
        <v>1.9510287441714961E-2</v>
      </c>
      <c r="F149">
        <v>1.9510287441716199E-2</v>
      </c>
      <c r="G149" t="str">
        <f t="shared" si="2"/>
        <v>other</v>
      </c>
    </row>
    <row r="150" spans="1:7">
      <c r="A150" t="s">
        <v>37</v>
      </c>
      <c r="B150">
        <v>1.07160713535595E-2</v>
      </c>
      <c r="C150">
        <v>0.113118478432938</v>
      </c>
      <c r="D150">
        <v>1.1560969290344101</v>
      </c>
      <c r="E150">
        <v>0.20926236079268551</v>
      </c>
      <c r="F150">
        <v>0.20926236079268001</v>
      </c>
      <c r="G150" t="str">
        <f t="shared" si="2"/>
        <v>other</v>
      </c>
    </row>
    <row r="151" spans="1:7">
      <c r="A151" t="s">
        <v>212</v>
      </c>
      <c r="B151">
        <v>0.66013301690650505</v>
      </c>
      <c r="C151">
        <v>0.91308118226320301</v>
      </c>
      <c r="D151">
        <v>1.02605018800071</v>
      </c>
      <c r="E151">
        <v>3.7101300349335661E-2</v>
      </c>
      <c r="F151">
        <v>3.7101300349340303E-2</v>
      </c>
      <c r="G151" t="str">
        <f t="shared" si="2"/>
        <v>other</v>
      </c>
    </row>
    <row r="152" spans="1:7">
      <c r="A152" t="s">
        <v>174</v>
      </c>
      <c r="B152">
        <v>0.51588820975662997</v>
      </c>
      <c r="C152">
        <v>0.82773515074831605</v>
      </c>
      <c r="D152">
        <v>0.95718554593166105</v>
      </c>
      <c r="E152">
        <v>-6.3129483395569563E-2</v>
      </c>
      <c r="F152">
        <v>6.3129483395569702E-2</v>
      </c>
      <c r="G152" t="str">
        <f t="shared" si="2"/>
        <v>other</v>
      </c>
    </row>
    <row r="153" spans="1:7">
      <c r="A153" t="s">
        <v>73</v>
      </c>
      <c r="B153">
        <v>0.103699572149338</v>
      </c>
      <c r="C153">
        <v>0.43183016802486301</v>
      </c>
      <c r="D153">
        <v>0.90278317428055199</v>
      </c>
      <c r="E153">
        <v>-0.14754856449254228</v>
      </c>
      <c r="F153">
        <v>0.147548564492542</v>
      </c>
      <c r="G153" t="str">
        <f t="shared" si="2"/>
        <v>other</v>
      </c>
    </row>
    <row r="154" spans="1:7">
      <c r="A154" t="s">
        <v>147</v>
      </c>
      <c r="B154">
        <v>0.299416623851125</v>
      </c>
      <c r="C154">
        <v>0.69030712921734205</v>
      </c>
      <c r="D154">
        <v>0.94698958262317201</v>
      </c>
      <c r="E154">
        <v>-7.8579539500515619E-2</v>
      </c>
      <c r="F154">
        <v>7.8579539500515605E-2</v>
      </c>
      <c r="G154" t="str">
        <f t="shared" si="2"/>
        <v>other</v>
      </c>
    </row>
    <row r="155" spans="1:7">
      <c r="A155" t="s">
        <v>35</v>
      </c>
      <c r="B155">
        <v>5.4753104111347997E-2</v>
      </c>
      <c r="C155">
        <v>0.31167151571075002</v>
      </c>
      <c r="D155">
        <v>1.15964469786708</v>
      </c>
      <c r="E155">
        <v>0.21368284747053817</v>
      </c>
      <c r="F155">
        <v>0.21368284747053801</v>
      </c>
      <c r="G155" t="str">
        <f t="shared" si="2"/>
        <v>other</v>
      </c>
    </row>
    <row r="156" spans="1:7">
      <c r="A156" t="s">
        <v>243</v>
      </c>
      <c r="B156">
        <v>0.83934485562606498</v>
      </c>
      <c r="C156">
        <v>0.99814365533229099</v>
      </c>
      <c r="D156">
        <v>0.98623528477177502</v>
      </c>
      <c r="E156">
        <v>-1.9996225485133426E-2</v>
      </c>
      <c r="F156">
        <v>1.9996225485132801E-2</v>
      </c>
      <c r="G156" t="str">
        <f t="shared" si="2"/>
        <v>other</v>
      </c>
    </row>
    <row r="157" spans="1:7">
      <c r="A157" t="s">
        <v>285</v>
      </c>
      <c r="B157">
        <v>0.97005215031701797</v>
      </c>
      <c r="C157">
        <v>0.99814365533229099</v>
      </c>
      <c r="D157">
        <v>1.0017422782265499</v>
      </c>
      <c r="E157">
        <v>2.5113890228169438E-3</v>
      </c>
      <c r="F157">
        <v>2.5113890228162998E-3</v>
      </c>
      <c r="G157" t="str">
        <f t="shared" si="2"/>
        <v>other</v>
      </c>
    </row>
    <row r="158" spans="1:7">
      <c r="A158" t="s">
        <v>284</v>
      </c>
      <c r="B158">
        <v>0.96493684575037997</v>
      </c>
      <c r="C158">
        <v>0.99814365533229099</v>
      </c>
      <c r="D158">
        <v>1.0022345692589001</v>
      </c>
      <c r="E158">
        <v>3.2202054407547186E-3</v>
      </c>
      <c r="F158">
        <v>3.2202054407576E-3</v>
      </c>
      <c r="G158" t="str">
        <f t="shared" si="2"/>
        <v>other</v>
      </c>
    </row>
    <row r="159" spans="1:7">
      <c r="A159" t="s">
        <v>48</v>
      </c>
      <c r="B159">
        <v>4.3830162991779498E-2</v>
      </c>
      <c r="C159">
        <v>0.25947456491133403</v>
      </c>
      <c r="D159">
        <v>1.1398593566858199</v>
      </c>
      <c r="E159">
        <v>0.18885582620643246</v>
      </c>
      <c r="F159">
        <v>0.18885582620643901</v>
      </c>
      <c r="G159" t="str">
        <f t="shared" si="2"/>
        <v>other</v>
      </c>
    </row>
    <row r="160" spans="1:7">
      <c r="A160" t="s">
        <v>228</v>
      </c>
      <c r="B160">
        <v>0.70136133007106505</v>
      </c>
      <c r="C160">
        <v>0.93663320163383701</v>
      </c>
      <c r="D160">
        <v>1.0206008177427599</v>
      </c>
      <c r="E160">
        <v>2.9418702775667743E-2</v>
      </c>
      <c r="F160">
        <v>2.9418702775668701E-2</v>
      </c>
      <c r="G160" t="str">
        <f t="shared" si="2"/>
        <v>other</v>
      </c>
    </row>
    <row r="161" spans="1:7">
      <c r="A161" t="s">
        <v>154</v>
      </c>
      <c r="B161">
        <v>0.21356222131584501</v>
      </c>
      <c r="C161">
        <v>0.65137711688451105</v>
      </c>
      <c r="D161">
        <v>0.95016729109084896</v>
      </c>
      <c r="E161">
        <v>-7.3746551149804454E-2</v>
      </c>
      <c r="F161">
        <v>7.3746551149804496E-2</v>
      </c>
      <c r="G161" t="str">
        <f t="shared" si="2"/>
        <v>other</v>
      </c>
    </row>
    <row r="162" spans="1:7">
      <c r="A162" t="s">
        <v>236</v>
      </c>
      <c r="B162">
        <v>0.80387978870466903</v>
      </c>
      <c r="C162">
        <v>0.992073596536729</v>
      </c>
      <c r="D162">
        <v>0.98278555222634201</v>
      </c>
      <c r="E162">
        <v>-2.5051445861091773E-2</v>
      </c>
      <c r="F162">
        <v>2.5051445861091402E-2</v>
      </c>
      <c r="G162" t="str">
        <f t="shared" si="2"/>
        <v>other</v>
      </c>
    </row>
    <row r="163" spans="1:7">
      <c r="A163" t="s">
        <v>124</v>
      </c>
      <c r="B163">
        <v>0.31506662141009101</v>
      </c>
      <c r="C163">
        <v>0.69030712921734205</v>
      </c>
      <c r="D163">
        <v>1.06191589144641</v>
      </c>
      <c r="E163">
        <v>8.6669502678326987E-2</v>
      </c>
      <c r="F163">
        <v>8.66695026783246E-2</v>
      </c>
      <c r="G163" t="str">
        <f t="shared" si="2"/>
        <v>other</v>
      </c>
    </row>
    <row r="164" spans="1:7">
      <c r="A164" t="s">
        <v>184</v>
      </c>
      <c r="B164">
        <v>0.35005818745269901</v>
      </c>
      <c r="C164">
        <v>0.69030712921734205</v>
      </c>
      <c r="D164">
        <v>1.04043149206109</v>
      </c>
      <c r="E164">
        <v>5.7181972937139572E-2</v>
      </c>
      <c r="F164">
        <v>5.7181972937134999E-2</v>
      </c>
      <c r="G164" t="str">
        <f t="shared" si="2"/>
        <v>other</v>
      </c>
    </row>
    <row r="165" spans="1:7">
      <c r="A165" t="s">
        <v>102</v>
      </c>
      <c r="B165">
        <v>0.15161078967678401</v>
      </c>
      <c r="C165">
        <v>0.54068426197985797</v>
      </c>
      <c r="D165">
        <v>0.92912128872627198</v>
      </c>
      <c r="E165">
        <v>-0.10606115466029743</v>
      </c>
      <c r="F165">
        <v>0.106061154660297</v>
      </c>
      <c r="G165" t="str">
        <f t="shared" si="2"/>
        <v>other</v>
      </c>
    </row>
    <row r="166" spans="1:7">
      <c r="A166" t="s">
        <v>109</v>
      </c>
      <c r="B166">
        <v>0.201167389230924</v>
      </c>
      <c r="C166">
        <v>0.65137711688451105</v>
      </c>
      <c r="D166">
        <v>0.93206782233846497</v>
      </c>
      <c r="E166">
        <v>-0.10149315782825785</v>
      </c>
      <c r="F166">
        <v>0.10149315782825701</v>
      </c>
      <c r="G166" t="str">
        <f t="shared" si="2"/>
        <v>other</v>
      </c>
    </row>
    <row r="167" spans="1:7">
      <c r="A167" t="s">
        <v>280</v>
      </c>
      <c r="B167">
        <v>0.96613392337416004</v>
      </c>
      <c r="C167">
        <v>0.99814365533229099</v>
      </c>
      <c r="D167">
        <v>0.99654926187120196</v>
      </c>
      <c r="E167">
        <v>-4.9869721103542085E-3</v>
      </c>
      <c r="F167">
        <v>4.9869721103535701E-3</v>
      </c>
      <c r="G167" t="str">
        <f t="shared" si="2"/>
        <v>other</v>
      </c>
    </row>
    <row r="168" spans="1:7">
      <c r="A168" t="s">
        <v>146</v>
      </c>
      <c r="B168">
        <v>0.45347821634178498</v>
      </c>
      <c r="C168">
        <v>0.77349994983195103</v>
      </c>
      <c r="D168">
        <v>1.05626917322644</v>
      </c>
      <c r="E168">
        <v>7.8977529198515445E-2</v>
      </c>
      <c r="F168">
        <v>7.8977529198509699E-2</v>
      </c>
      <c r="G168" t="str">
        <f t="shared" si="2"/>
        <v>other</v>
      </c>
    </row>
    <row r="169" spans="1:7">
      <c r="A169" t="s">
        <v>128</v>
      </c>
      <c r="B169">
        <v>0.25300606850830798</v>
      </c>
      <c r="C169">
        <v>0.66586438792812197</v>
      </c>
      <c r="D169">
        <v>1.06087226146816</v>
      </c>
      <c r="E169">
        <v>8.5250953292339268E-2</v>
      </c>
      <c r="F169">
        <v>8.5250953292343196E-2</v>
      </c>
      <c r="G169" t="str">
        <f t="shared" si="2"/>
        <v>other</v>
      </c>
    </row>
    <row r="170" spans="1:7">
      <c r="A170" t="s">
        <v>100</v>
      </c>
      <c r="B170">
        <v>6.3611743555861799E-2</v>
      </c>
      <c r="C170">
        <v>0.336233501652412</v>
      </c>
      <c r="D170">
        <v>0.92636413004679197</v>
      </c>
      <c r="E170">
        <v>-0.11034870339688956</v>
      </c>
      <c r="F170">
        <v>0.11034870339689</v>
      </c>
      <c r="G170" t="str">
        <f t="shared" si="2"/>
        <v>other</v>
      </c>
    </row>
    <row r="171" spans="1:7">
      <c r="A171" t="s">
        <v>139</v>
      </c>
      <c r="B171">
        <v>0.259178798138199</v>
      </c>
      <c r="C171">
        <v>0.67295547586760396</v>
      </c>
      <c r="D171">
        <v>0.94503863390979603</v>
      </c>
      <c r="E171">
        <v>-8.1554785859712833E-2</v>
      </c>
      <c r="F171">
        <v>8.1554785859712806E-2</v>
      </c>
      <c r="G171" t="str">
        <f t="shared" si="2"/>
        <v>other</v>
      </c>
    </row>
    <row r="172" spans="1:7">
      <c r="A172" t="s">
        <v>261</v>
      </c>
      <c r="B172">
        <v>0.89713290804658297</v>
      </c>
      <c r="C172">
        <v>0.99814365533229099</v>
      </c>
      <c r="D172">
        <v>0.99193029823364198</v>
      </c>
      <c r="E172">
        <v>-1.1689347184125841E-2</v>
      </c>
      <c r="F172">
        <v>1.16893471841265E-2</v>
      </c>
      <c r="G172" t="str">
        <f t="shared" si="2"/>
        <v>other</v>
      </c>
    </row>
    <row r="173" spans="1:7">
      <c r="A173" t="s">
        <v>290</v>
      </c>
      <c r="B173">
        <v>0.98377101790085297</v>
      </c>
      <c r="C173">
        <v>0.99814365533229099</v>
      </c>
      <c r="D173">
        <v>0.99876330122305701</v>
      </c>
      <c r="E173">
        <v>-1.7852833491149938E-3</v>
      </c>
      <c r="F173">
        <v>1.78528334911564E-3</v>
      </c>
      <c r="G173" t="str">
        <f t="shared" si="2"/>
        <v>other</v>
      </c>
    </row>
    <row r="174" spans="1:7">
      <c r="A174" t="s">
        <v>271</v>
      </c>
      <c r="B174">
        <v>0.90556413560833504</v>
      </c>
      <c r="C174">
        <v>0.99814365533229099</v>
      </c>
      <c r="D174">
        <v>1.0062283969834001</v>
      </c>
      <c r="E174">
        <v>8.9578099110044791E-3</v>
      </c>
      <c r="F174">
        <v>8.9578099110022499E-3</v>
      </c>
      <c r="G174" t="str">
        <f t="shared" si="2"/>
        <v>other</v>
      </c>
    </row>
    <row r="175" spans="1:7">
      <c r="A175" t="s">
        <v>233</v>
      </c>
      <c r="B175">
        <v>0.72313783853031799</v>
      </c>
      <c r="C175">
        <v>0.95042656927977198</v>
      </c>
      <c r="D175">
        <v>1.01880584832746</v>
      </c>
      <c r="E175">
        <v>2.68791463588317E-2</v>
      </c>
      <c r="F175">
        <v>2.6879146358831998E-2</v>
      </c>
      <c r="G175" t="str">
        <f t="shared" si="2"/>
        <v>other</v>
      </c>
    </row>
    <row r="176" spans="1:7">
      <c r="A176" t="s">
        <v>295</v>
      </c>
      <c r="B176">
        <v>0.98845415631348599</v>
      </c>
      <c r="C176">
        <v>0.99814365533229099</v>
      </c>
      <c r="D176">
        <v>1.00079038943736</v>
      </c>
      <c r="E176">
        <v>1.139840522012058E-3</v>
      </c>
      <c r="F176">
        <v>1.13984052201526E-3</v>
      </c>
      <c r="G176" t="str">
        <f t="shared" si="2"/>
        <v>other</v>
      </c>
    </row>
    <row r="177" spans="1:7">
      <c r="A177" t="s">
        <v>215</v>
      </c>
      <c r="B177">
        <v>0.60458475904726605</v>
      </c>
      <c r="C177">
        <v>0.89897314046267796</v>
      </c>
      <c r="D177">
        <v>1.02532332494361</v>
      </c>
      <c r="E177">
        <v>3.6078920207297041E-2</v>
      </c>
      <c r="F177">
        <v>3.60789202072914E-2</v>
      </c>
      <c r="G177" t="str">
        <f t="shared" si="2"/>
        <v>other</v>
      </c>
    </row>
    <row r="178" spans="1:7">
      <c r="A178" t="s">
        <v>60</v>
      </c>
      <c r="B178">
        <v>0.19691772972664201</v>
      </c>
      <c r="C178">
        <v>0.65137711688451105</v>
      </c>
      <c r="D178">
        <v>1.11905434619974</v>
      </c>
      <c r="E178">
        <v>0.16228010163064258</v>
      </c>
      <c r="F178">
        <v>0.16228010163064699</v>
      </c>
      <c r="G178" t="str">
        <f t="shared" si="2"/>
        <v>other</v>
      </c>
    </row>
    <row r="179" spans="1:7">
      <c r="A179" t="s">
        <v>225</v>
      </c>
      <c r="B179">
        <v>0.81647334342278399</v>
      </c>
      <c r="C179">
        <v>0.992073596536729</v>
      </c>
      <c r="D179">
        <v>1.0215671431479501</v>
      </c>
      <c r="E179">
        <v>3.0784029233335255E-2</v>
      </c>
      <c r="F179">
        <v>3.0784029233332101E-2</v>
      </c>
      <c r="G179" t="str">
        <f t="shared" si="2"/>
        <v>other</v>
      </c>
    </row>
    <row r="180" spans="1:7">
      <c r="A180" t="s">
        <v>152</v>
      </c>
      <c r="B180">
        <v>0.50213759494130195</v>
      </c>
      <c r="C180">
        <v>0.82117529338467099</v>
      </c>
      <c r="D180">
        <v>1.05320112045553</v>
      </c>
      <c r="E180">
        <v>7.4780961318847497E-2</v>
      </c>
      <c r="F180">
        <v>7.4780961318851105E-2</v>
      </c>
      <c r="G180" t="str">
        <f t="shared" si="2"/>
        <v>other</v>
      </c>
    </row>
    <row r="181" spans="1:7">
      <c r="A181" t="s">
        <v>173</v>
      </c>
      <c r="B181">
        <v>0.52013087175400896</v>
      </c>
      <c r="C181">
        <v>0.82773515074831605</v>
      </c>
      <c r="D181">
        <v>0.95669813785338498</v>
      </c>
      <c r="E181">
        <v>-6.3864304679201012E-2</v>
      </c>
      <c r="F181">
        <v>6.3864304679200803E-2</v>
      </c>
      <c r="G181" t="str">
        <f t="shared" si="2"/>
        <v>other</v>
      </c>
    </row>
    <row r="182" spans="1:7">
      <c r="A182" t="s">
        <v>219</v>
      </c>
      <c r="B182">
        <v>0.75155557758884095</v>
      </c>
      <c r="C182">
        <v>0.95476588397552298</v>
      </c>
      <c r="D182">
        <v>1.0244567337113999</v>
      </c>
      <c r="E182">
        <v>3.4859055722426466E-2</v>
      </c>
      <c r="F182">
        <v>3.48590557224321E-2</v>
      </c>
      <c r="G182" t="str">
        <f t="shared" si="2"/>
        <v>other</v>
      </c>
    </row>
    <row r="183" spans="1:7">
      <c r="A183" t="s">
        <v>266</v>
      </c>
      <c r="B183">
        <v>0.89087100024201105</v>
      </c>
      <c r="C183">
        <v>0.99814365533229099</v>
      </c>
      <c r="D183">
        <v>0.992717956429782</v>
      </c>
      <c r="E183">
        <v>-1.0544206597647746E-2</v>
      </c>
      <c r="F183">
        <v>1.05442065976473E-2</v>
      </c>
      <c r="G183" t="str">
        <f t="shared" si="2"/>
        <v>other</v>
      </c>
    </row>
    <row r="184" spans="1:7">
      <c r="A184" t="s">
        <v>144</v>
      </c>
      <c r="B184">
        <v>0.334242926905023</v>
      </c>
      <c r="C184">
        <v>0.69030712921734205</v>
      </c>
      <c r="D184">
        <v>0.94637101109097799</v>
      </c>
      <c r="E184">
        <v>-7.9522212667629252E-2</v>
      </c>
      <c r="F184">
        <v>7.9522212667628697E-2</v>
      </c>
      <c r="G184" t="str">
        <f t="shared" si="2"/>
        <v>other</v>
      </c>
    </row>
    <row r="185" spans="1:7">
      <c r="A185" t="s">
        <v>134</v>
      </c>
      <c r="B185">
        <v>0.23242451972877601</v>
      </c>
      <c r="C185">
        <v>0.65266149774690896</v>
      </c>
      <c r="D185">
        <v>0.94320784939515501</v>
      </c>
      <c r="E185">
        <v>-8.4352370381875569E-2</v>
      </c>
      <c r="F185">
        <v>8.4352370381876193E-2</v>
      </c>
      <c r="G185" t="str">
        <f t="shared" si="2"/>
        <v>other</v>
      </c>
    </row>
    <row r="186" spans="1:7">
      <c r="A186" t="s">
        <v>142</v>
      </c>
      <c r="B186">
        <v>0.23072037111077701</v>
      </c>
      <c r="C186">
        <v>0.65266149774690896</v>
      </c>
      <c r="D186">
        <v>1.0571085109151399</v>
      </c>
      <c r="E186">
        <v>8.0123475229715899E-2</v>
      </c>
      <c r="F186">
        <v>8.0123475229714997E-2</v>
      </c>
      <c r="G186" t="str">
        <f t="shared" si="2"/>
        <v>other</v>
      </c>
    </row>
    <row r="187" spans="1:7">
      <c r="A187" t="s">
        <v>89</v>
      </c>
      <c r="B187">
        <v>8.8911006981654495E-2</v>
      </c>
      <c r="C187">
        <v>0.40337131771497498</v>
      </c>
      <c r="D187">
        <v>0.91774790674583395</v>
      </c>
      <c r="E187">
        <v>-0.12383017614368781</v>
      </c>
      <c r="F187">
        <v>0.12383017614368801</v>
      </c>
      <c r="G187" t="str">
        <f t="shared" si="2"/>
        <v>other</v>
      </c>
    </row>
    <row r="188" spans="1:7">
      <c r="A188" t="s">
        <v>140</v>
      </c>
      <c r="B188">
        <v>0.21557927446331199</v>
      </c>
      <c r="C188">
        <v>0.65137711688451105</v>
      </c>
      <c r="D188">
        <v>1.0580130105830601</v>
      </c>
      <c r="E188">
        <v>8.1357368650661219E-2</v>
      </c>
      <c r="F188">
        <v>8.1357368650666007E-2</v>
      </c>
      <c r="G188" t="str">
        <f t="shared" si="2"/>
        <v>other</v>
      </c>
    </row>
    <row r="189" spans="1:7">
      <c r="A189" t="s">
        <v>150</v>
      </c>
      <c r="B189">
        <v>0.36244185255480199</v>
      </c>
      <c r="C189">
        <v>0.69030712921734205</v>
      </c>
      <c r="D189">
        <v>0.948003076552837</v>
      </c>
      <c r="E189">
        <v>-7.7036353780369299E-2</v>
      </c>
      <c r="F189">
        <v>7.7036353780369493E-2</v>
      </c>
      <c r="G189" t="str">
        <f t="shared" si="2"/>
        <v>other</v>
      </c>
    </row>
    <row r="190" spans="1:7">
      <c r="A190" t="s">
        <v>217</v>
      </c>
      <c r="B190">
        <v>0.613664644789505</v>
      </c>
      <c r="C190">
        <v>0.89897314046267796</v>
      </c>
      <c r="D190">
        <v>1.02479509289454</v>
      </c>
      <c r="E190">
        <v>3.5335472640692644E-2</v>
      </c>
      <c r="F190">
        <v>3.5335472640694802E-2</v>
      </c>
      <c r="G190" t="str">
        <f t="shared" si="2"/>
        <v>other</v>
      </c>
    </row>
    <row r="191" spans="1:7">
      <c r="A191" t="s">
        <v>88</v>
      </c>
      <c r="B191">
        <v>0.137708867777526</v>
      </c>
      <c r="C191">
        <v>0.50952281077684802</v>
      </c>
      <c r="D191">
        <v>0.91639062934211202</v>
      </c>
      <c r="E191">
        <v>-0.12596538861359219</v>
      </c>
      <c r="F191">
        <v>0.12596538861359199</v>
      </c>
      <c r="G191" t="str">
        <f t="shared" si="2"/>
        <v>other</v>
      </c>
    </row>
    <row r="192" spans="1:7">
      <c r="A192" t="s">
        <v>118</v>
      </c>
      <c r="B192">
        <v>0.32738663755583902</v>
      </c>
      <c r="C192">
        <v>0.69030712921734205</v>
      </c>
      <c r="D192">
        <v>0.93792058668707001</v>
      </c>
      <c r="E192">
        <v>-9.2462319313947938E-2</v>
      </c>
      <c r="F192">
        <v>9.2462319313947799E-2</v>
      </c>
      <c r="G192" t="str">
        <f t="shared" si="2"/>
        <v>other</v>
      </c>
    </row>
    <row r="193" spans="1:7">
      <c r="A193" t="s">
        <v>178</v>
      </c>
      <c r="B193">
        <v>0.34634012314850898</v>
      </c>
      <c r="C193">
        <v>0.69030712921734205</v>
      </c>
      <c r="D193">
        <v>1.0438576795904</v>
      </c>
      <c r="E193">
        <v>6.1925027094007337E-2</v>
      </c>
      <c r="F193">
        <v>6.1925027094004E-2</v>
      </c>
      <c r="G193" t="str">
        <f t="shared" si="2"/>
        <v>other</v>
      </c>
    </row>
    <row r="194" spans="1:7">
      <c r="A194" t="s">
        <v>281</v>
      </c>
      <c r="B194">
        <v>0.95286212633209</v>
      </c>
      <c r="C194">
        <v>0.99814365533229099</v>
      </c>
      <c r="D194">
        <v>0.99655161220135802</v>
      </c>
      <c r="E194">
        <v>-4.9835695633936392E-3</v>
      </c>
      <c r="F194">
        <v>4.9835695633939602E-3</v>
      </c>
      <c r="G194" t="str">
        <f t="shared" ref="G194:G257" si="3">IF(C194&lt;0.01,"core", IF(C194&lt;0.05,"main","other"))</f>
        <v>other</v>
      </c>
    </row>
    <row r="195" spans="1:7">
      <c r="A195" t="s">
        <v>223</v>
      </c>
      <c r="B195">
        <v>0.66458899766971902</v>
      </c>
      <c r="C195">
        <v>0.91496903865226398</v>
      </c>
      <c r="D195">
        <v>0.97762013039464801</v>
      </c>
      <c r="E195">
        <v>-3.2654102568769772E-2</v>
      </c>
      <c r="F195">
        <v>3.2654102568769799E-2</v>
      </c>
      <c r="G195" t="str">
        <f t="shared" si="3"/>
        <v>other</v>
      </c>
    </row>
    <row r="196" spans="1:7">
      <c r="A196" t="s">
        <v>42</v>
      </c>
      <c r="B196">
        <v>9.8269994803090992E-3</v>
      </c>
      <c r="C196">
        <v>0.113118478432938</v>
      </c>
      <c r="D196">
        <v>0.86801192482052003</v>
      </c>
      <c r="E196">
        <v>-0.20421323221616414</v>
      </c>
      <c r="F196">
        <v>0.204213232216165</v>
      </c>
      <c r="G196" t="str">
        <f t="shared" si="3"/>
        <v>other</v>
      </c>
    </row>
    <row r="197" spans="1:7">
      <c r="A197" t="s">
        <v>273</v>
      </c>
      <c r="B197">
        <v>0.89000781372037296</v>
      </c>
      <c r="C197">
        <v>0.99814365533229099</v>
      </c>
      <c r="D197">
        <v>0.99455822968039298</v>
      </c>
      <c r="E197">
        <v>-7.8722540326318022E-3</v>
      </c>
      <c r="F197">
        <v>7.8722540326314795E-3</v>
      </c>
      <c r="G197" t="str">
        <f t="shared" si="3"/>
        <v>other</v>
      </c>
    </row>
    <row r="198" spans="1:7">
      <c r="A198" t="s">
        <v>203</v>
      </c>
      <c r="B198">
        <v>0.45958735950261898</v>
      </c>
      <c r="C198">
        <v>0.77349994983195103</v>
      </c>
      <c r="D198">
        <v>1.031966458069</v>
      </c>
      <c r="E198">
        <v>4.5396079710849267E-2</v>
      </c>
      <c r="F198">
        <v>4.5396079710843702E-2</v>
      </c>
      <c r="G198" t="str">
        <f t="shared" si="3"/>
        <v>other</v>
      </c>
    </row>
    <row r="199" spans="1:7">
      <c r="A199" t="s">
        <v>276</v>
      </c>
      <c r="B199">
        <v>0.93569400605256803</v>
      </c>
      <c r="C199">
        <v>0.99814365533229099</v>
      </c>
      <c r="D199">
        <v>0.99481000084654103</v>
      </c>
      <c r="E199">
        <v>-7.5070838150661026E-3</v>
      </c>
      <c r="F199">
        <v>7.5070838150659404E-3</v>
      </c>
      <c r="G199" t="str">
        <f t="shared" si="3"/>
        <v>other</v>
      </c>
    </row>
    <row r="200" spans="1:7">
      <c r="A200" t="s">
        <v>187</v>
      </c>
      <c r="B200">
        <v>0.45991888908926798</v>
      </c>
      <c r="C200">
        <v>0.77349994983195103</v>
      </c>
      <c r="D200">
        <v>0.96383030219307897</v>
      </c>
      <c r="E200">
        <v>-5.3148935709790401E-2</v>
      </c>
      <c r="F200">
        <v>5.3148935709790401E-2</v>
      </c>
      <c r="G200" t="str">
        <f t="shared" si="3"/>
        <v>other</v>
      </c>
    </row>
    <row r="201" spans="1:7">
      <c r="A201" t="s">
        <v>183</v>
      </c>
      <c r="B201">
        <v>0.51289388551158999</v>
      </c>
      <c r="C201">
        <v>0.82773515074831605</v>
      </c>
      <c r="D201">
        <v>1.0409421060061399</v>
      </c>
      <c r="E201">
        <v>5.7889832613840446E-2</v>
      </c>
      <c r="F201">
        <v>5.7889832613837698E-2</v>
      </c>
      <c r="G201" t="str">
        <f t="shared" si="3"/>
        <v>other</v>
      </c>
    </row>
    <row r="202" spans="1:7">
      <c r="A202" t="s">
        <v>270</v>
      </c>
      <c r="B202">
        <v>0.92137357278310195</v>
      </c>
      <c r="C202">
        <v>0.99814365533229099</v>
      </c>
      <c r="D202">
        <v>1.00665625436935</v>
      </c>
      <c r="E202">
        <v>9.5711264642399166E-3</v>
      </c>
      <c r="F202">
        <v>9.5711264642338693E-3</v>
      </c>
      <c r="G202" t="str">
        <f t="shared" si="3"/>
        <v>other</v>
      </c>
    </row>
    <row r="203" spans="1:7">
      <c r="A203" t="s">
        <v>259</v>
      </c>
      <c r="B203">
        <v>0.87191256237861003</v>
      </c>
      <c r="C203">
        <v>0.99814365533229099</v>
      </c>
      <c r="D203">
        <v>1.0088424472533599</v>
      </c>
      <c r="E203">
        <v>1.2700883746250256E-2</v>
      </c>
      <c r="F203">
        <v>1.27008837462477E-2</v>
      </c>
      <c r="G203" t="str">
        <f t="shared" si="3"/>
        <v>other</v>
      </c>
    </row>
    <row r="204" spans="1:7">
      <c r="A204" t="s">
        <v>170</v>
      </c>
      <c r="B204">
        <v>0.34306409747477301</v>
      </c>
      <c r="C204">
        <v>0.69030712921734205</v>
      </c>
      <c r="D204">
        <v>0.95599735236970396</v>
      </c>
      <c r="E204">
        <v>-6.4921472213124637E-2</v>
      </c>
      <c r="F204">
        <v>6.4921472213124096E-2</v>
      </c>
      <c r="G204" t="str">
        <f t="shared" si="3"/>
        <v>other</v>
      </c>
    </row>
    <row r="205" spans="1:7">
      <c r="A205" t="s">
        <v>222</v>
      </c>
      <c r="B205">
        <v>0.63171085546025996</v>
      </c>
      <c r="C205">
        <v>0.89897314046267796</v>
      </c>
      <c r="D205">
        <v>0.97737022047529398</v>
      </c>
      <c r="E205">
        <v>-3.3022947154754005E-2</v>
      </c>
      <c r="F205">
        <v>3.3022947154753401E-2</v>
      </c>
      <c r="G205" t="str">
        <f t="shared" si="3"/>
        <v>other</v>
      </c>
    </row>
    <row r="206" spans="1:7">
      <c r="A206" t="s">
        <v>176</v>
      </c>
      <c r="B206">
        <v>0.43703730670005603</v>
      </c>
      <c r="C206">
        <v>0.77069086141724297</v>
      </c>
      <c r="D206">
        <v>1.0443890059840899</v>
      </c>
      <c r="E206">
        <v>6.2659175961673738E-2</v>
      </c>
      <c r="F206">
        <v>6.2659175961674696E-2</v>
      </c>
      <c r="G206" t="str">
        <f t="shared" si="3"/>
        <v>other</v>
      </c>
    </row>
    <row r="207" spans="1:7">
      <c r="A207" t="s">
        <v>135</v>
      </c>
      <c r="B207">
        <v>0.36750024724571401</v>
      </c>
      <c r="C207">
        <v>0.692866708183002</v>
      </c>
      <c r="D207">
        <v>1.0599033436215199</v>
      </c>
      <c r="E207">
        <v>8.3932706263959989E-2</v>
      </c>
      <c r="F207">
        <v>8.3932706263957602E-2</v>
      </c>
      <c r="G207" t="str">
        <f t="shared" si="3"/>
        <v>other</v>
      </c>
    </row>
    <row r="208" spans="1:7">
      <c r="A208" t="s">
        <v>253</v>
      </c>
      <c r="B208">
        <v>0.86750624294686696</v>
      </c>
      <c r="C208">
        <v>0.99814365533229099</v>
      </c>
      <c r="D208">
        <v>1.0118109041586401</v>
      </c>
      <c r="E208">
        <v>1.6939692084296208E-2</v>
      </c>
      <c r="F208">
        <v>1.6939692084303199E-2</v>
      </c>
      <c r="G208" t="str">
        <f t="shared" si="3"/>
        <v>other</v>
      </c>
    </row>
    <row r="209" spans="1:7">
      <c r="A209" t="s">
        <v>43</v>
      </c>
      <c r="B209">
        <v>1.39593461860054E-2</v>
      </c>
      <c r="C209">
        <v>0.12521110518356399</v>
      </c>
      <c r="D209">
        <v>0.87205057853253798</v>
      </c>
      <c r="E209">
        <v>-0.19751628180955139</v>
      </c>
      <c r="F209">
        <v>0.197516281809552</v>
      </c>
      <c r="G209" t="str">
        <f t="shared" si="3"/>
        <v>other</v>
      </c>
    </row>
    <row r="210" spans="1:7">
      <c r="A210" t="s">
        <v>130</v>
      </c>
      <c r="B210">
        <v>0.32893988764795901</v>
      </c>
      <c r="C210">
        <v>0.69030712921734205</v>
      </c>
      <c r="D210">
        <v>0.94277838962606797</v>
      </c>
      <c r="E210">
        <v>-8.5009405387765746E-2</v>
      </c>
      <c r="F210">
        <v>8.5009405387765399E-2</v>
      </c>
      <c r="G210" t="str">
        <f t="shared" si="3"/>
        <v>other</v>
      </c>
    </row>
    <row r="211" spans="1:7">
      <c r="A211" t="s">
        <v>197</v>
      </c>
      <c r="B211">
        <v>0.54106843994561904</v>
      </c>
      <c r="C211">
        <v>0.83218297643584405</v>
      </c>
      <c r="D211">
        <v>0.967468948173965</v>
      </c>
      <c r="E211">
        <v>-4.77127375417827E-2</v>
      </c>
      <c r="F211">
        <v>4.7712737541782402E-2</v>
      </c>
      <c r="G211" t="str">
        <f t="shared" si="3"/>
        <v>other</v>
      </c>
    </row>
    <row r="212" spans="1:7">
      <c r="A212" t="s">
        <v>204</v>
      </c>
      <c r="B212">
        <v>0.62126075226674005</v>
      </c>
      <c r="C212">
        <v>0.89897314046267796</v>
      </c>
      <c r="D212">
        <v>0.96976821767635402</v>
      </c>
      <c r="E212">
        <v>-4.4288121986346372E-2</v>
      </c>
      <c r="F212">
        <v>4.42881219863469E-2</v>
      </c>
      <c r="G212" t="str">
        <f t="shared" si="3"/>
        <v>other</v>
      </c>
    </row>
    <row r="213" spans="1:7">
      <c r="A213" t="s">
        <v>162</v>
      </c>
      <c r="B213">
        <v>0.67144453569444196</v>
      </c>
      <c r="C213">
        <v>0.91588747726062103</v>
      </c>
      <c r="D213">
        <v>1.04963926447984</v>
      </c>
      <c r="E213">
        <v>6.9893593828949885E-2</v>
      </c>
      <c r="F213">
        <v>6.9893593828945902E-2</v>
      </c>
      <c r="G213" t="str">
        <f t="shared" si="3"/>
        <v>other</v>
      </c>
    </row>
    <row r="214" spans="1:7">
      <c r="A214" t="s">
        <v>41</v>
      </c>
      <c r="B214">
        <v>2.67205510357072E-2</v>
      </c>
      <c r="C214">
        <v>0.18831626444212701</v>
      </c>
      <c r="D214">
        <v>0.86674435973692399</v>
      </c>
      <c r="E214">
        <v>-0.206321551640442</v>
      </c>
      <c r="F214">
        <v>0.206321551640442</v>
      </c>
      <c r="G214" t="str">
        <f t="shared" si="3"/>
        <v>other</v>
      </c>
    </row>
    <row r="215" spans="1:7">
      <c r="A215" t="s">
        <v>269</v>
      </c>
      <c r="B215">
        <v>0.88440032407034996</v>
      </c>
      <c r="C215">
        <v>0.99814365533229099</v>
      </c>
      <c r="D215">
        <v>0.99322711904524796</v>
      </c>
      <c r="E215">
        <v>-9.8044415301188799E-3</v>
      </c>
      <c r="F215">
        <v>9.8044415301185607E-3</v>
      </c>
      <c r="G215" t="str">
        <f t="shared" si="3"/>
        <v>other</v>
      </c>
    </row>
    <row r="216" spans="1:7">
      <c r="A216" t="s">
        <v>196</v>
      </c>
      <c r="B216">
        <v>0.53278659247036997</v>
      </c>
      <c r="C216">
        <v>0.82943611908033898</v>
      </c>
      <c r="D216">
        <v>0.966824437939513</v>
      </c>
      <c r="E216">
        <v>-4.8674155039389336E-2</v>
      </c>
      <c r="F216">
        <v>4.8674155039388697E-2</v>
      </c>
      <c r="G216" t="str">
        <f t="shared" si="3"/>
        <v>other</v>
      </c>
    </row>
    <row r="217" spans="1:7">
      <c r="A217" t="s">
        <v>11</v>
      </c>
      <c r="B217" s="1">
        <v>9.7741085972451094E-5</v>
      </c>
      <c r="C217">
        <v>3.61642018098069E-3</v>
      </c>
      <c r="D217">
        <v>1.4437109302098701</v>
      </c>
      <c r="E217">
        <v>0.52978190475889475</v>
      </c>
      <c r="F217">
        <v>0.52978190475889897</v>
      </c>
      <c r="G217" t="str">
        <f t="shared" si="3"/>
        <v>core</v>
      </c>
    </row>
    <row r="218" spans="1:7">
      <c r="A218" t="s">
        <v>77</v>
      </c>
      <c r="B218">
        <v>0.16714325541800701</v>
      </c>
      <c r="C218">
        <v>0.57528376283406901</v>
      </c>
      <c r="D218">
        <v>1.1034291264601099</v>
      </c>
      <c r="E218">
        <v>0.14199396791549143</v>
      </c>
      <c r="F218">
        <v>0.14199396791549099</v>
      </c>
      <c r="G218" t="str">
        <f t="shared" si="3"/>
        <v>other</v>
      </c>
    </row>
    <row r="219" spans="1:7">
      <c r="A219" t="s">
        <v>208</v>
      </c>
      <c r="B219">
        <v>0.641257532074896</v>
      </c>
      <c r="C219">
        <v>0.90080530453163099</v>
      </c>
      <c r="D219">
        <v>1.02968940194172</v>
      </c>
      <c r="E219">
        <v>4.2209224928559094E-2</v>
      </c>
      <c r="F219">
        <v>4.2209224928565298E-2</v>
      </c>
      <c r="G219" t="str">
        <f t="shared" si="3"/>
        <v>other</v>
      </c>
    </row>
    <row r="220" spans="1:7">
      <c r="A220" t="s">
        <v>137</v>
      </c>
      <c r="B220">
        <v>0.123641379499875</v>
      </c>
      <c r="C220">
        <v>0.48662863029817799</v>
      </c>
      <c r="D220">
        <v>1.05962347347087</v>
      </c>
      <c r="E220">
        <v>8.3551708696459545E-2</v>
      </c>
      <c r="F220">
        <v>8.3551708696461099E-2</v>
      </c>
      <c r="G220" t="str">
        <f t="shared" si="3"/>
        <v>other</v>
      </c>
    </row>
    <row r="221" spans="1:7">
      <c r="A221" t="s">
        <v>211</v>
      </c>
      <c r="B221">
        <v>0.54750354107703503</v>
      </c>
      <c r="C221">
        <v>0.83218652662358195</v>
      </c>
      <c r="D221">
        <v>1.0276518987519001</v>
      </c>
      <c r="E221">
        <v>3.9351656563227692E-2</v>
      </c>
      <c r="F221">
        <v>3.9351656563232099E-2</v>
      </c>
      <c r="G221" t="str">
        <f t="shared" si="3"/>
        <v>other</v>
      </c>
    </row>
    <row r="222" spans="1:7">
      <c r="A222" t="s">
        <v>149</v>
      </c>
      <c r="B222">
        <v>0.27118064974118999</v>
      </c>
      <c r="C222">
        <v>0.68606386601190095</v>
      </c>
      <c r="D222">
        <v>1.0550553331752099</v>
      </c>
      <c r="E222">
        <v>7.7318664149609223E-2</v>
      </c>
      <c r="F222">
        <v>7.7318664149609501E-2</v>
      </c>
      <c r="G222" t="str">
        <f t="shared" si="3"/>
        <v>other</v>
      </c>
    </row>
    <row r="223" spans="1:7">
      <c r="A223" t="s">
        <v>16</v>
      </c>
      <c r="B223">
        <v>1.6236478068608101E-4</v>
      </c>
      <c r="C223">
        <v>4.8059975083080096E-3</v>
      </c>
      <c r="D223">
        <v>1.27638120599772</v>
      </c>
      <c r="E223">
        <v>0.3520592710053983</v>
      </c>
      <c r="F223">
        <v>0.35205927100540002</v>
      </c>
      <c r="G223" t="str">
        <f t="shared" si="3"/>
        <v>core</v>
      </c>
    </row>
    <row r="224" spans="1:7">
      <c r="A224" t="s">
        <v>101</v>
      </c>
      <c r="B224">
        <v>0.22987163492083601</v>
      </c>
      <c r="C224">
        <v>0.65266149774690896</v>
      </c>
      <c r="D224">
        <v>1.0780140797839499</v>
      </c>
      <c r="E224">
        <v>0.1083760210420226</v>
      </c>
      <c r="F224">
        <v>0.10837602104202899</v>
      </c>
      <c r="G224" t="str">
        <f t="shared" si="3"/>
        <v>other</v>
      </c>
    </row>
    <row r="225" spans="1:7">
      <c r="A225" t="s">
        <v>275</v>
      </c>
      <c r="B225">
        <v>0.91985615199048598</v>
      </c>
      <c r="C225">
        <v>0.99814365533229099</v>
      </c>
      <c r="D225">
        <v>1.0052742851649501</v>
      </c>
      <c r="E225">
        <v>7.5891888255062347E-3</v>
      </c>
      <c r="F225">
        <v>7.5891888254995396E-3</v>
      </c>
      <c r="G225" t="str">
        <f t="shared" si="3"/>
        <v>other</v>
      </c>
    </row>
    <row r="226" spans="1:7">
      <c r="A226" t="s">
        <v>192</v>
      </c>
      <c r="B226">
        <v>0.52385790657368903</v>
      </c>
      <c r="C226">
        <v>0.82773966518779596</v>
      </c>
      <c r="D226">
        <v>0.96631663160752301</v>
      </c>
      <c r="E226">
        <v>-4.943210251180679E-2</v>
      </c>
      <c r="F226">
        <v>4.9432102511806603E-2</v>
      </c>
      <c r="G226" t="str">
        <f t="shared" si="3"/>
        <v>other</v>
      </c>
    </row>
    <row r="227" spans="1:7">
      <c r="A227" t="s">
        <v>166</v>
      </c>
      <c r="B227">
        <v>0.38697046292013998</v>
      </c>
      <c r="C227">
        <v>0.70719404205227199</v>
      </c>
      <c r="D227">
        <v>1.0476679350371101</v>
      </c>
      <c r="E227">
        <v>6.7181518030819051E-2</v>
      </c>
      <c r="F227">
        <v>6.7181518030824505E-2</v>
      </c>
      <c r="G227" t="str">
        <f t="shared" si="3"/>
        <v>other</v>
      </c>
    </row>
    <row r="228" spans="1:7">
      <c r="A228" t="s">
        <v>180</v>
      </c>
      <c r="B228">
        <v>0.458593568043831</v>
      </c>
      <c r="C228">
        <v>0.77349994983195103</v>
      </c>
      <c r="D228">
        <v>0.95916081812759901</v>
      </c>
      <c r="E228">
        <v>-6.0155369254041961E-2</v>
      </c>
      <c r="F228">
        <v>6.0155369254042301E-2</v>
      </c>
      <c r="G228" t="str">
        <f t="shared" si="3"/>
        <v>other</v>
      </c>
    </row>
    <row r="229" spans="1:7">
      <c r="A229" t="s">
        <v>49</v>
      </c>
      <c r="B229">
        <v>3.9744532074881198E-2</v>
      </c>
      <c r="C229">
        <v>0.24008941824826199</v>
      </c>
      <c r="D229">
        <v>0.87918273599470798</v>
      </c>
      <c r="E229">
        <v>-0.18576503769411989</v>
      </c>
      <c r="F229">
        <v>0.18576503769411901</v>
      </c>
      <c r="G229" t="str">
        <f t="shared" si="3"/>
        <v>other</v>
      </c>
    </row>
    <row r="230" spans="1:7">
      <c r="A230" t="s">
        <v>288</v>
      </c>
      <c r="B230">
        <v>0.97549531131647105</v>
      </c>
      <c r="C230">
        <v>0.99814365533229099</v>
      </c>
      <c r="D230">
        <v>1.0014595809209399</v>
      </c>
      <c r="E230">
        <v>2.1041949083333024E-3</v>
      </c>
      <c r="F230">
        <v>2.1041949083310599E-3</v>
      </c>
      <c r="G230" t="str">
        <f t="shared" si="3"/>
        <v>other</v>
      </c>
    </row>
    <row r="231" spans="1:7">
      <c r="A231" t="s">
        <v>86</v>
      </c>
      <c r="B231">
        <v>9.3168096979421994E-2</v>
      </c>
      <c r="C231">
        <v>0.40555524567513102</v>
      </c>
      <c r="D231">
        <v>0.91487236199061805</v>
      </c>
      <c r="E231">
        <v>-0.12835761440637827</v>
      </c>
      <c r="F231">
        <v>0.12835761440637899</v>
      </c>
      <c r="G231" t="str">
        <f t="shared" si="3"/>
        <v>other</v>
      </c>
    </row>
    <row r="232" spans="1:7">
      <c r="A232" t="s">
        <v>242</v>
      </c>
      <c r="B232">
        <v>0.80303495009486103</v>
      </c>
      <c r="C232">
        <v>0.992073596536729</v>
      </c>
      <c r="D232">
        <v>0.98596939897289204</v>
      </c>
      <c r="E232">
        <v>-2.038522377621033E-2</v>
      </c>
      <c r="F232">
        <v>2.038522377621E-2</v>
      </c>
      <c r="G232" t="str">
        <f t="shared" si="3"/>
        <v>other</v>
      </c>
    </row>
    <row r="233" spans="1:7">
      <c r="A233" t="s">
        <v>179</v>
      </c>
      <c r="B233">
        <v>0.47920554939564802</v>
      </c>
      <c r="C233">
        <v>0.79688113832085194</v>
      </c>
      <c r="D233">
        <v>1.04266955252368</v>
      </c>
      <c r="E233">
        <v>6.028200496040078E-2</v>
      </c>
      <c r="F233">
        <v>6.0282004960397401E-2</v>
      </c>
      <c r="G233" t="str">
        <f t="shared" si="3"/>
        <v>other</v>
      </c>
    </row>
    <row r="234" spans="1:7">
      <c r="A234" t="s">
        <v>234</v>
      </c>
      <c r="B234">
        <v>0.71466402245062</v>
      </c>
      <c r="C234">
        <v>0.94861233473266104</v>
      </c>
      <c r="D234">
        <v>1.0182636765914199</v>
      </c>
      <c r="E234">
        <v>2.6111191722236041E-2</v>
      </c>
      <c r="F234">
        <v>2.6111191722234198E-2</v>
      </c>
      <c r="G234" t="str">
        <f t="shared" si="3"/>
        <v>other</v>
      </c>
    </row>
    <row r="235" spans="1:7">
      <c r="A235" t="s">
        <v>263</v>
      </c>
      <c r="B235">
        <v>0.82114199713344105</v>
      </c>
      <c r="C235">
        <v>0.992073596536729</v>
      </c>
      <c r="D235">
        <v>1.0077432978084799</v>
      </c>
      <c r="E235">
        <v>1.1128188298769217E-2</v>
      </c>
      <c r="F235">
        <v>1.1128188298763201E-2</v>
      </c>
      <c r="G235" t="str">
        <f t="shared" si="3"/>
        <v>other</v>
      </c>
    </row>
    <row r="236" spans="1:7">
      <c r="A236" t="s">
        <v>151</v>
      </c>
      <c r="B236">
        <v>0.211958411215104</v>
      </c>
      <c r="C236">
        <v>0.65137711688451105</v>
      </c>
      <c r="D236">
        <v>1.05367465334174</v>
      </c>
      <c r="E236">
        <v>7.5429469946297428E-2</v>
      </c>
      <c r="F236">
        <v>7.5429469946294403E-2</v>
      </c>
      <c r="G236" t="str">
        <f t="shared" si="3"/>
        <v>other</v>
      </c>
    </row>
    <row r="237" spans="1:7">
      <c r="A237" t="s">
        <v>82</v>
      </c>
      <c r="B237">
        <v>0.15762219796381199</v>
      </c>
      <c r="C237">
        <v>0.55543060234867003</v>
      </c>
      <c r="D237">
        <v>0.91000540243477901</v>
      </c>
      <c r="E237">
        <v>-0.13605298469390883</v>
      </c>
      <c r="F237">
        <v>0.136052984693909</v>
      </c>
      <c r="G237" t="str">
        <f t="shared" si="3"/>
        <v>other</v>
      </c>
    </row>
    <row r="238" spans="1:7">
      <c r="A238" t="s">
        <v>294</v>
      </c>
      <c r="B238">
        <v>0.98878090372488303</v>
      </c>
      <c r="C238">
        <v>0.99814365533229099</v>
      </c>
      <c r="D238">
        <v>1.0008187543620699</v>
      </c>
      <c r="E238">
        <v>1.1807295600579735E-3</v>
      </c>
      <c r="F238">
        <v>1.1807295600595701E-3</v>
      </c>
      <c r="G238" t="str">
        <f t="shared" si="3"/>
        <v>other</v>
      </c>
    </row>
    <row r="239" spans="1:7">
      <c r="A239" t="s">
        <v>133</v>
      </c>
      <c r="B239">
        <v>0.35026939618719399</v>
      </c>
      <c r="C239">
        <v>0.69030712921734205</v>
      </c>
      <c r="D239">
        <v>0.94320249181036897</v>
      </c>
      <c r="E239">
        <v>-8.436056516413809E-2</v>
      </c>
      <c r="F239">
        <v>8.4360565164137896E-2</v>
      </c>
      <c r="G239" t="str">
        <f t="shared" si="3"/>
        <v>other</v>
      </c>
    </row>
    <row r="240" spans="1:7">
      <c r="A240" t="s">
        <v>104</v>
      </c>
      <c r="B240">
        <v>0.238133249177926</v>
      </c>
      <c r="C240">
        <v>0.65266149774690896</v>
      </c>
      <c r="D240">
        <v>1.07492565525156</v>
      </c>
      <c r="E240">
        <v>0.10423688259716415</v>
      </c>
      <c r="F240">
        <v>0.10423688259715901</v>
      </c>
      <c r="G240" t="str">
        <f t="shared" si="3"/>
        <v>other</v>
      </c>
    </row>
    <row r="241" spans="1:7">
      <c r="A241" t="s">
        <v>256</v>
      </c>
      <c r="B241">
        <v>0.86944022622473105</v>
      </c>
      <c r="C241">
        <v>0.99814365533229099</v>
      </c>
      <c r="D241">
        <v>1.01012557858114</v>
      </c>
      <c r="E241">
        <v>1.4534659644575176E-2</v>
      </c>
      <c r="F241">
        <v>1.45346596445768E-2</v>
      </c>
      <c r="G241" t="str">
        <f t="shared" si="3"/>
        <v>other</v>
      </c>
    </row>
    <row r="242" spans="1:7">
      <c r="A242" t="s">
        <v>54</v>
      </c>
      <c r="B242">
        <v>2.12510281269928E-2</v>
      </c>
      <c r="C242">
        <v>0.16410615128318301</v>
      </c>
      <c r="D242">
        <v>0.887757205440182</v>
      </c>
      <c r="E242">
        <v>-0.17176293002621082</v>
      </c>
      <c r="F242">
        <v>0.17176293002620999</v>
      </c>
      <c r="G242" t="str">
        <f t="shared" si="3"/>
        <v>other</v>
      </c>
    </row>
    <row r="243" spans="1:7">
      <c r="A243" t="s">
        <v>67</v>
      </c>
      <c r="B243">
        <v>8.9940901922933705E-2</v>
      </c>
      <c r="C243">
        <v>0.40337131771497498</v>
      </c>
      <c r="D243">
        <v>1.11405716187745</v>
      </c>
      <c r="E243">
        <v>0.15582325874743172</v>
      </c>
      <c r="F243">
        <v>0.155823258747428</v>
      </c>
      <c r="G243" t="str">
        <f t="shared" si="3"/>
        <v>other</v>
      </c>
    </row>
    <row r="244" spans="1:7">
      <c r="A244" t="s">
        <v>191</v>
      </c>
      <c r="B244">
        <v>0.59282471520949798</v>
      </c>
      <c r="C244">
        <v>0.89074170407112396</v>
      </c>
      <c r="D244">
        <v>1.03499138730399</v>
      </c>
      <c r="E244">
        <v>4.9618762366608608E-2</v>
      </c>
      <c r="F244">
        <v>4.9618762366613597E-2</v>
      </c>
      <c r="G244" t="str">
        <f t="shared" si="3"/>
        <v>other</v>
      </c>
    </row>
    <row r="245" spans="1:7">
      <c r="A245" t="s">
        <v>84</v>
      </c>
      <c r="B245">
        <v>0.12923084912739799</v>
      </c>
      <c r="C245">
        <v>0.49678352391831099</v>
      </c>
      <c r="D245">
        <v>1.0977970081481601</v>
      </c>
      <c r="E245">
        <v>0.13461131261995787</v>
      </c>
      <c r="F245">
        <v>0.13461131261995499</v>
      </c>
      <c r="G245" t="str">
        <f t="shared" si="3"/>
        <v>other</v>
      </c>
    </row>
    <row r="246" spans="1:7">
      <c r="A246" t="s">
        <v>10</v>
      </c>
      <c r="B246">
        <v>6.4933759031916599E-4</v>
      </c>
      <c r="C246">
        <v>1.74730842485885E-2</v>
      </c>
      <c r="D246">
        <v>0.67054745969695095</v>
      </c>
      <c r="E246">
        <v>-0.5765886487437254</v>
      </c>
      <c r="F246">
        <v>0.57658864874372595</v>
      </c>
      <c r="G246" t="str">
        <f t="shared" si="3"/>
        <v>main</v>
      </c>
    </row>
    <row r="247" spans="1:7">
      <c r="A247" t="s">
        <v>165</v>
      </c>
      <c r="B247">
        <v>0.52572654410576203</v>
      </c>
      <c r="C247">
        <v>0.82773966518779596</v>
      </c>
      <c r="D247">
        <v>0.95383900668220301</v>
      </c>
      <c r="E247">
        <v>-6.8182312788035007E-2</v>
      </c>
      <c r="F247">
        <v>6.8182312788034494E-2</v>
      </c>
      <c r="G247" t="str">
        <f t="shared" si="3"/>
        <v>other</v>
      </c>
    </row>
    <row r="248" spans="1:7">
      <c r="A248" t="s">
        <v>4</v>
      </c>
      <c r="B248" s="1">
        <v>2.14818396555416E-8</v>
      </c>
      <c r="C248" s="1">
        <v>3.1793122690201502E-6</v>
      </c>
      <c r="D248">
        <v>2.2887761719541602</v>
      </c>
      <c r="E248">
        <v>1.1945763832077991</v>
      </c>
      <c r="F248">
        <v>1.1945763832078</v>
      </c>
      <c r="G248" t="str">
        <f t="shared" si="3"/>
        <v>core</v>
      </c>
    </row>
    <row r="249" spans="1:7">
      <c r="A249" t="s">
        <v>44</v>
      </c>
      <c r="B249">
        <v>1.7566959763885899E-2</v>
      </c>
      <c r="C249">
        <v>0.14554970242305601</v>
      </c>
      <c r="D249">
        <v>0.87242452837385998</v>
      </c>
      <c r="E249">
        <v>-0.19689776270573148</v>
      </c>
      <c r="F249">
        <v>0.19689776270573101</v>
      </c>
      <c r="G249" t="str">
        <f t="shared" si="3"/>
        <v>other</v>
      </c>
    </row>
    <row r="250" spans="1:7">
      <c r="A250" t="s">
        <v>108</v>
      </c>
      <c r="B250">
        <v>0.215629873959994</v>
      </c>
      <c r="C250">
        <v>0.65137711688451105</v>
      </c>
      <c r="D250">
        <v>0.93206559506603004</v>
      </c>
      <c r="E250">
        <v>-0.10149660530134813</v>
      </c>
      <c r="F250">
        <v>0.10149660530134801</v>
      </c>
      <c r="G250" t="str">
        <f t="shared" si="3"/>
        <v>other</v>
      </c>
    </row>
    <row r="251" spans="1:7">
      <c r="A251" t="s">
        <v>214</v>
      </c>
      <c r="B251">
        <v>0.65421043036321003</v>
      </c>
      <c r="C251">
        <v>0.90913749947187905</v>
      </c>
      <c r="D251">
        <v>1.02539936676899</v>
      </c>
      <c r="E251">
        <v>3.6185911917945693E-2</v>
      </c>
      <c r="F251">
        <v>3.6185911917950703E-2</v>
      </c>
      <c r="G251" t="str">
        <f t="shared" si="3"/>
        <v>other</v>
      </c>
    </row>
    <row r="252" spans="1:7">
      <c r="A252" t="s">
        <v>141</v>
      </c>
      <c r="B252">
        <v>0.31936009866128401</v>
      </c>
      <c r="C252">
        <v>0.69030712921734205</v>
      </c>
      <c r="D252">
        <v>0.94533553649885105</v>
      </c>
      <c r="E252">
        <v>-8.110160584584683E-2</v>
      </c>
      <c r="F252">
        <v>8.1101605845846303E-2</v>
      </c>
      <c r="G252" t="str">
        <f t="shared" si="3"/>
        <v>other</v>
      </c>
    </row>
    <row r="253" spans="1:7">
      <c r="A253" t="s">
        <v>107</v>
      </c>
      <c r="B253">
        <v>0.26674630180172598</v>
      </c>
      <c r="C253">
        <v>0.68066297701129996</v>
      </c>
      <c r="D253">
        <v>0.93155174558994203</v>
      </c>
      <c r="E253">
        <v>-0.10229218505211521</v>
      </c>
      <c r="F253">
        <v>0.102292185052116</v>
      </c>
      <c r="G253" t="str">
        <f t="shared" si="3"/>
        <v>other</v>
      </c>
    </row>
    <row r="254" spans="1:7">
      <c r="A254" t="s">
        <v>291</v>
      </c>
      <c r="B254">
        <v>0.98126630253678804</v>
      </c>
      <c r="C254">
        <v>0.99814365533229099</v>
      </c>
      <c r="D254">
        <v>1.0011441324000101</v>
      </c>
      <c r="E254">
        <v>1.6496905872457588E-3</v>
      </c>
      <c r="F254">
        <v>1.64969058723872E-3</v>
      </c>
      <c r="G254" t="str">
        <f t="shared" si="3"/>
        <v>other</v>
      </c>
    </row>
    <row r="255" spans="1:7">
      <c r="A255" t="s">
        <v>249</v>
      </c>
      <c r="B255">
        <v>0.81848856442978801</v>
      </c>
      <c r="C255">
        <v>0.992073596536729</v>
      </c>
      <c r="D255">
        <v>0.98710463059346798</v>
      </c>
      <c r="E255">
        <v>-1.8725080076127314E-2</v>
      </c>
      <c r="F255">
        <v>1.8725080076127502E-2</v>
      </c>
      <c r="G255" t="str">
        <f t="shared" si="3"/>
        <v>other</v>
      </c>
    </row>
    <row r="256" spans="1:7">
      <c r="A256" t="s">
        <v>207</v>
      </c>
      <c r="B256">
        <v>0.61184386078435804</v>
      </c>
      <c r="C256">
        <v>0.89897314046267796</v>
      </c>
      <c r="D256">
        <v>0.97049442742915304</v>
      </c>
      <c r="E256">
        <v>-4.3208165867441667E-2</v>
      </c>
      <c r="F256">
        <v>4.3208165867441202E-2</v>
      </c>
      <c r="G256" t="str">
        <f t="shared" si="3"/>
        <v>other</v>
      </c>
    </row>
    <row r="257" spans="1:7">
      <c r="A257" t="s">
        <v>289</v>
      </c>
      <c r="B257">
        <v>0.97331789563958504</v>
      </c>
      <c r="C257">
        <v>0.99814365533229099</v>
      </c>
      <c r="D257">
        <v>1.0013065141994999</v>
      </c>
      <c r="E257">
        <v>1.8836713025916095E-3</v>
      </c>
      <c r="F257">
        <v>1.8836713025852101E-3</v>
      </c>
      <c r="G257" t="str">
        <f t="shared" si="3"/>
        <v>other</v>
      </c>
    </row>
    <row r="258" spans="1:7">
      <c r="A258" t="s">
        <v>230</v>
      </c>
      <c r="B258">
        <v>0.74720824065740499</v>
      </c>
      <c r="C258">
        <v>0.95476588397552298</v>
      </c>
      <c r="D258">
        <v>1.0194544168253401</v>
      </c>
      <c r="E258">
        <v>2.7797269135539503E-2</v>
      </c>
      <c r="F258">
        <v>2.7797269135542001E-2</v>
      </c>
      <c r="G258" t="str">
        <f t="shared" ref="G258:G297" si="4">IF(C258&lt;0.01,"core", IF(C258&lt;0.05,"main","other"))</f>
        <v>other</v>
      </c>
    </row>
    <row r="259" spans="1:7">
      <c r="A259" t="s">
        <v>76</v>
      </c>
      <c r="B259">
        <v>0.105039770600642</v>
      </c>
      <c r="C259">
        <v>0.43183016802486301</v>
      </c>
      <c r="D259">
        <v>0.90510475263623102</v>
      </c>
      <c r="E259">
        <v>-0.14384332217974602</v>
      </c>
      <c r="F259">
        <v>0.14384332217974499</v>
      </c>
      <c r="G259" t="str">
        <f t="shared" si="4"/>
        <v>other</v>
      </c>
    </row>
    <row r="260" spans="1:7">
      <c r="A260" t="s">
        <v>127</v>
      </c>
      <c r="B260">
        <v>0.42926600183069402</v>
      </c>
      <c r="C260">
        <v>0.77007719116294204</v>
      </c>
      <c r="D260">
        <v>0.94234092839847805</v>
      </c>
      <c r="E260">
        <v>-8.5678989693565133E-2</v>
      </c>
      <c r="F260">
        <v>8.5678989693565605E-2</v>
      </c>
      <c r="G260" t="str">
        <f t="shared" si="4"/>
        <v>other</v>
      </c>
    </row>
    <row r="261" spans="1:7">
      <c r="A261" t="s">
        <v>126</v>
      </c>
      <c r="B261">
        <v>0.36136361137802497</v>
      </c>
      <c r="C261">
        <v>0.69030712921734205</v>
      </c>
      <c r="D261">
        <v>0.94227208937084805</v>
      </c>
      <c r="E261">
        <v>-8.5784383981824003E-2</v>
      </c>
      <c r="F261">
        <v>8.5784383981824697E-2</v>
      </c>
      <c r="G261" t="str">
        <f t="shared" si="4"/>
        <v>other</v>
      </c>
    </row>
    <row r="262" spans="1:7">
      <c r="A262" t="s">
        <v>167</v>
      </c>
      <c r="B262">
        <v>0.37384807195851899</v>
      </c>
      <c r="C262">
        <v>0.69596873773409795</v>
      </c>
      <c r="D262">
        <v>0.95505077146859696</v>
      </c>
      <c r="E262">
        <v>-6.6350664567283113E-2</v>
      </c>
      <c r="F262">
        <v>6.6350664567283099E-2</v>
      </c>
      <c r="G262" t="str">
        <f t="shared" si="4"/>
        <v>other</v>
      </c>
    </row>
    <row r="263" spans="1:7">
      <c r="A263" t="s">
        <v>27</v>
      </c>
      <c r="B263">
        <v>6.0259842514779303E-3</v>
      </c>
      <c r="C263">
        <v>8.9184566921873307E-2</v>
      </c>
      <c r="D263">
        <v>0.85174894669712897</v>
      </c>
      <c r="E263">
        <v>-0.23149983665234838</v>
      </c>
      <c r="F263">
        <v>0.231499836652348</v>
      </c>
      <c r="G263" t="str">
        <f t="shared" si="4"/>
        <v>other</v>
      </c>
    </row>
    <row r="264" spans="1:7">
      <c r="A264" t="s">
        <v>13</v>
      </c>
      <c r="B264">
        <v>7.4342488751506898E-3</v>
      </c>
      <c r="C264">
        <v>9.1689069460191897E-2</v>
      </c>
      <c r="D264">
        <v>1.3536444088522099</v>
      </c>
      <c r="E264">
        <v>0.43684880467267284</v>
      </c>
      <c r="F264">
        <v>0.43684880467267401</v>
      </c>
      <c r="G264" t="str">
        <f t="shared" si="4"/>
        <v>other</v>
      </c>
    </row>
    <row r="265" spans="1:7">
      <c r="A265" t="s">
        <v>267</v>
      </c>
      <c r="B265">
        <v>0.89788909556308905</v>
      </c>
      <c r="C265">
        <v>0.99814365533229099</v>
      </c>
      <c r="D265">
        <v>1.00709742232915</v>
      </c>
      <c r="E265">
        <v>1.0203250288866242E-2</v>
      </c>
      <c r="F265">
        <v>1.02032502888672E-2</v>
      </c>
      <c r="G265" t="str">
        <f t="shared" si="4"/>
        <v>other</v>
      </c>
    </row>
    <row r="266" spans="1:7">
      <c r="A266" t="s">
        <v>262</v>
      </c>
      <c r="B266">
        <v>0.87126748361236594</v>
      </c>
      <c r="C266">
        <v>0.99814365533229099</v>
      </c>
      <c r="D266">
        <v>1.0080736327497899</v>
      </c>
      <c r="E266">
        <v>1.1601021499742665E-2</v>
      </c>
      <c r="F266">
        <v>1.16010214997497E-2</v>
      </c>
      <c r="G266" t="str">
        <f t="shared" si="4"/>
        <v>other</v>
      </c>
    </row>
    <row r="267" spans="1:7">
      <c r="A267" t="s">
        <v>247</v>
      </c>
      <c r="B267">
        <v>0.87384830762173404</v>
      </c>
      <c r="C267">
        <v>0.99814365533229099</v>
      </c>
      <c r="D267">
        <v>0.98693420419053501</v>
      </c>
      <c r="E267">
        <v>-1.8974186955512198E-2</v>
      </c>
      <c r="F267">
        <v>1.8974186955512701E-2</v>
      </c>
      <c r="G267" t="str">
        <f t="shared" si="4"/>
        <v>other</v>
      </c>
    </row>
    <row r="268" spans="1:7">
      <c r="A268" t="s">
        <v>110</v>
      </c>
      <c r="B268">
        <v>0.27819860077934999</v>
      </c>
      <c r="C268">
        <v>0.69030712921734205</v>
      </c>
      <c r="D268">
        <v>0.93379843898508297</v>
      </c>
      <c r="E268">
        <v>-9.88169180339276E-2</v>
      </c>
      <c r="F268">
        <v>9.8816918033927795E-2</v>
      </c>
      <c r="G268" t="str">
        <f t="shared" si="4"/>
        <v>other</v>
      </c>
    </row>
    <row r="269" spans="1:7">
      <c r="A269" t="s">
        <v>12</v>
      </c>
      <c r="B269" s="1">
        <v>2.5443420284236098E-10</v>
      </c>
      <c r="C269" s="1">
        <v>7.5312524041338902E-8</v>
      </c>
      <c r="D269">
        <v>0.70952581817482596</v>
      </c>
      <c r="E269">
        <v>-0.49507291296222106</v>
      </c>
      <c r="F269">
        <v>0.495072912962222</v>
      </c>
      <c r="G269" t="str">
        <f t="shared" si="4"/>
        <v>core</v>
      </c>
    </row>
    <row r="270" spans="1:7">
      <c r="A270" t="s">
        <v>237</v>
      </c>
      <c r="B270">
        <v>0.74431446358640896</v>
      </c>
      <c r="C270">
        <v>0.95476588397552298</v>
      </c>
      <c r="D270">
        <v>0.98283986553922198</v>
      </c>
      <c r="E270">
        <v>-2.4971718008106231E-2</v>
      </c>
      <c r="F270">
        <v>2.4971718008105701E-2</v>
      </c>
      <c r="G270" t="str">
        <f t="shared" si="4"/>
        <v>other</v>
      </c>
    </row>
    <row r="271" spans="1:7">
      <c r="A271" t="s">
        <v>181</v>
      </c>
      <c r="B271">
        <v>0.41038688348426</v>
      </c>
      <c r="C271">
        <v>0.74524243871988405</v>
      </c>
      <c r="D271">
        <v>1.04181791990794</v>
      </c>
      <c r="E271">
        <v>5.910315765524949E-2</v>
      </c>
      <c r="F271">
        <v>5.9103157655249497E-2</v>
      </c>
      <c r="G271" t="str">
        <f t="shared" si="4"/>
        <v>other</v>
      </c>
    </row>
    <row r="272" spans="1:7">
      <c r="A272" t="s">
        <v>105</v>
      </c>
      <c r="B272">
        <v>0.25052085003246499</v>
      </c>
      <c r="C272">
        <v>0.66586438792812197</v>
      </c>
      <c r="D272">
        <v>1.0748735317095699</v>
      </c>
      <c r="E272">
        <v>0.10416692408567753</v>
      </c>
      <c r="F272">
        <v>0.104166924085682</v>
      </c>
      <c r="G272" t="str">
        <f t="shared" si="4"/>
        <v>other</v>
      </c>
    </row>
    <row r="273" spans="1:7">
      <c r="A273" t="s">
        <v>298</v>
      </c>
      <c r="B273">
        <v>0.99477154838860105</v>
      </c>
      <c r="C273">
        <v>0.99814365533229099</v>
      </c>
      <c r="D273">
        <v>0.99950538703791802</v>
      </c>
      <c r="E273">
        <v>-7.1375219765414913E-4</v>
      </c>
      <c r="F273">
        <v>7.1375219765350804E-4</v>
      </c>
      <c r="G273" t="str">
        <f t="shared" si="4"/>
        <v>other</v>
      </c>
    </row>
    <row r="274" spans="1:7">
      <c r="A274" t="s">
        <v>248</v>
      </c>
      <c r="B274">
        <v>0.812764278358311</v>
      </c>
      <c r="C274">
        <v>0.992073596536729</v>
      </c>
      <c r="D274">
        <v>1.01317365001994</v>
      </c>
      <c r="E274">
        <v>1.8881461949973526E-2</v>
      </c>
      <c r="F274">
        <v>1.8881461949970001E-2</v>
      </c>
      <c r="G274" t="str">
        <f t="shared" si="4"/>
        <v>other</v>
      </c>
    </row>
    <row r="275" spans="1:7">
      <c r="A275" t="s">
        <v>116</v>
      </c>
      <c r="B275">
        <v>0.29035459989069301</v>
      </c>
      <c r="C275">
        <v>0.69030712921734205</v>
      </c>
      <c r="D275">
        <v>0.937255240295229</v>
      </c>
      <c r="E275">
        <v>-9.3486108087728462E-2</v>
      </c>
      <c r="F275">
        <v>9.3486108087728795E-2</v>
      </c>
      <c r="G275" t="str">
        <f t="shared" si="4"/>
        <v>other</v>
      </c>
    </row>
    <row r="276" spans="1:7">
      <c r="A276" t="s">
        <v>229</v>
      </c>
      <c r="B276">
        <v>0.72805397827952101</v>
      </c>
      <c r="C276">
        <v>0.95042656927977198</v>
      </c>
      <c r="D276">
        <v>0.98018139869545395</v>
      </c>
      <c r="E276">
        <v>-2.8879326495599929E-2</v>
      </c>
      <c r="F276">
        <v>2.8879326495599399E-2</v>
      </c>
      <c r="G276" t="str">
        <f t="shared" si="4"/>
        <v>other</v>
      </c>
    </row>
    <row r="277" spans="1:7">
      <c r="A277" t="s">
        <v>57</v>
      </c>
      <c r="B277">
        <v>0.32745407307315799</v>
      </c>
      <c r="C277">
        <v>0.69030712921734205</v>
      </c>
      <c r="D277">
        <v>1.1211044709838101</v>
      </c>
      <c r="E277">
        <v>0.16492072305642844</v>
      </c>
      <c r="F277">
        <v>0.16492072305642499</v>
      </c>
      <c r="G277" t="str">
        <f t="shared" si="4"/>
        <v>other</v>
      </c>
    </row>
    <row r="278" spans="1:7">
      <c r="A278" t="s">
        <v>55</v>
      </c>
      <c r="B278">
        <v>3.7637258087990497E-2</v>
      </c>
      <c r="C278">
        <v>0.23703464668181301</v>
      </c>
      <c r="D278">
        <v>0.888549832644011</v>
      </c>
      <c r="E278">
        <v>-0.17047540553003132</v>
      </c>
      <c r="F278">
        <v>0.17047540553003099</v>
      </c>
      <c r="G278" t="str">
        <f t="shared" si="4"/>
        <v>other</v>
      </c>
    </row>
    <row r="279" spans="1:7">
      <c r="A279" t="s">
        <v>195</v>
      </c>
      <c r="B279">
        <v>0.59726980858647005</v>
      </c>
      <c r="C279">
        <v>0.89288819869492497</v>
      </c>
      <c r="D279">
        <v>1.0346554221308499</v>
      </c>
      <c r="E279">
        <v>4.9150377817855279E-2</v>
      </c>
      <c r="F279">
        <v>4.9150377817857499E-2</v>
      </c>
      <c r="G279" t="str">
        <f t="shared" si="4"/>
        <v>other</v>
      </c>
    </row>
    <row r="280" spans="1:7">
      <c r="A280" t="s">
        <v>252</v>
      </c>
      <c r="B280">
        <v>0.84607344637563098</v>
      </c>
      <c r="C280">
        <v>0.99814365533229099</v>
      </c>
      <c r="D280">
        <v>1.0119370444517599</v>
      </c>
      <c r="E280">
        <v>1.7119538567353473E-2</v>
      </c>
      <c r="F280">
        <v>1.71195385673471E-2</v>
      </c>
      <c r="G280" t="str">
        <f t="shared" si="4"/>
        <v>other</v>
      </c>
    </row>
    <row r="281" spans="1:7">
      <c r="A281" t="s">
        <v>58</v>
      </c>
      <c r="B281">
        <v>0.137130646929992</v>
      </c>
      <c r="C281">
        <v>0.50952281077684802</v>
      </c>
      <c r="D281">
        <v>1.1198481127361499</v>
      </c>
      <c r="E281">
        <v>0.16330306990611326</v>
      </c>
      <c r="F281">
        <v>0.16330306990611601</v>
      </c>
      <c r="G281" t="str">
        <f t="shared" si="4"/>
        <v>other</v>
      </c>
    </row>
    <row r="282" spans="1:7">
      <c r="A282" t="s">
        <v>282</v>
      </c>
      <c r="B282">
        <v>0.95068757039610796</v>
      </c>
      <c r="C282">
        <v>0.99814365533229099</v>
      </c>
      <c r="D282">
        <v>0.99660088967395699</v>
      </c>
      <c r="E282">
        <v>-4.9122329594020455E-3</v>
      </c>
      <c r="F282">
        <v>4.9122329594017203E-3</v>
      </c>
      <c r="G282" t="str">
        <f t="shared" si="4"/>
        <v>other</v>
      </c>
    </row>
    <row r="283" spans="1:7">
      <c r="A283" t="s">
        <v>153</v>
      </c>
      <c r="B283">
        <v>0.37223649991218399</v>
      </c>
      <c r="C283">
        <v>0.69596873773409795</v>
      </c>
      <c r="D283">
        <v>0.95016516904764903</v>
      </c>
      <c r="E283">
        <v>-7.3749773176755337E-2</v>
      </c>
      <c r="F283">
        <v>7.3749773176755795E-2</v>
      </c>
      <c r="G283" t="str">
        <f t="shared" si="4"/>
        <v>other</v>
      </c>
    </row>
    <row r="284" spans="1:7">
      <c r="A284" t="s">
        <v>28</v>
      </c>
      <c r="B284">
        <v>3.8717263441386603E-2</v>
      </c>
      <c r="C284">
        <v>0.23875645788855099</v>
      </c>
      <c r="D284">
        <v>0.851941351826489</v>
      </c>
      <c r="E284">
        <v>-0.23117397704348638</v>
      </c>
      <c r="F284">
        <v>0.23117397704348699</v>
      </c>
      <c r="G284" t="str">
        <f t="shared" si="4"/>
        <v>other</v>
      </c>
    </row>
    <row r="285" spans="1:7">
      <c r="A285" t="s">
        <v>47</v>
      </c>
      <c r="B285">
        <v>0.28712803607881598</v>
      </c>
      <c r="C285">
        <v>0.69030712921734205</v>
      </c>
      <c r="D285">
        <v>0.87687864186139297</v>
      </c>
      <c r="E285">
        <v>-0.18955090432650276</v>
      </c>
      <c r="F285">
        <v>0.18955090432650301</v>
      </c>
      <c r="G285" t="str">
        <f t="shared" si="4"/>
        <v>other</v>
      </c>
    </row>
    <row r="286" spans="1:7">
      <c r="A286" t="s">
        <v>6</v>
      </c>
      <c r="B286">
        <v>1.4962282489855899E-4</v>
      </c>
      <c r="C286">
        <v>4.8059975083080096E-3</v>
      </c>
      <c r="D286">
        <v>1.64357065151135</v>
      </c>
      <c r="E286">
        <v>0.71683347430337241</v>
      </c>
      <c r="F286">
        <v>0.71683347430337496</v>
      </c>
      <c r="G286" t="str">
        <f t="shared" si="4"/>
        <v>core</v>
      </c>
    </row>
    <row r="287" spans="1:7">
      <c r="A287" t="s">
        <v>119</v>
      </c>
      <c r="B287">
        <v>0.14240251465669801</v>
      </c>
      <c r="C287">
        <v>0.52038449800472397</v>
      </c>
      <c r="D287">
        <v>1.06525421127763</v>
      </c>
      <c r="E287">
        <v>9.1197754944757681E-2</v>
      </c>
      <c r="F287">
        <v>9.11977549447643E-2</v>
      </c>
      <c r="G287" t="str">
        <f t="shared" si="4"/>
        <v>other</v>
      </c>
    </row>
    <row r="288" spans="1:7">
      <c r="A288" t="s">
        <v>278</v>
      </c>
      <c r="B288">
        <v>0.92419239701378497</v>
      </c>
      <c r="C288">
        <v>0.99814365533229099</v>
      </c>
      <c r="D288">
        <v>1.0043023497833099</v>
      </c>
      <c r="E288">
        <v>6.1936645741733415E-3</v>
      </c>
      <c r="F288">
        <v>6.1936645741679196E-3</v>
      </c>
      <c r="G288" t="str">
        <f t="shared" si="4"/>
        <v>other</v>
      </c>
    </row>
    <row r="289" spans="1:7">
      <c r="A289" t="s">
        <v>18</v>
      </c>
      <c r="B289">
        <v>2.9478616795432398E-3</v>
      </c>
      <c r="C289">
        <v>4.8475947619155399E-2</v>
      </c>
      <c r="D289">
        <v>0.80832204557870602</v>
      </c>
      <c r="E289">
        <v>-0.30699789969107366</v>
      </c>
      <c r="F289">
        <v>0.30699789969107399</v>
      </c>
      <c r="G289" t="str">
        <f t="shared" si="4"/>
        <v>main</v>
      </c>
    </row>
    <row r="290" spans="1:7">
      <c r="A290" t="s">
        <v>50</v>
      </c>
      <c r="B290">
        <v>6.6552160599012297E-2</v>
      </c>
      <c r="C290">
        <v>0.34560420240890599</v>
      </c>
      <c r="D290">
        <v>1.13575337973874</v>
      </c>
      <c r="E290">
        <v>0.18364959852700416</v>
      </c>
      <c r="F290">
        <v>0.183649598527</v>
      </c>
      <c r="G290" t="str">
        <f t="shared" si="4"/>
        <v>other</v>
      </c>
    </row>
    <row r="291" spans="1:7">
      <c r="A291" t="s">
        <v>286</v>
      </c>
      <c r="B291">
        <v>0.973753363482042</v>
      </c>
      <c r="C291">
        <v>0.99814365533229099</v>
      </c>
      <c r="D291">
        <v>1.0017357088322001</v>
      </c>
      <c r="E291">
        <v>2.5019278430970615E-3</v>
      </c>
      <c r="F291">
        <v>2.5019278430970602E-3</v>
      </c>
      <c r="G291" t="str">
        <f t="shared" si="4"/>
        <v>other</v>
      </c>
    </row>
    <row r="292" spans="1:7">
      <c r="A292" t="s">
        <v>85</v>
      </c>
      <c r="B292">
        <v>0.149865024439681</v>
      </c>
      <c r="C292">
        <v>0.54068426197985797</v>
      </c>
      <c r="D292">
        <v>1.09319634794883</v>
      </c>
      <c r="E292">
        <v>0.1285525453571158</v>
      </c>
      <c r="F292">
        <v>0.12855254535711599</v>
      </c>
      <c r="G292" t="str">
        <f t="shared" si="4"/>
        <v>other</v>
      </c>
    </row>
    <row r="293" spans="1:7">
      <c r="A293" t="s">
        <v>71</v>
      </c>
      <c r="B293">
        <v>0.124945188860343</v>
      </c>
      <c r="C293">
        <v>0.48662863029817799</v>
      </c>
      <c r="D293">
        <v>0.90087039695216398</v>
      </c>
      <c r="E293">
        <v>-0.15060852616647749</v>
      </c>
      <c r="F293">
        <v>0.15060852616647699</v>
      </c>
      <c r="G293" t="str">
        <f t="shared" si="4"/>
        <v>other</v>
      </c>
    </row>
    <row r="294" spans="1:7">
      <c r="A294" t="s">
        <v>159</v>
      </c>
      <c r="B294">
        <v>0.34466477617125502</v>
      </c>
      <c r="C294">
        <v>0.69030712921734205</v>
      </c>
      <c r="D294">
        <v>1.0518822402366701</v>
      </c>
      <c r="E294">
        <v>7.2973201839326582E-2</v>
      </c>
      <c r="F294">
        <v>7.2973201839332702E-2</v>
      </c>
      <c r="G294" t="str">
        <f t="shared" si="4"/>
        <v>other</v>
      </c>
    </row>
    <row r="295" spans="1:7">
      <c r="A295" t="s">
        <v>244</v>
      </c>
      <c r="B295">
        <v>0.87869094559287597</v>
      </c>
      <c r="C295">
        <v>0.99814365533229099</v>
      </c>
      <c r="D295">
        <v>1.0137286802313501</v>
      </c>
      <c r="E295">
        <v>1.9671573384163674E-2</v>
      </c>
      <c r="F295">
        <v>1.96715733841589E-2</v>
      </c>
      <c r="G295" t="str">
        <f t="shared" si="4"/>
        <v>other</v>
      </c>
    </row>
    <row r="296" spans="1:7">
      <c r="A296" t="s">
        <v>79</v>
      </c>
      <c r="B296">
        <v>0.32664546357111801</v>
      </c>
      <c r="C296">
        <v>0.69030712921734205</v>
      </c>
      <c r="D296">
        <v>1.10045826274041</v>
      </c>
      <c r="E296">
        <v>0.13810442893751931</v>
      </c>
      <c r="F296">
        <v>0.13810442893751501</v>
      </c>
      <c r="G296" t="str">
        <f t="shared" si="4"/>
        <v>other</v>
      </c>
    </row>
    <row r="297" spans="1:7">
      <c r="A297" t="s">
        <v>182</v>
      </c>
      <c r="B297">
        <v>0.51951103298437196</v>
      </c>
      <c r="C297">
        <v>0.82773515074831605</v>
      </c>
      <c r="D297">
        <v>0.96045710351296798</v>
      </c>
      <c r="E297">
        <v>-5.8206914032581152E-2</v>
      </c>
      <c r="F297">
        <v>5.8206914032580999E-2</v>
      </c>
      <c r="G297" t="str">
        <f t="shared" si="4"/>
        <v>other</v>
      </c>
    </row>
  </sheetData>
  <autoFilter ref="A1:G297" xr:uid="{00000000-0001-0000-0000-000000000000}">
    <sortState xmlns:xlrd2="http://schemas.microsoft.com/office/spreadsheetml/2017/richdata2" ref="A2:G297">
      <sortCondition ref="A1:A297"/>
    </sortState>
  </autoFilter>
  <sortState xmlns:xlrd2="http://schemas.microsoft.com/office/spreadsheetml/2017/richdata2" ref="A2:G297">
    <sortCondition ref="A2:A297"/>
  </sortState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59"/>
  <sheetViews>
    <sheetView workbookViewId="0">
      <selection activeCell="H20" sqref="H20"/>
    </sheetView>
  </sheetViews>
  <sheetFormatPr defaultRowHeight="14.25"/>
  <cols>
    <col min="1" max="1" width="33.25" bestFit="1" customWidth="1"/>
    <col min="2" max="2" width="9.125" bestFit="1" customWidth="1"/>
    <col min="3" max="3" width="7.375" bestFit="1" customWidth="1"/>
    <col min="4" max="4" width="6.75" bestFit="1" customWidth="1"/>
    <col min="5" max="5" width="5.25" bestFit="1" customWidth="1"/>
  </cols>
  <sheetData>
    <row r="3" spans="1:5">
      <c r="A3" s="3" t="s">
        <v>312</v>
      </c>
      <c r="B3" s="3" t="s">
        <v>311</v>
      </c>
    </row>
    <row r="4" spans="1:5">
      <c r="A4" s="3" t="s">
        <v>309</v>
      </c>
      <c r="B4" t="s">
        <v>303</v>
      </c>
      <c r="C4" t="s">
        <v>301</v>
      </c>
      <c r="D4" t="s">
        <v>305</v>
      </c>
      <c r="E4" t="s">
        <v>310</v>
      </c>
    </row>
    <row r="5" spans="1:5">
      <c r="A5" s="4" t="s">
        <v>227</v>
      </c>
      <c r="B5" s="5"/>
      <c r="C5" s="5"/>
      <c r="D5" s="5">
        <v>1</v>
      </c>
      <c r="E5" s="5">
        <v>1</v>
      </c>
    </row>
    <row r="6" spans="1:5">
      <c r="A6" s="4" t="s">
        <v>283</v>
      </c>
      <c r="B6" s="5"/>
      <c r="C6" s="5"/>
      <c r="D6" s="5">
        <v>1</v>
      </c>
      <c r="E6" s="5">
        <v>1</v>
      </c>
    </row>
    <row r="7" spans="1:5">
      <c r="A7" s="7" t="s">
        <v>14</v>
      </c>
      <c r="B7" s="5">
        <v>1</v>
      </c>
      <c r="C7" s="5"/>
      <c r="D7" s="5">
        <v>1</v>
      </c>
      <c r="E7" s="13">
        <v>2</v>
      </c>
    </row>
    <row r="8" spans="1:5">
      <c r="A8" s="4" t="s">
        <v>63</v>
      </c>
      <c r="B8" s="5"/>
      <c r="C8" s="5"/>
      <c r="D8" s="5">
        <v>1</v>
      </c>
      <c r="E8" s="5">
        <v>1</v>
      </c>
    </row>
    <row r="9" spans="1:5">
      <c r="A9" s="7" t="s">
        <v>53</v>
      </c>
      <c r="B9" s="5">
        <v>1</v>
      </c>
      <c r="C9" s="5"/>
      <c r="D9" s="5">
        <v>1</v>
      </c>
      <c r="E9" s="13">
        <v>2</v>
      </c>
    </row>
    <row r="10" spans="1:5">
      <c r="A10" s="4" t="s">
        <v>30</v>
      </c>
      <c r="B10" s="5">
        <v>1</v>
      </c>
      <c r="C10" s="5"/>
      <c r="D10" s="5"/>
      <c r="E10" s="5">
        <v>1</v>
      </c>
    </row>
    <row r="11" spans="1:5">
      <c r="A11" s="4" t="s">
        <v>120</v>
      </c>
      <c r="B11" s="5"/>
      <c r="C11" s="5"/>
      <c r="D11" s="5">
        <v>1</v>
      </c>
      <c r="E11" s="5">
        <v>1</v>
      </c>
    </row>
    <row r="12" spans="1:5">
      <c r="A12" s="4" t="s">
        <v>299</v>
      </c>
      <c r="B12" s="5">
        <v>1</v>
      </c>
      <c r="C12" s="5"/>
      <c r="D12" s="5"/>
      <c r="E12" s="5">
        <v>1</v>
      </c>
    </row>
    <row r="13" spans="1:5">
      <c r="A13" s="4" t="s">
        <v>164</v>
      </c>
      <c r="B13" s="5"/>
      <c r="C13" s="5"/>
      <c r="D13" s="5">
        <v>1</v>
      </c>
      <c r="E13" s="5">
        <v>1</v>
      </c>
    </row>
    <row r="14" spans="1:5">
      <c r="A14" s="4" t="s">
        <v>250</v>
      </c>
      <c r="B14" s="5"/>
      <c r="C14" s="5"/>
      <c r="D14" s="5">
        <v>1</v>
      </c>
      <c r="E14" s="5">
        <v>1</v>
      </c>
    </row>
    <row r="15" spans="1:5">
      <c r="A15" s="4" t="s">
        <v>32</v>
      </c>
      <c r="B15" s="5"/>
      <c r="C15" s="5"/>
      <c r="D15" s="5">
        <v>1</v>
      </c>
      <c r="E15" s="5">
        <v>1</v>
      </c>
    </row>
    <row r="16" spans="1:5">
      <c r="A16" s="4" t="s">
        <v>265</v>
      </c>
      <c r="B16" s="5"/>
      <c r="C16" s="5"/>
      <c r="D16" s="5">
        <v>1</v>
      </c>
      <c r="E16" s="5">
        <v>1</v>
      </c>
    </row>
    <row r="17" spans="1:5">
      <c r="A17" s="7" t="s">
        <v>231</v>
      </c>
      <c r="B17" s="5">
        <v>1</v>
      </c>
      <c r="C17" s="5"/>
      <c r="D17" s="5">
        <v>1</v>
      </c>
      <c r="E17" s="13">
        <v>2</v>
      </c>
    </row>
    <row r="18" spans="1:5">
      <c r="A18" s="6" t="s">
        <v>8</v>
      </c>
      <c r="B18" s="5">
        <v>1</v>
      </c>
      <c r="C18" s="5">
        <v>1</v>
      </c>
      <c r="D18" s="5"/>
      <c r="E18" s="13">
        <v>2</v>
      </c>
    </row>
    <row r="19" spans="1:5">
      <c r="A19" s="4" t="s">
        <v>46</v>
      </c>
      <c r="B19" s="5"/>
      <c r="C19" s="5"/>
      <c r="D19" s="5">
        <v>1</v>
      </c>
      <c r="E19" s="5">
        <v>1</v>
      </c>
    </row>
    <row r="20" spans="1:5">
      <c r="A20" s="4" t="s">
        <v>171</v>
      </c>
      <c r="B20" s="5"/>
      <c r="C20" s="5"/>
      <c r="D20" s="5">
        <v>1</v>
      </c>
      <c r="E20" s="5">
        <v>1</v>
      </c>
    </row>
    <row r="21" spans="1:5">
      <c r="A21" s="4" t="s">
        <v>103</v>
      </c>
      <c r="B21" s="5">
        <v>1</v>
      </c>
      <c r="C21" s="5"/>
      <c r="D21" s="5"/>
      <c r="E21" s="5">
        <v>1</v>
      </c>
    </row>
    <row r="22" spans="1:5">
      <c r="A22" s="4" t="s">
        <v>132</v>
      </c>
      <c r="B22" s="5">
        <v>1</v>
      </c>
      <c r="C22" s="5"/>
      <c r="D22" s="5"/>
      <c r="E22" s="5">
        <v>1</v>
      </c>
    </row>
    <row r="23" spans="1:5">
      <c r="A23" s="6" t="s">
        <v>39</v>
      </c>
      <c r="B23" s="5">
        <v>1</v>
      </c>
      <c r="C23" s="5">
        <v>1</v>
      </c>
      <c r="D23" s="5"/>
      <c r="E23" s="13">
        <v>2</v>
      </c>
    </row>
    <row r="24" spans="1:5">
      <c r="A24" s="7" t="s">
        <v>277</v>
      </c>
      <c r="B24" s="5">
        <v>1</v>
      </c>
      <c r="C24" s="5"/>
      <c r="D24" s="5">
        <v>1</v>
      </c>
      <c r="E24" s="13">
        <v>2</v>
      </c>
    </row>
    <row r="25" spans="1:5">
      <c r="A25" s="6" t="s">
        <v>5</v>
      </c>
      <c r="B25" s="5">
        <v>1</v>
      </c>
      <c r="C25" s="5">
        <v>1</v>
      </c>
      <c r="D25" s="5"/>
      <c r="E25" s="13">
        <v>2</v>
      </c>
    </row>
    <row r="26" spans="1:5">
      <c r="A26" s="4" t="s">
        <v>15</v>
      </c>
      <c r="B26" s="5"/>
      <c r="C26" s="5">
        <v>1</v>
      </c>
      <c r="D26" s="5"/>
      <c r="E26" s="5">
        <v>1</v>
      </c>
    </row>
    <row r="27" spans="1:5">
      <c r="A27" s="4" t="s">
        <v>25</v>
      </c>
      <c r="B27" s="5">
        <v>1</v>
      </c>
      <c r="C27" s="5"/>
      <c r="D27" s="5"/>
      <c r="E27" s="5">
        <v>1</v>
      </c>
    </row>
    <row r="28" spans="1:5">
      <c r="A28" s="4" t="s">
        <v>9</v>
      </c>
      <c r="B28" s="5">
        <v>1</v>
      </c>
      <c r="C28" s="5"/>
      <c r="D28" s="5"/>
      <c r="E28" s="5">
        <v>1</v>
      </c>
    </row>
    <row r="29" spans="1:5">
      <c r="A29" s="4" t="s">
        <v>210</v>
      </c>
      <c r="B29" s="5"/>
      <c r="C29" s="5"/>
      <c r="D29" s="5">
        <v>1</v>
      </c>
      <c r="E29" s="5">
        <v>1</v>
      </c>
    </row>
    <row r="30" spans="1:5">
      <c r="A30" s="6" t="s">
        <v>7</v>
      </c>
      <c r="B30" s="5">
        <v>1</v>
      </c>
      <c r="C30" s="5">
        <v>1</v>
      </c>
      <c r="D30" s="5"/>
      <c r="E30" s="13">
        <v>2</v>
      </c>
    </row>
    <row r="31" spans="1:5">
      <c r="A31" s="4" t="s">
        <v>292</v>
      </c>
      <c r="B31" s="5"/>
      <c r="C31" s="5"/>
      <c r="D31" s="5">
        <v>1</v>
      </c>
      <c r="E31" s="5">
        <v>1</v>
      </c>
    </row>
    <row r="32" spans="1:5">
      <c r="A32" s="4" t="s">
        <v>218</v>
      </c>
      <c r="B32" s="5"/>
      <c r="C32" s="5"/>
      <c r="D32" s="5">
        <v>1</v>
      </c>
      <c r="E32" s="5">
        <v>1</v>
      </c>
    </row>
    <row r="33" spans="1:5">
      <c r="A33" s="7" t="s">
        <v>243</v>
      </c>
      <c r="B33" s="5">
        <v>1</v>
      </c>
      <c r="C33" s="5"/>
      <c r="D33" s="5">
        <v>1</v>
      </c>
      <c r="E33" s="13">
        <v>2</v>
      </c>
    </row>
    <row r="34" spans="1:5">
      <c r="A34" s="4" t="s">
        <v>124</v>
      </c>
      <c r="B34" s="5"/>
      <c r="C34" s="5"/>
      <c r="D34" s="5">
        <v>1</v>
      </c>
      <c r="E34" s="5">
        <v>1</v>
      </c>
    </row>
    <row r="35" spans="1:5">
      <c r="A35" s="4" t="s">
        <v>109</v>
      </c>
      <c r="B35" s="5">
        <v>1</v>
      </c>
      <c r="C35" s="5"/>
      <c r="D35" s="5"/>
      <c r="E35" s="5">
        <v>1</v>
      </c>
    </row>
    <row r="36" spans="1:5">
      <c r="A36" s="4" t="s">
        <v>290</v>
      </c>
      <c r="B36" s="5"/>
      <c r="C36" s="5"/>
      <c r="D36" s="5">
        <v>1</v>
      </c>
      <c r="E36" s="5">
        <v>1</v>
      </c>
    </row>
    <row r="37" spans="1:5">
      <c r="A37" s="7" t="s">
        <v>281</v>
      </c>
      <c r="B37" s="5">
        <v>1</v>
      </c>
      <c r="C37" s="5"/>
      <c r="D37" s="5">
        <v>1</v>
      </c>
      <c r="E37" s="13">
        <v>2</v>
      </c>
    </row>
    <row r="38" spans="1:5">
      <c r="A38" s="4" t="s">
        <v>183</v>
      </c>
      <c r="B38" s="5"/>
      <c r="C38" s="5"/>
      <c r="D38" s="5">
        <v>1</v>
      </c>
      <c r="E38" s="5">
        <v>1</v>
      </c>
    </row>
    <row r="39" spans="1:5">
      <c r="A39" s="4" t="s">
        <v>270</v>
      </c>
      <c r="B39" s="5"/>
      <c r="C39" s="5"/>
      <c r="D39" s="5">
        <v>1</v>
      </c>
      <c r="E39" s="5">
        <v>1</v>
      </c>
    </row>
    <row r="40" spans="1:5">
      <c r="A40" s="4" t="s">
        <v>253</v>
      </c>
      <c r="B40" s="5"/>
      <c r="C40" s="5"/>
      <c r="D40" s="5">
        <v>1</v>
      </c>
      <c r="E40" s="5">
        <v>1</v>
      </c>
    </row>
    <row r="41" spans="1:5">
      <c r="A41" s="4" t="s">
        <v>41</v>
      </c>
      <c r="B41" s="5">
        <v>1</v>
      </c>
      <c r="C41" s="5"/>
      <c r="D41" s="5"/>
      <c r="E41" s="5">
        <v>1</v>
      </c>
    </row>
    <row r="42" spans="1:5">
      <c r="A42" s="4" t="s">
        <v>196</v>
      </c>
      <c r="B42" s="5"/>
      <c r="C42" s="5"/>
      <c r="D42" s="5">
        <v>1</v>
      </c>
      <c r="E42" s="5">
        <v>1</v>
      </c>
    </row>
    <row r="43" spans="1:5">
      <c r="A43" s="4" t="s">
        <v>11</v>
      </c>
      <c r="B43" s="5"/>
      <c r="C43" s="5">
        <v>1</v>
      </c>
      <c r="D43" s="5"/>
      <c r="E43" s="5">
        <v>1</v>
      </c>
    </row>
    <row r="44" spans="1:5">
      <c r="A44" s="4" t="s">
        <v>16</v>
      </c>
      <c r="B44" s="5"/>
      <c r="C44" s="5">
        <v>1</v>
      </c>
      <c r="D44" s="5"/>
      <c r="E44" s="5">
        <v>1</v>
      </c>
    </row>
    <row r="45" spans="1:5">
      <c r="A45" s="4" t="s">
        <v>151</v>
      </c>
      <c r="B45" s="5"/>
      <c r="C45" s="5"/>
      <c r="D45" s="5">
        <v>1</v>
      </c>
      <c r="E45" s="5">
        <v>1</v>
      </c>
    </row>
    <row r="46" spans="1:5">
      <c r="A46" s="4" t="s">
        <v>82</v>
      </c>
      <c r="B46" s="5"/>
      <c r="C46" s="5"/>
      <c r="D46" s="5">
        <v>1</v>
      </c>
      <c r="E46" s="5">
        <v>1</v>
      </c>
    </row>
    <row r="47" spans="1:5">
      <c r="A47" s="4" t="s">
        <v>54</v>
      </c>
      <c r="B47" s="5">
        <v>1</v>
      </c>
      <c r="C47" s="5"/>
      <c r="D47" s="5"/>
      <c r="E47" s="5">
        <v>1</v>
      </c>
    </row>
    <row r="48" spans="1:5">
      <c r="A48" s="6" t="s">
        <v>4</v>
      </c>
      <c r="B48" s="5">
        <v>1</v>
      </c>
      <c r="C48" s="5">
        <v>1</v>
      </c>
      <c r="D48" s="5"/>
      <c r="E48" s="13">
        <v>2</v>
      </c>
    </row>
    <row r="49" spans="1:5">
      <c r="A49" s="4" t="s">
        <v>44</v>
      </c>
      <c r="B49" s="5">
        <v>1</v>
      </c>
      <c r="C49" s="5"/>
      <c r="D49" s="5"/>
      <c r="E49" s="5">
        <v>1</v>
      </c>
    </row>
    <row r="50" spans="1:5">
      <c r="A50" s="4" t="s">
        <v>107</v>
      </c>
      <c r="B50" s="5"/>
      <c r="C50" s="5"/>
      <c r="D50" s="5">
        <v>1</v>
      </c>
      <c r="E50" s="5">
        <v>1</v>
      </c>
    </row>
    <row r="51" spans="1:5">
      <c r="A51" s="7" t="s">
        <v>230</v>
      </c>
      <c r="B51" s="5">
        <v>1</v>
      </c>
      <c r="C51" s="5"/>
      <c r="D51" s="5">
        <v>1</v>
      </c>
      <c r="E51" s="13">
        <v>2</v>
      </c>
    </row>
    <row r="52" spans="1:5">
      <c r="A52" s="4" t="s">
        <v>126</v>
      </c>
      <c r="B52" s="5">
        <v>1</v>
      </c>
      <c r="C52" s="5"/>
      <c r="D52" s="5"/>
      <c r="E52" s="5">
        <v>1</v>
      </c>
    </row>
    <row r="53" spans="1:5">
      <c r="A53" s="6" t="s">
        <v>12</v>
      </c>
      <c r="B53" s="5">
        <v>1</v>
      </c>
      <c r="C53" s="5">
        <v>1</v>
      </c>
      <c r="D53" s="5"/>
      <c r="E53" s="13">
        <v>2</v>
      </c>
    </row>
    <row r="54" spans="1:5">
      <c r="A54" s="4" t="s">
        <v>229</v>
      </c>
      <c r="B54" s="5"/>
      <c r="C54" s="5"/>
      <c r="D54" s="5">
        <v>1</v>
      </c>
      <c r="E54" s="5">
        <v>1</v>
      </c>
    </row>
    <row r="55" spans="1:5">
      <c r="A55" s="4" t="s">
        <v>282</v>
      </c>
      <c r="B55" s="5"/>
      <c r="C55" s="5"/>
      <c r="D55" s="5">
        <v>1</v>
      </c>
      <c r="E55" s="5">
        <v>1</v>
      </c>
    </row>
    <row r="56" spans="1:5">
      <c r="A56" s="4" t="s">
        <v>47</v>
      </c>
      <c r="B56" s="5"/>
      <c r="C56" s="5"/>
      <c r="D56" s="5">
        <v>1</v>
      </c>
      <c r="E56" s="5">
        <v>1</v>
      </c>
    </row>
    <row r="57" spans="1:5">
      <c r="A57" s="4" t="s">
        <v>6</v>
      </c>
      <c r="B57" s="5"/>
      <c r="C57" s="5">
        <v>1</v>
      </c>
      <c r="D57" s="5"/>
      <c r="E57" s="5">
        <v>1</v>
      </c>
    </row>
    <row r="58" spans="1:5">
      <c r="A58" s="4" t="s">
        <v>278</v>
      </c>
      <c r="B58" s="5"/>
      <c r="C58" s="5"/>
      <c r="D58" s="5">
        <v>1</v>
      </c>
      <c r="E58" s="5">
        <v>1</v>
      </c>
    </row>
    <row r="59" spans="1:5">
      <c r="A59" s="4" t="s">
        <v>310</v>
      </c>
      <c r="B59" s="5">
        <v>24</v>
      </c>
      <c r="C59" s="5">
        <v>10</v>
      </c>
      <c r="D59" s="5">
        <v>33</v>
      </c>
      <c r="E59" s="5">
        <v>67</v>
      </c>
    </row>
  </sheetData>
  <phoneticPr fontId="18" type="noConversion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79EE-F762-4BEA-8093-A16850D5FDAE}">
  <sheetPr filterMode="1"/>
  <dimension ref="A2:P298"/>
  <sheetViews>
    <sheetView tabSelected="1" workbookViewId="0">
      <selection activeCell="C316" sqref="C316"/>
    </sheetView>
  </sheetViews>
  <sheetFormatPr defaultRowHeight="14.25"/>
  <cols>
    <col min="1" max="1" width="33.25" style="8" bestFit="1" customWidth="1"/>
    <col min="2" max="2" width="13.875" style="15" customWidth="1"/>
    <col min="3" max="3" width="17.5" style="8" customWidth="1"/>
    <col min="4" max="4" width="19.5" style="8" customWidth="1"/>
    <col min="5" max="5" width="15.375" style="8" customWidth="1"/>
    <col min="6" max="6" width="14.75" style="15" customWidth="1"/>
    <col min="7" max="7" width="18.625" style="8" customWidth="1"/>
    <col min="8" max="8" width="20.625" style="8" customWidth="1"/>
    <col min="9" max="9" width="16.5" style="8" customWidth="1"/>
    <col min="10" max="10" width="14.75" style="15" customWidth="1"/>
    <col min="11" max="11" width="18.625" style="8" customWidth="1"/>
    <col min="12" max="12" width="20.625" style="8" customWidth="1"/>
    <col min="13" max="13" width="16.5" style="8" customWidth="1"/>
    <col min="14" max="14" width="9" style="8"/>
    <col min="15" max="15" width="10.875" style="8" bestFit="1" customWidth="1"/>
    <col min="16" max="16" width="54.625" style="4" bestFit="1" customWidth="1"/>
    <col min="17" max="16384" width="9" style="8"/>
  </cols>
  <sheetData>
    <row r="2" spans="1:16" s="9" customFormat="1">
      <c r="A2" s="9" t="s">
        <v>325</v>
      </c>
      <c r="B2" s="16" t="s">
        <v>326</v>
      </c>
      <c r="C2" s="9" t="s">
        <v>316</v>
      </c>
      <c r="D2" s="9" t="s">
        <v>317</v>
      </c>
      <c r="E2" s="9" t="s">
        <v>327</v>
      </c>
      <c r="F2" s="16" t="s">
        <v>321</v>
      </c>
      <c r="G2" s="9" t="s">
        <v>322</v>
      </c>
      <c r="H2" s="9" t="s">
        <v>323</v>
      </c>
      <c r="I2" s="9" t="s">
        <v>324</v>
      </c>
      <c r="J2" s="16" t="s">
        <v>330</v>
      </c>
      <c r="K2" s="9" t="s">
        <v>331</v>
      </c>
      <c r="L2" s="9" t="s">
        <v>332</v>
      </c>
      <c r="M2" s="9" t="s">
        <v>300</v>
      </c>
      <c r="N2" s="9" t="s">
        <v>328</v>
      </c>
      <c r="O2" s="9" t="s">
        <v>333</v>
      </c>
      <c r="P2" s="14"/>
    </row>
    <row r="3" spans="1:16" hidden="1">
      <c r="A3" s="8" t="s">
        <v>227</v>
      </c>
      <c r="B3" s="8">
        <v>-0.29583217277624801</v>
      </c>
      <c r="C3" s="8">
        <v>5.8248752571526995E-4</v>
      </c>
      <c r="D3" s="8">
        <v>6.5943333185384499E-3</v>
      </c>
      <c r="E3" s="8" t="s">
        <v>313</v>
      </c>
      <c r="F3" s="8">
        <v>-3.715436221519406E-2</v>
      </c>
      <c r="G3" s="8">
        <v>4.7858364630207699E-2</v>
      </c>
      <c r="H3" s="8">
        <v>0.162828458971741</v>
      </c>
      <c r="I3" s="8" t="s">
        <v>320</v>
      </c>
      <c r="J3" s="8">
        <v>2.9767212185745726E-2</v>
      </c>
      <c r="K3" s="8">
        <v>0.76297856725875901</v>
      </c>
      <c r="L3" s="8">
        <v>0.96513528166065199</v>
      </c>
      <c r="M3" s="8" t="str">
        <f t="shared" ref="M3:M66" si="0">IF(L3&lt;0.01,"core", IF(L3&lt;0.05,"main","other"))</f>
        <v>other</v>
      </c>
      <c r="N3" s="8" t="str">
        <f>IF(OR(AND(I3&lt;&gt;"other",E3&lt;&gt;"other"),AND(I3&lt;&gt;"other",M3&lt;&gt;"other"),AND(E3&lt;&gt;"other",M3&lt;&gt;"other")),"Keep","Discard")</f>
        <v>Discard</v>
      </c>
      <c r="O3" s="8" t="str">
        <f>IF(OR(AND(B3&lt;0,F3 &lt;0,J3&lt;0),AND(B3&gt;0,F3&gt;0,J3&gt;0)), "same trend", "not")</f>
        <v>not</v>
      </c>
      <c r="P3" s="8"/>
    </row>
    <row r="4" spans="1:16" hidden="1">
      <c r="A4" s="8" t="s">
        <v>97</v>
      </c>
      <c r="B4" s="8">
        <v>-0.123758520654559</v>
      </c>
      <c r="C4" s="8">
        <v>0.105224917746798</v>
      </c>
      <c r="D4" s="8">
        <v>0.25118206171816398</v>
      </c>
      <c r="E4" s="8" t="s">
        <v>315</v>
      </c>
      <c r="F4" s="8">
        <v>0.17640861116763429</v>
      </c>
      <c r="G4" s="8">
        <v>0.66172472887332401</v>
      </c>
      <c r="H4" s="8">
        <v>0.80977832149089501</v>
      </c>
      <c r="I4" s="8" t="s">
        <v>320</v>
      </c>
      <c r="J4" s="8">
        <v>-0.11212258661275147</v>
      </c>
      <c r="K4" s="8">
        <v>0.20416710879239</v>
      </c>
      <c r="L4" s="8">
        <v>0.65137711688451105</v>
      </c>
      <c r="M4" s="8" t="str">
        <f t="shared" si="0"/>
        <v>other</v>
      </c>
      <c r="N4" s="8" t="str">
        <f t="shared" ref="N4:N67" si="1">IF(OR(AND(I4&lt;&gt;"other",E4&lt;&gt;"other"),AND(I4&lt;&gt;"other",M4&lt;&gt;"other"),AND(E4&lt;&gt;"other",M4&lt;&gt;"other")),"Keep","Discard")</f>
        <v>Discard</v>
      </c>
      <c r="O4" s="8" t="str">
        <f t="shared" ref="O4:O67" si="2">IF(OR(AND(B4&lt;0,F4 &lt;0,J4&lt;0),AND(B4&gt;0,F4&gt;0,J4&gt;0)), "same trend", "not")</f>
        <v>not</v>
      </c>
      <c r="P4" s="8"/>
    </row>
    <row r="5" spans="1:16" hidden="1">
      <c r="A5" s="8" t="s">
        <v>75</v>
      </c>
      <c r="B5" s="8">
        <v>-0.12280058133301799</v>
      </c>
      <c r="C5" s="8">
        <v>0.26231573876672298</v>
      </c>
      <c r="D5" s="8">
        <v>0.45944058387544401</v>
      </c>
      <c r="E5" s="8" t="s">
        <v>315</v>
      </c>
      <c r="F5" s="8">
        <v>-0.19548151010699821</v>
      </c>
      <c r="G5" s="8">
        <v>0.19432250837312201</v>
      </c>
      <c r="H5" s="8">
        <v>0.41085330341745802</v>
      </c>
      <c r="I5" s="8" t="s">
        <v>320</v>
      </c>
      <c r="J5" s="8">
        <v>0.14580309293394828</v>
      </c>
      <c r="K5" s="8">
        <v>0.21041303536077599</v>
      </c>
      <c r="L5" s="8">
        <v>0.65137711688451105</v>
      </c>
      <c r="M5" s="8" t="str">
        <f t="shared" si="0"/>
        <v>other</v>
      </c>
      <c r="N5" s="8" t="str">
        <f t="shared" si="1"/>
        <v>Discard</v>
      </c>
      <c r="O5" s="8" t="str">
        <f t="shared" si="2"/>
        <v>not</v>
      </c>
      <c r="P5" s="8"/>
    </row>
    <row r="6" spans="1:16" hidden="1">
      <c r="A6" s="8" t="s">
        <v>160</v>
      </c>
      <c r="B6" s="8">
        <v>-0.131369925697505</v>
      </c>
      <c r="C6" s="8">
        <v>4.9755454938655998E-2</v>
      </c>
      <c r="D6" s="8">
        <v>0.15836144797679699</v>
      </c>
      <c r="E6" s="8" t="s">
        <v>315</v>
      </c>
      <c r="F6" s="8">
        <v>-6.5753823499320714E-3</v>
      </c>
      <c r="G6" s="8">
        <v>0.239596940704042</v>
      </c>
      <c r="H6" s="8">
        <v>0.46460285519239303</v>
      </c>
      <c r="I6" s="8" t="s">
        <v>320</v>
      </c>
      <c r="J6" s="8">
        <v>7.1141123739782486E-2</v>
      </c>
      <c r="K6" s="8">
        <v>0.36028738587888898</v>
      </c>
      <c r="L6" s="8">
        <v>0.69030712921734205</v>
      </c>
      <c r="M6" s="8" t="str">
        <f t="shared" si="0"/>
        <v>other</v>
      </c>
      <c r="N6" s="8" t="str">
        <f t="shared" si="1"/>
        <v>Discard</v>
      </c>
      <c r="O6" s="8" t="str">
        <f t="shared" si="2"/>
        <v>not</v>
      </c>
      <c r="P6" s="8"/>
    </row>
    <row r="7" spans="1:16" hidden="1">
      <c r="A7" s="8" t="s">
        <v>169</v>
      </c>
      <c r="B7" s="8">
        <v>-2.89782009558683E-2</v>
      </c>
      <c r="C7" s="8">
        <v>0.775280192027339</v>
      </c>
      <c r="D7" s="8">
        <v>0.86271780766952</v>
      </c>
      <c r="E7" s="8" t="s">
        <v>315</v>
      </c>
      <c r="F7" s="8">
        <v>0.10628983573177157</v>
      </c>
      <c r="G7" s="8">
        <v>0.93396997857856001</v>
      </c>
      <c r="H7" s="8">
        <v>0.96817716185857094</v>
      </c>
      <c r="I7" s="8" t="s">
        <v>320</v>
      </c>
      <c r="J7" s="8">
        <v>6.6054930848384194E-2</v>
      </c>
      <c r="K7" s="8">
        <v>0.31349096859337999</v>
      </c>
      <c r="L7" s="8">
        <v>0.69030712921734205</v>
      </c>
      <c r="M7" s="8" t="str">
        <f t="shared" si="0"/>
        <v>other</v>
      </c>
      <c r="N7" s="8" t="str">
        <f t="shared" si="1"/>
        <v>Discard</v>
      </c>
      <c r="O7" s="8" t="str">
        <f t="shared" si="2"/>
        <v>not</v>
      </c>
      <c r="P7" s="8"/>
    </row>
    <row r="8" spans="1:16">
      <c r="A8" s="8" t="s">
        <v>345</v>
      </c>
      <c r="B8" s="15">
        <v>-0.28800871157910302</v>
      </c>
      <c r="C8" s="8">
        <v>2.24568431352748E-4</v>
      </c>
      <c r="D8" s="8">
        <v>3.9101326870831397E-3</v>
      </c>
      <c r="E8" s="8" t="s">
        <v>313</v>
      </c>
      <c r="F8" s="15">
        <v>-9.6746493969376082E-2</v>
      </c>
      <c r="G8" s="8">
        <v>1.30083523188249E-2</v>
      </c>
      <c r="H8" s="8">
        <v>6.8758433685217404E-2</v>
      </c>
      <c r="I8" s="8" t="s">
        <v>319</v>
      </c>
      <c r="J8" s="15">
        <v>-4.0253375051910118E-3</v>
      </c>
      <c r="K8" s="8">
        <v>0.96885483295418195</v>
      </c>
      <c r="L8" s="8">
        <v>0.99814365533229099</v>
      </c>
      <c r="M8" s="8" t="str">
        <f t="shared" si="0"/>
        <v>other</v>
      </c>
      <c r="N8" s="8" t="str">
        <f t="shared" si="1"/>
        <v>Keep</v>
      </c>
      <c r="O8" s="8" t="str">
        <f t="shared" si="2"/>
        <v>same trend</v>
      </c>
    </row>
    <row r="9" spans="1:16" hidden="1">
      <c r="A9" s="8" t="s">
        <v>121</v>
      </c>
      <c r="B9" s="8">
        <v>0.105038757620323</v>
      </c>
      <c r="C9" s="8">
        <v>7.9315976395286203E-2</v>
      </c>
      <c r="D9" s="8">
        <v>0.21539017443123601</v>
      </c>
      <c r="E9" s="8" t="s">
        <v>315</v>
      </c>
      <c r="F9" s="8">
        <v>0.10540496820365018</v>
      </c>
      <c r="G9" s="8">
        <v>2.8129456356664001E-2</v>
      </c>
      <c r="H9" s="8">
        <v>0.111017587754301</v>
      </c>
      <c r="I9" s="8" t="s">
        <v>320</v>
      </c>
      <c r="J9" s="8">
        <v>-8.760943163190317E-2</v>
      </c>
      <c r="K9" s="8">
        <v>0.25357327743126301</v>
      </c>
      <c r="L9" s="8">
        <v>0.66586438792812197</v>
      </c>
      <c r="M9" s="8" t="str">
        <f t="shared" si="0"/>
        <v>other</v>
      </c>
      <c r="N9" s="8" t="str">
        <f t="shared" si="1"/>
        <v>Discard</v>
      </c>
      <c r="O9" s="8" t="str">
        <f t="shared" si="2"/>
        <v>not</v>
      </c>
      <c r="P9" s="8"/>
    </row>
    <row r="10" spans="1:16" hidden="1">
      <c r="A10" s="8" t="s">
        <v>24</v>
      </c>
      <c r="B10" s="8">
        <v>0.23004654630101901</v>
      </c>
      <c r="C10" s="8">
        <v>1.76552016279292E-3</v>
      </c>
      <c r="D10" s="8">
        <v>1.4814325681160199E-2</v>
      </c>
      <c r="E10" s="8" t="s">
        <v>314</v>
      </c>
      <c r="F10" s="8">
        <v>0.17735790108057595</v>
      </c>
      <c r="G10" s="8">
        <v>0.48832348325842501</v>
      </c>
      <c r="H10" s="8">
        <v>0.68342144550280903</v>
      </c>
      <c r="I10" s="8" t="s">
        <v>320</v>
      </c>
      <c r="J10" s="8">
        <v>0.25468293519451624</v>
      </c>
      <c r="K10" s="8">
        <v>5.40030279260479E-3</v>
      </c>
      <c r="L10" s="8">
        <v>8.4131032979527301E-2</v>
      </c>
      <c r="M10" s="8" t="str">
        <f t="shared" si="0"/>
        <v>other</v>
      </c>
      <c r="N10" s="8" t="str">
        <f t="shared" si="1"/>
        <v>Discard</v>
      </c>
      <c r="O10" s="8" t="str">
        <f t="shared" si="2"/>
        <v>same trend</v>
      </c>
      <c r="P10" s="8"/>
    </row>
    <row r="11" spans="1:16" hidden="1">
      <c r="A11" s="8" t="s">
        <v>274</v>
      </c>
      <c r="B11" s="8">
        <v>-0.114359450488398</v>
      </c>
      <c r="C11" s="8">
        <v>2.95195111289102E-2</v>
      </c>
      <c r="D11" s="8">
        <v>0.110604750558955</v>
      </c>
      <c r="E11" s="8" t="s">
        <v>315</v>
      </c>
      <c r="F11" s="8">
        <v>0.11172969301082508</v>
      </c>
      <c r="G11" s="8">
        <v>0.26627824739008799</v>
      </c>
      <c r="H11" s="8">
        <v>0.480766159009205</v>
      </c>
      <c r="I11" s="8" t="s">
        <v>320</v>
      </c>
      <c r="J11" s="8">
        <v>7.7963994015518533E-3</v>
      </c>
      <c r="K11" s="8">
        <v>0.91335628984222195</v>
      </c>
      <c r="L11" s="8">
        <v>0.99814365533229099</v>
      </c>
      <c r="M11" s="8" t="str">
        <f t="shared" si="0"/>
        <v>other</v>
      </c>
      <c r="N11" s="8" t="str">
        <f t="shared" si="1"/>
        <v>Discard</v>
      </c>
      <c r="O11" s="8" t="str">
        <f t="shared" si="2"/>
        <v>not</v>
      </c>
      <c r="P11" s="8"/>
    </row>
    <row r="12" spans="1:16" hidden="1">
      <c r="A12" s="8" t="s">
        <v>19</v>
      </c>
      <c r="B12" s="8">
        <v>-2.4792355302098502E-3</v>
      </c>
      <c r="C12" s="8">
        <v>0.83154689907829704</v>
      </c>
      <c r="D12" s="8">
        <v>0.911621785656207</v>
      </c>
      <c r="E12" s="8" t="s">
        <v>315</v>
      </c>
      <c r="F12" s="8">
        <v>-4.2818327146396995E-2</v>
      </c>
      <c r="G12" s="8">
        <v>4.09577940725229E-3</v>
      </c>
      <c r="H12" s="8">
        <v>3.1903965909123103E-2</v>
      </c>
      <c r="I12" s="8" t="s">
        <v>319</v>
      </c>
      <c r="J12" s="8">
        <v>0.29939179565338508</v>
      </c>
      <c r="K12" s="8">
        <v>1.95165372143051E-3</v>
      </c>
      <c r="L12" s="8">
        <v>3.8512633436228599E-2</v>
      </c>
      <c r="M12" s="8" t="str">
        <f t="shared" si="0"/>
        <v>main</v>
      </c>
      <c r="N12" s="8" t="str">
        <f t="shared" si="1"/>
        <v>Keep</v>
      </c>
      <c r="O12" s="8" t="str">
        <f t="shared" si="2"/>
        <v>not</v>
      </c>
      <c r="P12" s="8"/>
    </row>
    <row r="13" spans="1:16" hidden="1">
      <c r="A13" s="8" t="s">
        <v>148</v>
      </c>
      <c r="B13" s="8">
        <v>0.157142070715384</v>
      </c>
      <c r="C13" s="8">
        <v>5.7677250478467897E-2</v>
      </c>
      <c r="D13" s="8">
        <v>0.17600480558377801</v>
      </c>
      <c r="E13" s="8" t="s">
        <v>315</v>
      </c>
      <c r="F13" s="8">
        <v>0.11125625861256005</v>
      </c>
      <c r="G13" s="8">
        <v>2.1496146796499301E-2</v>
      </c>
      <c r="H13" s="8">
        <v>0.100997769075616</v>
      </c>
      <c r="I13" s="8" t="s">
        <v>320</v>
      </c>
      <c r="J13" s="8">
        <v>-7.8205105703827063E-2</v>
      </c>
      <c r="K13" s="8">
        <v>0.43848825655624901</v>
      </c>
      <c r="L13" s="8">
        <v>0.77069086141724297</v>
      </c>
      <c r="M13" s="8" t="str">
        <f t="shared" si="0"/>
        <v>other</v>
      </c>
      <c r="N13" s="8" t="str">
        <f t="shared" si="1"/>
        <v>Discard</v>
      </c>
      <c r="O13" s="8" t="str">
        <f t="shared" si="2"/>
        <v>not</v>
      </c>
      <c r="P13" s="8"/>
    </row>
    <row r="14" spans="1:16" hidden="1">
      <c r="A14" s="8" t="s">
        <v>136</v>
      </c>
      <c r="B14" s="8">
        <v>-4.6619448445380997E-2</v>
      </c>
      <c r="C14" s="8">
        <v>0.41348273261711599</v>
      </c>
      <c r="D14" s="8">
        <v>0.58841773487820304</v>
      </c>
      <c r="E14" s="8" t="s">
        <v>315</v>
      </c>
      <c r="F14" s="8">
        <v>0.140785767742759</v>
      </c>
      <c r="G14" s="8">
        <v>0.51177906023206399</v>
      </c>
      <c r="H14" s="8">
        <v>0.69809493930272304</v>
      </c>
      <c r="I14" s="8" t="s">
        <v>320</v>
      </c>
      <c r="J14" s="8">
        <v>-8.3620534063606838E-2</v>
      </c>
      <c r="K14" s="8">
        <v>0.223265374822222</v>
      </c>
      <c r="L14" s="8">
        <v>0.65137711688451105</v>
      </c>
      <c r="M14" s="8" t="str">
        <f t="shared" si="0"/>
        <v>other</v>
      </c>
      <c r="N14" s="8" t="str">
        <f t="shared" si="1"/>
        <v>Discard</v>
      </c>
      <c r="O14" s="8" t="str">
        <f t="shared" si="2"/>
        <v>not</v>
      </c>
      <c r="P14" s="8"/>
    </row>
    <row r="15" spans="1:16" hidden="1">
      <c r="A15" s="8" t="s">
        <v>158</v>
      </c>
      <c r="B15" s="8">
        <v>5.3375071191060202E-3</v>
      </c>
      <c r="C15" s="8">
        <v>0.96086244162749901</v>
      </c>
      <c r="D15" s="8">
        <v>0.97070062362368403</v>
      </c>
      <c r="E15" s="8" t="s">
        <v>315</v>
      </c>
      <c r="F15" s="8">
        <v>3.4044773055553181E-2</v>
      </c>
      <c r="G15" s="8">
        <v>0.850708661466412</v>
      </c>
      <c r="H15" s="8">
        <v>0.92602060638022299</v>
      </c>
      <c r="I15" s="8" t="s">
        <v>320</v>
      </c>
      <c r="J15" s="8">
        <v>7.3226848402775033E-2</v>
      </c>
      <c r="K15" s="8">
        <v>0.30292708732635798</v>
      </c>
      <c r="L15" s="8">
        <v>0.69030712921734205</v>
      </c>
      <c r="M15" s="8" t="str">
        <f t="shared" si="0"/>
        <v>other</v>
      </c>
      <c r="N15" s="8" t="str">
        <f t="shared" si="1"/>
        <v>Discard</v>
      </c>
      <c r="O15" s="8" t="str">
        <f t="shared" si="2"/>
        <v>same trend</v>
      </c>
      <c r="P15" s="8"/>
    </row>
    <row r="16" spans="1:16" hidden="1">
      <c r="A16" s="8" t="s">
        <v>87</v>
      </c>
      <c r="B16" s="8">
        <v>-0.13076197006979201</v>
      </c>
      <c r="C16" s="8">
        <v>5.7423989844939398E-2</v>
      </c>
      <c r="D16" s="8">
        <v>0.17600480558377801</v>
      </c>
      <c r="E16" s="8" t="s">
        <v>315</v>
      </c>
      <c r="F16" s="8">
        <v>-0.18089339373619623</v>
      </c>
      <c r="G16" s="8">
        <v>2.0226124747410899E-2</v>
      </c>
      <c r="H16" s="8">
        <v>9.8146441397272494E-2</v>
      </c>
      <c r="I16" s="8" t="s">
        <v>319</v>
      </c>
      <c r="J16" s="8">
        <v>0.12635018903569997</v>
      </c>
      <c r="K16" s="8">
        <v>9.2293277632812004E-2</v>
      </c>
      <c r="L16" s="8">
        <v>0.40555524567513102</v>
      </c>
      <c r="M16" s="8" t="str">
        <f t="shared" si="0"/>
        <v>other</v>
      </c>
      <c r="N16" s="8" t="str">
        <f t="shared" si="1"/>
        <v>Discard</v>
      </c>
      <c r="O16" s="8" t="str">
        <f t="shared" si="2"/>
        <v>not</v>
      </c>
      <c r="P16" s="8"/>
    </row>
    <row r="17" spans="1:15" s="8" customFormat="1" hidden="1">
      <c r="A17" s="8" t="s">
        <v>114</v>
      </c>
      <c r="B17" s="8">
        <v>-3.1721718500147503E-2</v>
      </c>
      <c r="C17" s="8">
        <v>0.85459985274737005</v>
      </c>
      <c r="D17" s="8">
        <v>0.92321735917234204</v>
      </c>
      <c r="E17" s="8" t="s">
        <v>315</v>
      </c>
      <c r="F17" s="8">
        <v>0.13170762082547119</v>
      </c>
      <c r="G17" s="8">
        <v>0.22487441329173299</v>
      </c>
      <c r="H17" s="8">
        <v>0.44974882658346499</v>
      </c>
      <c r="I17" s="8" t="s">
        <v>320</v>
      </c>
      <c r="J17" s="8">
        <v>-9.4576189494405632E-2</v>
      </c>
      <c r="K17" s="8">
        <v>0.218528318525469</v>
      </c>
      <c r="L17" s="8">
        <v>0.65137711688451105</v>
      </c>
      <c r="M17" s="8" t="str">
        <f t="shared" si="0"/>
        <v>other</v>
      </c>
      <c r="N17" s="8" t="str">
        <f t="shared" si="1"/>
        <v>Discard</v>
      </c>
      <c r="O17" s="8" t="str">
        <f t="shared" si="2"/>
        <v>not</v>
      </c>
    </row>
    <row r="18" spans="1:15" s="8" customFormat="1" hidden="1">
      <c r="A18" s="8" t="s">
        <v>65</v>
      </c>
      <c r="B18" s="8">
        <v>-0.185110447520898</v>
      </c>
      <c r="C18" s="8">
        <v>4.5411919853624201E-2</v>
      </c>
      <c r="D18" s="8">
        <v>0.14610791605079099</v>
      </c>
      <c r="E18" s="8" t="s">
        <v>315</v>
      </c>
      <c r="F18" s="8">
        <v>9.6487059912659143E-2</v>
      </c>
      <c r="G18" s="8">
        <v>0.37920916135841698</v>
      </c>
      <c r="H18" s="8">
        <v>0.60413337758654595</v>
      </c>
      <c r="I18" s="8" t="s">
        <v>320</v>
      </c>
      <c r="J18" s="8">
        <v>-0.15802038611555655</v>
      </c>
      <c r="K18" s="8">
        <v>0.11766482203859301</v>
      </c>
      <c r="L18" s="8">
        <v>0.47065928815437102</v>
      </c>
      <c r="M18" s="8" t="str">
        <f t="shared" si="0"/>
        <v>other</v>
      </c>
      <c r="N18" s="8" t="str">
        <f t="shared" si="1"/>
        <v>Discard</v>
      </c>
      <c r="O18" s="8" t="str">
        <f t="shared" si="2"/>
        <v>not</v>
      </c>
    </row>
    <row r="19" spans="1:15" s="8" customFormat="1" hidden="1">
      <c r="A19" s="8" t="s">
        <v>268</v>
      </c>
      <c r="B19" s="8">
        <v>-0.13317292698358199</v>
      </c>
      <c r="C19" s="8">
        <v>8.5971194695281097E-2</v>
      </c>
      <c r="D19" s="8">
        <v>0.22720958598038599</v>
      </c>
      <c r="E19" s="8" t="s">
        <v>315</v>
      </c>
      <c r="F19" s="8">
        <v>2.8068644779890056E-2</v>
      </c>
      <c r="G19" s="8">
        <v>0.82892027617392605</v>
      </c>
      <c r="H19" s="8">
        <v>0.91552388711747101</v>
      </c>
      <c r="I19" s="8" t="s">
        <v>320</v>
      </c>
      <c r="J19" s="8">
        <v>-1.0070582350030912E-2</v>
      </c>
      <c r="K19" s="8">
        <v>0.89810516750330505</v>
      </c>
      <c r="L19" s="8">
        <v>0.99814365533229099</v>
      </c>
      <c r="M19" s="8" t="str">
        <f t="shared" si="0"/>
        <v>other</v>
      </c>
      <c r="N19" s="8" t="str">
        <f t="shared" si="1"/>
        <v>Discard</v>
      </c>
      <c r="O19" s="8" t="str">
        <f t="shared" si="2"/>
        <v>not</v>
      </c>
    </row>
    <row r="20" spans="1:15" s="8" customFormat="1" hidden="1">
      <c r="A20" s="8" t="s">
        <v>78</v>
      </c>
      <c r="B20" s="8">
        <v>4.11811893701838E-2</v>
      </c>
      <c r="C20" s="8">
        <v>0.52558871097488502</v>
      </c>
      <c r="D20" s="8">
        <v>0.67146258600368203</v>
      </c>
      <c r="E20" s="8" t="s">
        <v>315</v>
      </c>
      <c r="F20" s="8">
        <v>-6.8008295895640294E-2</v>
      </c>
      <c r="G20" s="8">
        <v>0.46949536615807702</v>
      </c>
      <c r="H20" s="8">
        <v>0.67630843897947301</v>
      </c>
      <c r="I20" s="8" t="s">
        <v>320</v>
      </c>
      <c r="J20" s="8">
        <v>0.14005697432914752</v>
      </c>
      <c r="K20" s="8">
        <v>8.1965167193915403E-2</v>
      </c>
      <c r="L20" s="8">
        <v>0.39131757240966097</v>
      </c>
      <c r="M20" s="8" t="str">
        <f t="shared" si="0"/>
        <v>other</v>
      </c>
      <c r="N20" s="8" t="str">
        <f t="shared" si="1"/>
        <v>Discard</v>
      </c>
      <c r="O20" s="8" t="str">
        <f t="shared" si="2"/>
        <v>not</v>
      </c>
    </row>
    <row r="21" spans="1:15" s="8" customFormat="1" hidden="1">
      <c r="A21" s="8" t="s">
        <v>112</v>
      </c>
      <c r="B21" s="8">
        <v>6.2762201614005503E-2</v>
      </c>
      <c r="C21" s="8">
        <v>0.20060795628285799</v>
      </c>
      <c r="D21" s="8">
        <v>0.38477405428755002</v>
      </c>
      <c r="E21" s="8" t="s">
        <v>315</v>
      </c>
      <c r="F21" s="8">
        <v>-0.18768620251468388</v>
      </c>
      <c r="G21" s="8">
        <v>3.7022197713772999E-2</v>
      </c>
      <c r="H21" s="8">
        <v>0.13590128895244899</v>
      </c>
      <c r="I21" s="8" t="s">
        <v>320</v>
      </c>
      <c r="J21" s="8">
        <v>9.7197150180954331E-2</v>
      </c>
      <c r="K21" s="8">
        <v>0.63083715788141104</v>
      </c>
      <c r="L21" s="8">
        <v>0.89897314046267796</v>
      </c>
      <c r="M21" s="8" t="str">
        <f t="shared" si="0"/>
        <v>other</v>
      </c>
      <c r="N21" s="8" t="str">
        <f t="shared" si="1"/>
        <v>Discard</v>
      </c>
      <c r="O21" s="8" t="str">
        <f t="shared" si="2"/>
        <v>not</v>
      </c>
    </row>
    <row r="22" spans="1:15" s="8" customFormat="1" hidden="1">
      <c r="A22" s="8" t="s">
        <v>26</v>
      </c>
      <c r="B22" s="8">
        <v>2.5711197173477099E-2</v>
      </c>
      <c r="C22" s="8">
        <v>0.87777761129374599</v>
      </c>
      <c r="D22" s="8">
        <v>0.92793633193910297</v>
      </c>
      <c r="E22" s="8" t="s">
        <v>315</v>
      </c>
      <c r="F22" s="8">
        <v>0.14618733974065476</v>
      </c>
      <c r="G22" s="8">
        <v>3.7781849337874302E-3</v>
      </c>
      <c r="H22" s="8">
        <v>3.1065076122252198E-2</v>
      </c>
      <c r="I22" s="8" t="s">
        <v>319</v>
      </c>
      <c r="J22" s="8">
        <v>-0.23941179412235686</v>
      </c>
      <c r="K22" s="8">
        <v>7.3979815394501804E-3</v>
      </c>
      <c r="L22" s="8">
        <v>9.1689069460191897E-2</v>
      </c>
      <c r="M22" s="8" t="str">
        <f t="shared" si="0"/>
        <v>other</v>
      </c>
      <c r="N22" s="8" t="str">
        <f t="shared" si="1"/>
        <v>Discard</v>
      </c>
      <c r="O22" s="8" t="str">
        <f t="shared" si="2"/>
        <v>not</v>
      </c>
    </row>
    <row r="23" spans="1:15" s="8" customFormat="1" hidden="1">
      <c r="A23" s="8" t="s">
        <v>14</v>
      </c>
      <c r="B23" s="8">
        <v>-1.0243123855370699</v>
      </c>
      <c r="C23" s="8">
        <v>1.4565143911315301E-5</v>
      </c>
      <c r="D23" s="8">
        <v>5.7146433197443301E-4</v>
      </c>
      <c r="E23" s="8" t="s">
        <v>313</v>
      </c>
      <c r="F23" s="8">
        <v>-0.56705196452577988</v>
      </c>
      <c r="G23" s="10">
        <v>1.6809615773390499E-8</v>
      </c>
      <c r="H23" s="8">
        <v>2.4878231344617998E-6</v>
      </c>
      <c r="I23" s="8" t="s">
        <v>318</v>
      </c>
      <c r="J23" s="8">
        <v>0.36417522696367577</v>
      </c>
      <c r="K23" s="10">
        <v>2.37569240522011E-2</v>
      </c>
      <c r="L23" s="8">
        <v>0.17151340291345199</v>
      </c>
      <c r="M23" s="8" t="str">
        <f t="shared" si="0"/>
        <v>other</v>
      </c>
      <c r="N23" s="8" t="str">
        <f t="shared" si="1"/>
        <v>Keep</v>
      </c>
      <c r="O23" s="8" t="str">
        <f t="shared" si="2"/>
        <v>not</v>
      </c>
    </row>
    <row r="24" spans="1:15" s="8" customFormat="1" hidden="1">
      <c r="A24" s="8" t="s">
        <v>206</v>
      </c>
      <c r="B24" s="8">
        <v>-0.19410256072365201</v>
      </c>
      <c r="C24" s="8">
        <v>2.6511455071201E-2</v>
      </c>
      <c r="D24" s="8">
        <v>0.103046735674341</v>
      </c>
      <c r="E24" s="8" t="s">
        <v>315</v>
      </c>
      <c r="F24" s="8">
        <v>-0.10829065232654553</v>
      </c>
      <c r="G24" s="8">
        <v>0.25047575812154599</v>
      </c>
      <c r="H24" s="8">
        <v>0.469245724075807</v>
      </c>
      <c r="I24" s="8" t="s">
        <v>320</v>
      </c>
      <c r="J24" s="8">
        <v>-4.3321040658592623E-2</v>
      </c>
      <c r="K24" s="8">
        <v>0.63161375115866303</v>
      </c>
      <c r="L24" s="8">
        <v>0.89897314046267796</v>
      </c>
      <c r="M24" s="8" t="str">
        <f t="shared" si="0"/>
        <v>other</v>
      </c>
      <c r="N24" s="8" t="str">
        <f t="shared" si="1"/>
        <v>Discard</v>
      </c>
      <c r="O24" s="8" t="str">
        <f t="shared" si="2"/>
        <v>same trend</v>
      </c>
    </row>
    <row r="25" spans="1:15" s="8" customFormat="1" hidden="1">
      <c r="A25" s="8" t="s">
        <v>287</v>
      </c>
      <c r="B25" s="8">
        <v>-8.8016046127773501E-2</v>
      </c>
      <c r="C25" s="8">
        <v>0.23056501093836901</v>
      </c>
      <c r="D25" s="8">
        <v>0.42176263132385</v>
      </c>
      <c r="E25" s="8" t="s">
        <v>315</v>
      </c>
      <c r="F25" s="8">
        <v>-4.4594967374538219E-2</v>
      </c>
      <c r="G25" s="8">
        <v>0.59502818075585595</v>
      </c>
      <c r="H25" s="8">
        <v>0.759173885791954</v>
      </c>
      <c r="I25" s="8" t="s">
        <v>320</v>
      </c>
      <c r="J25" s="8">
        <v>-2.133926537346903E-3</v>
      </c>
      <c r="K25" s="8">
        <v>0.97854399608256504</v>
      </c>
      <c r="L25" s="8">
        <v>0.99814365533229099</v>
      </c>
      <c r="M25" s="8" t="str">
        <f t="shared" si="0"/>
        <v>other</v>
      </c>
      <c r="N25" s="8" t="str">
        <f t="shared" si="1"/>
        <v>Discard</v>
      </c>
      <c r="O25" s="8" t="str">
        <f t="shared" si="2"/>
        <v>same trend</v>
      </c>
    </row>
    <row r="26" spans="1:15" s="8" customFormat="1" hidden="1">
      <c r="A26" s="8" t="s">
        <v>63</v>
      </c>
      <c r="B26" s="8">
        <v>0.65419274456099497</v>
      </c>
      <c r="C26" s="8">
        <v>3.9323492932287501E-4</v>
      </c>
      <c r="D26" s="8">
        <v>5.2907972308895903E-3</v>
      </c>
      <c r="E26" s="8" t="s">
        <v>313</v>
      </c>
      <c r="F26" s="8">
        <v>0.64093426456548441</v>
      </c>
      <c r="G26" s="8">
        <v>2.6202632845895999E-2</v>
      </c>
      <c r="H26" s="8">
        <v>0.109239145385707</v>
      </c>
      <c r="I26" s="8" t="s">
        <v>320</v>
      </c>
      <c r="J26" s="8">
        <v>0.16034388605260638</v>
      </c>
      <c r="K26" s="8">
        <v>0.199201346645243</v>
      </c>
      <c r="L26" s="8">
        <v>0.65137711688451105</v>
      </c>
      <c r="M26" s="8" t="str">
        <f t="shared" si="0"/>
        <v>other</v>
      </c>
      <c r="N26" s="8" t="str">
        <f t="shared" si="1"/>
        <v>Discard</v>
      </c>
      <c r="O26" s="8" t="str">
        <f t="shared" si="2"/>
        <v>same trend</v>
      </c>
    </row>
    <row r="27" spans="1:15" s="8" customFormat="1" hidden="1">
      <c r="A27" s="8" t="s">
        <v>296</v>
      </c>
      <c r="B27" s="8">
        <v>3.39659126625588E-2</v>
      </c>
      <c r="C27" s="8">
        <v>0.63513811420127098</v>
      </c>
      <c r="D27" s="8">
        <v>0.75806807178861302</v>
      </c>
      <c r="E27" s="8" t="s">
        <v>315</v>
      </c>
      <c r="F27" s="8">
        <v>-3.1416623900853806E-2</v>
      </c>
      <c r="G27" s="8">
        <v>0.28405923770621699</v>
      </c>
      <c r="H27" s="8">
        <v>0.4933758264293</v>
      </c>
      <c r="I27" s="8" t="s">
        <v>320</v>
      </c>
      <c r="J27" s="8">
        <v>1.0927233901863902E-3</v>
      </c>
      <c r="K27" s="8">
        <v>0.98562243011639095</v>
      </c>
      <c r="L27" s="8">
        <v>0.99814365533229099</v>
      </c>
      <c r="M27" s="8" t="str">
        <f t="shared" si="0"/>
        <v>other</v>
      </c>
      <c r="N27" s="8" t="str">
        <f t="shared" si="1"/>
        <v>Discard</v>
      </c>
      <c r="O27" s="8" t="str">
        <f t="shared" si="2"/>
        <v>not</v>
      </c>
    </row>
    <row r="28" spans="1:15" s="8" customFormat="1" hidden="1">
      <c r="A28" s="8" t="s">
        <v>53</v>
      </c>
      <c r="B28" s="8">
        <v>1.5632844162820601</v>
      </c>
      <c r="C28" s="10">
        <v>1.7324644689642101E-20</v>
      </c>
      <c r="D28" s="8">
        <v>5.1280948281340699E-18</v>
      </c>
      <c r="E28" s="8" t="s">
        <v>313</v>
      </c>
      <c r="F28" s="8">
        <v>1.4800748948733846</v>
      </c>
      <c r="G28" s="10">
        <v>2.4888519192031199E-16</v>
      </c>
      <c r="H28" s="8">
        <v>7.3670016808412501E-14</v>
      </c>
      <c r="I28" s="8" t="s">
        <v>318</v>
      </c>
      <c r="J28" s="8">
        <v>-0.17187877733976636</v>
      </c>
      <c r="K28" s="10">
        <v>0.319293756475998</v>
      </c>
      <c r="L28" s="8">
        <v>0.69030712921734205</v>
      </c>
      <c r="M28" s="8" t="str">
        <f t="shared" si="0"/>
        <v>other</v>
      </c>
      <c r="N28" s="8" t="str">
        <f t="shared" si="1"/>
        <v>Keep</v>
      </c>
      <c r="O28" s="8" t="str">
        <f t="shared" si="2"/>
        <v>not</v>
      </c>
    </row>
    <row r="29" spans="1:15" s="8" customFormat="1" hidden="1">
      <c r="A29" s="8" t="s">
        <v>251</v>
      </c>
      <c r="B29" s="8">
        <v>-3.5360541032005803E-2</v>
      </c>
      <c r="C29" s="8">
        <v>0.610145359709928</v>
      </c>
      <c r="D29" s="8">
        <v>0.73715521009852603</v>
      </c>
      <c r="E29" s="8" t="s">
        <v>315</v>
      </c>
      <c r="F29" s="8">
        <v>-1.2081779980312983E-2</v>
      </c>
      <c r="G29" s="8">
        <v>0.43496161936301803</v>
      </c>
      <c r="H29" s="8">
        <v>0.66709139549975804</v>
      </c>
      <c r="I29" s="8" t="s">
        <v>320</v>
      </c>
      <c r="J29" s="8">
        <v>-1.7319456839567333E-2</v>
      </c>
      <c r="K29" s="8">
        <v>0.89540482821430201</v>
      </c>
      <c r="L29" s="8">
        <v>0.99814365533229099</v>
      </c>
      <c r="M29" s="8" t="str">
        <f t="shared" si="0"/>
        <v>other</v>
      </c>
      <c r="N29" s="8" t="str">
        <f t="shared" si="1"/>
        <v>Discard</v>
      </c>
      <c r="O29" s="8" t="str">
        <f t="shared" si="2"/>
        <v>same trend</v>
      </c>
    </row>
    <row r="30" spans="1:15" s="8" customFormat="1" hidden="1">
      <c r="A30" s="8" t="s">
        <v>36</v>
      </c>
      <c r="B30" s="8">
        <v>-7.4746941318194302E-2</v>
      </c>
      <c r="C30" s="8">
        <v>0.45838432543823998</v>
      </c>
      <c r="D30" s="8">
        <v>0.62526156833971902</v>
      </c>
      <c r="E30" s="8" t="s">
        <v>315</v>
      </c>
      <c r="F30" s="8">
        <v>-3.9014007125351101E-2</v>
      </c>
      <c r="G30" s="8">
        <v>4.1821973589347E-2</v>
      </c>
      <c r="H30" s="8">
        <v>0.149148243162009</v>
      </c>
      <c r="I30" s="8" t="s">
        <v>320</v>
      </c>
      <c r="J30" s="8">
        <v>0.21198129710293581</v>
      </c>
      <c r="K30" s="8">
        <v>2.2285045046049699E-2</v>
      </c>
      <c r="L30" s="8">
        <v>0.16490933334076799</v>
      </c>
      <c r="M30" s="8" t="str">
        <f t="shared" si="0"/>
        <v>other</v>
      </c>
      <c r="N30" s="8" t="str">
        <f t="shared" si="1"/>
        <v>Discard</v>
      </c>
      <c r="O30" s="8" t="str">
        <f t="shared" si="2"/>
        <v>not</v>
      </c>
    </row>
    <row r="31" spans="1:15" s="8" customFormat="1" hidden="1">
      <c r="A31" s="8" t="s">
        <v>38</v>
      </c>
      <c r="B31" s="8">
        <v>-0.165462285595318</v>
      </c>
      <c r="C31" s="8">
        <v>8.5607828573028791E-3</v>
      </c>
      <c r="D31" s="8">
        <v>4.4838502796072502E-2</v>
      </c>
      <c r="E31" s="8" t="s">
        <v>314</v>
      </c>
      <c r="F31" s="8">
        <v>0.14199301838927719</v>
      </c>
      <c r="G31" s="8">
        <v>0.44703866044010598</v>
      </c>
      <c r="H31" s="8">
        <v>0.67494765238613097</v>
      </c>
      <c r="I31" s="8" t="s">
        <v>320</v>
      </c>
      <c r="J31" s="8">
        <v>-0.20741143206139637</v>
      </c>
      <c r="K31" s="8">
        <v>2.5625683402455499E-3</v>
      </c>
      <c r="L31" s="8">
        <v>4.67114050354362E-2</v>
      </c>
      <c r="M31" s="8" t="str">
        <f t="shared" si="0"/>
        <v>main</v>
      </c>
      <c r="N31" s="8" t="str">
        <f t="shared" si="1"/>
        <v>Keep</v>
      </c>
      <c r="O31" s="8" t="str">
        <f t="shared" si="2"/>
        <v>not</v>
      </c>
    </row>
    <row r="32" spans="1:15" s="8" customFormat="1" hidden="1">
      <c r="A32" s="8" t="s">
        <v>51</v>
      </c>
      <c r="B32" s="8">
        <v>0.17471874503238499</v>
      </c>
      <c r="C32" s="8">
        <v>9.0624747701391006E-2</v>
      </c>
      <c r="D32" s="8">
        <v>0.22927286597958699</v>
      </c>
      <c r="E32" s="8" t="s">
        <v>315</v>
      </c>
      <c r="F32" s="8">
        <v>0.16488916931226658</v>
      </c>
      <c r="G32" s="8">
        <v>0.86032319849513905</v>
      </c>
      <c r="H32" s="8">
        <v>0.92602060638022299</v>
      </c>
      <c r="I32" s="8" t="s">
        <v>320</v>
      </c>
      <c r="J32" s="8">
        <v>0.17982055426790594</v>
      </c>
      <c r="K32" s="8">
        <v>7.3600495275762998E-2</v>
      </c>
      <c r="L32" s="8">
        <v>0.372520745782498</v>
      </c>
      <c r="M32" s="8" t="str">
        <f t="shared" si="0"/>
        <v>other</v>
      </c>
      <c r="N32" s="8" t="str">
        <f t="shared" si="1"/>
        <v>Discard</v>
      </c>
      <c r="O32" s="8" t="str">
        <f t="shared" si="2"/>
        <v>same trend</v>
      </c>
    </row>
    <row r="33" spans="1:16" hidden="1">
      <c r="A33" s="8" t="s">
        <v>190</v>
      </c>
      <c r="B33" s="8">
        <v>-0.159653584812981</v>
      </c>
      <c r="C33" s="8">
        <v>3.7026170807743501E-2</v>
      </c>
      <c r="D33" s="8">
        <v>0.12754506804395499</v>
      </c>
      <c r="E33" s="8" t="s">
        <v>315</v>
      </c>
      <c r="F33" s="8">
        <v>0.16437147260697829</v>
      </c>
      <c r="G33" s="8">
        <v>0.458189841650541</v>
      </c>
      <c r="H33" s="8">
        <v>0.67494765238613097</v>
      </c>
      <c r="I33" s="8" t="s">
        <v>320</v>
      </c>
      <c r="J33" s="8">
        <v>-5.0348513608108228E-2</v>
      </c>
      <c r="K33" s="8">
        <v>0.51219065927049401</v>
      </c>
      <c r="L33" s="8">
        <v>0.82773515074831605</v>
      </c>
      <c r="M33" s="8" t="str">
        <f t="shared" si="0"/>
        <v>other</v>
      </c>
      <c r="N33" s="8" t="str">
        <f t="shared" si="1"/>
        <v>Discard</v>
      </c>
      <c r="O33" s="8" t="str">
        <f t="shared" si="2"/>
        <v>not</v>
      </c>
      <c r="P33" s="8"/>
    </row>
    <row r="34" spans="1:16" hidden="1">
      <c r="A34" s="8" t="s">
        <v>30</v>
      </c>
      <c r="B34" s="8">
        <v>-0.194135850418413</v>
      </c>
      <c r="C34" s="8">
        <v>1.77097949538653E-2</v>
      </c>
      <c r="D34" s="8">
        <v>7.4887132947773105E-2</v>
      </c>
      <c r="E34" s="8" t="s">
        <v>314</v>
      </c>
      <c r="F34" s="8">
        <v>-0.19238572723324729</v>
      </c>
      <c r="G34" s="8">
        <v>1.90912530691182E-4</v>
      </c>
      <c r="H34" s="8">
        <v>4.2525084135353504E-3</v>
      </c>
      <c r="I34" s="8" t="s">
        <v>318</v>
      </c>
      <c r="J34" s="8">
        <v>0.22956585135777588</v>
      </c>
      <c r="K34" s="8">
        <v>1.1464710651987E-2</v>
      </c>
      <c r="L34" s="8">
        <v>0.113118478432938</v>
      </c>
      <c r="M34" s="8" t="str">
        <f t="shared" si="0"/>
        <v>other</v>
      </c>
      <c r="N34" s="8" t="str">
        <f t="shared" si="1"/>
        <v>Keep</v>
      </c>
      <c r="O34" s="8" t="str">
        <f t="shared" si="2"/>
        <v>not</v>
      </c>
      <c r="P34" s="8"/>
    </row>
    <row r="35" spans="1:16" hidden="1">
      <c r="A35" s="8" t="s">
        <v>106</v>
      </c>
      <c r="B35" s="8">
        <v>3.9247593690348104E-3</v>
      </c>
      <c r="C35" s="8">
        <v>0.88314199039581298</v>
      </c>
      <c r="D35" s="8">
        <v>0.93028480127103397</v>
      </c>
      <c r="E35" s="8" t="s">
        <v>315</v>
      </c>
      <c r="F35" s="8">
        <v>-4.8780727359600776E-2</v>
      </c>
      <c r="G35" s="8">
        <v>0.51899814787070497</v>
      </c>
      <c r="H35" s="8">
        <v>0.70390857347385605</v>
      </c>
      <c r="I35" s="8" t="s">
        <v>320</v>
      </c>
      <c r="J35" s="8">
        <v>0.10319942299501464</v>
      </c>
      <c r="K35" s="8">
        <v>0.25419822917526302</v>
      </c>
      <c r="L35" s="8">
        <v>0.66586438792812197</v>
      </c>
      <c r="M35" s="8" t="str">
        <f t="shared" si="0"/>
        <v>other</v>
      </c>
      <c r="N35" s="8" t="str">
        <f t="shared" si="1"/>
        <v>Discard</v>
      </c>
      <c r="O35" s="8" t="str">
        <f t="shared" si="2"/>
        <v>not</v>
      </c>
      <c r="P35" s="8"/>
    </row>
    <row r="36" spans="1:16" hidden="1">
      <c r="A36" s="8" t="s">
        <v>143</v>
      </c>
      <c r="B36" s="8">
        <v>-0.136445969392432</v>
      </c>
      <c r="C36" s="8">
        <v>7.8697274332480596E-2</v>
      </c>
      <c r="D36" s="8">
        <v>0.21539017443123601</v>
      </c>
      <c r="E36" s="8" t="s">
        <v>315</v>
      </c>
      <c r="F36" s="8">
        <v>-9.332494025850506E-3</v>
      </c>
      <c r="G36" s="8">
        <v>0.91535851684798097</v>
      </c>
      <c r="H36" s="8">
        <v>0.95740678793993805</v>
      </c>
      <c r="I36" s="8" t="s">
        <v>320</v>
      </c>
      <c r="J36" s="8">
        <v>-8.0069256991434856E-2</v>
      </c>
      <c r="K36" s="8">
        <v>0.316911449083493</v>
      </c>
      <c r="L36" s="8">
        <v>0.69030712921734205</v>
      </c>
      <c r="M36" s="8" t="str">
        <f t="shared" si="0"/>
        <v>other</v>
      </c>
      <c r="N36" s="8" t="str">
        <f t="shared" si="1"/>
        <v>Discard</v>
      </c>
      <c r="O36" s="8" t="str">
        <f t="shared" si="2"/>
        <v>same trend</v>
      </c>
      <c r="P36" s="8"/>
    </row>
    <row r="37" spans="1:16" hidden="1">
      <c r="A37" s="8" t="s">
        <v>297</v>
      </c>
      <c r="B37" s="8">
        <v>-0.23893235122233999</v>
      </c>
      <c r="C37" s="8">
        <v>5.3781323797365797E-3</v>
      </c>
      <c r="D37" s="8">
        <v>3.3165149675042201E-2</v>
      </c>
      <c r="E37" s="8" t="s">
        <v>314</v>
      </c>
      <c r="F37" s="8">
        <v>-0.13924697881759204</v>
      </c>
      <c r="G37" s="8">
        <v>2.3976871128727501E-2</v>
      </c>
      <c r="H37" s="8">
        <v>0.105927669464229</v>
      </c>
      <c r="I37" s="8" t="s">
        <v>320</v>
      </c>
      <c r="J37" s="8">
        <v>7.6379859177390082E-4</v>
      </c>
      <c r="K37" s="8">
        <v>0.99335553865647397</v>
      </c>
      <c r="L37" s="8">
        <v>0.99814365533229099</v>
      </c>
      <c r="M37" s="8" t="str">
        <f t="shared" si="0"/>
        <v>other</v>
      </c>
      <c r="N37" s="8" t="str">
        <f t="shared" si="1"/>
        <v>Discard</v>
      </c>
      <c r="O37" s="8" t="str">
        <f t="shared" si="2"/>
        <v>not</v>
      </c>
      <c r="P37" s="8"/>
    </row>
    <row r="38" spans="1:16" hidden="1">
      <c r="A38" s="8" t="s">
        <v>33</v>
      </c>
      <c r="B38" s="8">
        <v>-8.0537756296023805E-2</v>
      </c>
      <c r="C38" s="8">
        <v>0.23250996045342601</v>
      </c>
      <c r="D38" s="8">
        <v>0.422226676651619</v>
      </c>
      <c r="E38" s="8" t="s">
        <v>315</v>
      </c>
      <c r="F38" s="8">
        <v>-1.5211280493991508E-2</v>
      </c>
      <c r="G38" s="8">
        <v>9.8634936294115599E-2</v>
      </c>
      <c r="H38" s="8">
        <v>0.26302649678430801</v>
      </c>
      <c r="I38" s="8" t="s">
        <v>320</v>
      </c>
      <c r="J38" s="8">
        <v>-0.21826602085873456</v>
      </c>
      <c r="K38" s="8">
        <v>1.8193712802881901E-2</v>
      </c>
      <c r="L38" s="8">
        <v>0.14554970242305601</v>
      </c>
      <c r="M38" s="8" t="str">
        <f t="shared" si="0"/>
        <v>other</v>
      </c>
      <c r="N38" s="8" t="str">
        <f t="shared" si="1"/>
        <v>Discard</v>
      </c>
      <c r="O38" s="8" t="str">
        <f t="shared" si="2"/>
        <v>same trend</v>
      </c>
      <c r="P38" s="8"/>
    </row>
    <row r="39" spans="1:16" hidden="1">
      <c r="A39" s="8" t="s">
        <v>122</v>
      </c>
      <c r="B39" s="8">
        <v>-0.113787990212548</v>
      </c>
      <c r="C39" s="8">
        <v>0.14159596618790901</v>
      </c>
      <c r="D39" s="8">
        <v>0.30817945582074302</v>
      </c>
      <c r="E39" s="8" t="s">
        <v>315</v>
      </c>
      <c r="F39" s="8">
        <v>-2.1550152189798381E-2</v>
      </c>
      <c r="G39" s="8">
        <v>6.1180509773692299E-2</v>
      </c>
      <c r="H39" s="8">
        <v>0.19062558834750401</v>
      </c>
      <c r="I39" s="8" t="s">
        <v>320</v>
      </c>
      <c r="J39" s="8">
        <v>8.7540863665008406E-2</v>
      </c>
      <c r="K39" s="8">
        <v>0.22305790226112901</v>
      </c>
      <c r="L39" s="8">
        <v>0.65137711688451105</v>
      </c>
      <c r="M39" s="8" t="str">
        <f t="shared" si="0"/>
        <v>other</v>
      </c>
      <c r="N39" s="8" t="str">
        <f t="shared" si="1"/>
        <v>Discard</v>
      </c>
      <c r="O39" s="8" t="str">
        <f t="shared" si="2"/>
        <v>not</v>
      </c>
      <c r="P39" s="8"/>
    </row>
    <row r="40" spans="1:16" hidden="1">
      <c r="A40" s="12" t="s">
        <v>20</v>
      </c>
      <c r="B40" s="12">
        <v>2.8573612305849799E-2</v>
      </c>
      <c r="C40" s="12">
        <v>1</v>
      </c>
      <c r="D40" s="12">
        <v>1</v>
      </c>
      <c r="E40" s="12" t="s">
        <v>315</v>
      </c>
      <c r="F40" s="8">
        <v>-0.14994313022677927</v>
      </c>
      <c r="G40" s="8">
        <v>8.7122597602506097E-2</v>
      </c>
      <c r="H40" s="8">
        <v>0.24796431625328699</v>
      </c>
      <c r="I40" s="8" t="s">
        <v>320</v>
      </c>
      <c r="J40" s="8">
        <v>0.29088159551493836</v>
      </c>
      <c r="K40" s="8">
        <v>3.1692161242709703E-2</v>
      </c>
      <c r="L40" s="8">
        <v>0.20846399395204601</v>
      </c>
      <c r="M40" s="8" t="str">
        <f t="shared" si="0"/>
        <v>other</v>
      </c>
      <c r="N40" s="8" t="str">
        <f t="shared" si="1"/>
        <v>Discard</v>
      </c>
      <c r="O40" s="8" t="str">
        <f t="shared" si="2"/>
        <v>not</v>
      </c>
      <c r="P40" s="8"/>
    </row>
    <row r="41" spans="1:16" hidden="1">
      <c r="A41" s="8" t="s">
        <v>246</v>
      </c>
      <c r="B41" s="8">
        <v>-0.19942007418270999</v>
      </c>
      <c r="C41" s="8">
        <v>8.4360693739423207E-3</v>
      </c>
      <c r="D41" s="8">
        <v>4.4838502796072502E-2</v>
      </c>
      <c r="E41" s="8" t="s">
        <v>314</v>
      </c>
      <c r="F41" s="8">
        <v>0.10685195593342287</v>
      </c>
      <c r="G41" s="8">
        <v>0.27561006634038998</v>
      </c>
      <c r="H41" s="8">
        <v>0.49030180788733901</v>
      </c>
      <c r="I41" s="8" t="s">
        <v>320</v>
      </c>
      <c r="J41" s="8">
        <v>1.9211709252914856E-2</v>
      </c>
      <c r="K41" s="8">
        <v>0.79955242290508399</v>
      </c>
      <c r="L41" s="8">
        <v>0.992073596536729</v>
      </c>
      <c r="M41" s="8" t="str">
        <f t="shared" si="0"/>
        <v>other</v>
      </c>
      <c r="N41" s="8" t="str">
        <f t="shared" si="1"/>
        <v>Discard</v>
      </c>
      <c r="O41" s="8" t="str">
        <f t="shared" si="2"/>
        <v>not</v>
      </c>
      <c r="P41" s="8"/>
    </row>
    <row r="42" spans="1:16" hidden="1">
      <c r="A42" s="8" t="s">
        <v>120</v>
      </c>
      <c r="B42" s="8">
        <v>-0.27047155954517699</v>
      </c>
      <c r="C42" s="8">
        <v>6.1244798892382696E-4</v>
      </c>
      <c r="D42" s="8">
        <v>6.5943333185384499E-3</v>
      </c>
      <c r="E42" s="8" t="s">
        <v>313</v>
      </c>
      <c r="F42" s="8">
        <v>-4.7848301490439629E-2</v>
      </c>
      <c r="G42" s="8">
        <v>0.63365769599659705</v>
      </c>
      <c r="H42" s="8">
        <v>0.788485491968971</v>
      </c>
      <c r="I42" s="8" t="s">
        <v>320</v>
      </c>
      <c r="J42" s="8">
        <v>-8.908080118224547E-2</v>
      </c>
      <c r="K42" s="8">
        <v>0.34745989750811501</v>
      </c>
      <c r="L42" s="8">
        <v>0.69030712921734205</v>
      </c>
      <c r="M42" s="8" t="str">
        <f t="shared" si="0"/>
        <v>other</v>
      </c>
      <c r="N42" s="8" t="str">
        <f t="shared" si="1"/>
        <v>Discard</v>
      </c>
      <c r="O42" s="8" t="str">
        <f t="shared" si="2"/>
        <v>same trend</v>
      </c>
      <c r="P42" s="8"/>
    </row>
    <row r="43" spans="1:16" hidden="1">
      <c r="A43" s="8" t="s">
        <v>69</v>
      </c>
      <c r="B43" s="8">
        <v>7.1169008899603994E-2</v>
      </c>
      <c r="C43" s="8">
        <v>0.31571648031705302</v>
      </c>
      <c r="D43" s="8">
        <v>0.505146368507284</v>
      </c>
      <c r="E43" s="8" t="s">
        <v>315</v>
      </c>
      <c r="F43" s="8">
        <v>0.14431628981964392</v>
      </c>
      <c r="G43" s="8">
        <v>5.3894599763611101E-3</v>
      </c>
      <c r="H43" s="8">
        <v>3.6467539532588002E-2</v>
      </c>
      <c r="I43" s="8" t="s">
        <v>319</v>
      </c>
      <c r="J43" s="8">
        <v>-0.15145620506599211</v>
      </c>
      <c r="K43" s="8">
        <v>5.9587500976684402E-2</v>
      </c>
      <c r="L43" s="8">
        <v>0.32589326657380302</v>
      </c>
      <c r="M43" s="8" t="str">
        <f t="shared" si="0"/>
        <v>other</v>
      </c>
      <c r="N43" s="8" t="str">
        <f t="shared" si="1"/>
        <v>Discard</v>
      </c>
      <c r="O43" s="8" t="str">
        <f t="shared" si="2"/>
        <v>not</v>
      </c>
      <c r="P43" s="8"/>
    </row>
    <row r="44" spans="1:16" hidden="1">
      <c r="A44" s="8" t="s">
        <v>226</v>
      </c>
      <c r="B44" s="8">
        <v>-0.142022318921874</v>
      </c>
      <c r="C44" s="8">
        <v>4.2442913580304199E-2</v>
      </c>
      <c r="D44" s="8">
        <v>0.13974190504224501</v>
      </c>
      <c r="E44" s="8" t="s">
        <v>315</v>
      </c>
      <c r="F44" s="8">
        <v>7.0205450943654338E-2</v>
      </c>
      <c r="G44" s="8">
        <v>0.20709186892682299</v>
      </c>
      <c r="H44" s="8">
        <v>0.428665686729648</v>
      </c>
      <c r="I44" s="8" t="s">
        <v>320</v>
      </c>
      <c r="J44" s="8">
        <v>3.0254364228782464E-2</v>
      </c>
      <c r="K44" s="8">
        <v>0.669653469845087</v>
      </c>
      <c r="L44" s="8">
        <v>0.91588747726062103</v>
      </c>
      <c r="M44" s="8" t="str">
        <f t="shared" si="0"/>
        <v>other</v>
      </c>
      <c r="N44" s="8" t="str">
        <f t="shared" si="1"/>
        <v>Discard</v>
      </c>
      <c r="O44" s="8" t="str">
        <f t="shared" si="2"/>
        <v>not</v>
      </c>
      <c r="P44" s="8"/>
    </row>
    <row r="45" spans="1:16" hidden="1">
      <c r="A45" s="8" t="s">
        <v>193</v>
      </c>
      <c r="B45" s="8">
        <v>-0.195204717801085</v>
      </c>
      <c r="C45" s="8">
        <v>2.7531721495466501E-3</v>
      </c>
      <c r="D45" s="8">
        <v>2.0339148748745199E-2</v>
      </c>
      <c r="E45" s="8" t="s">
        <v>314</v>
      </c>
      <c r="F45" s="8">
        <v>8.8947699340303651E-2</v>
      </c>
      <c r="G45" s="8">
        <v>0.46564738882726397</v>
      </c>
      <c r="H45" s="8">
        <v>0.67630843897947301</v>
      </c>
      <c r="I45" s="8" t="s">
        <v>320</v>
      </c>
      <c r="J45" s="8">
        <v>-4.9399005510284123E-2</v>
      </c>
      <c r="K45" s="8">
        <v>0.53521046873089395</v>
      </c>
      <c r="L45" s="8">
        <v>0.82943611908033898</v>
      </c>
      <c r="M45" s="8" t="str">
        <f t="shared" si="0"/>
        <v>other</v>
      </c>
      <c r="N45" s="8" t="str">
        <f t="shared" si="1"/>
        <v>Discard</v>
      </c>
      <c r="O45" s="8" t="str">
        <f t="shared" si="2"/>
        <v>not</v>
      </c>
      <c r="P45" s="8"/>
    </row>
    <row r="46" spans="1:16">
      <c r="A46" s="8" t="s">
        <v>344</v>
      </c>
      <c r="B46" s="15">
        <v>0.186208257274768</v>
      </c>
      <c r="C46" s="8">
        <v>3.7292981027636399E-3</v>
      </c>
      <c r="D46" s="8">
        <v>2.3997222574305199E-2</v>
      </c>
      <c r="E46" s="8" t="s">
        <v>314</v>
      </c>
      <c r="F46" s="15">
        <v>0.35238944527369798</v>
      </c>
      <c r="G46" s="8">
        <v>2.5464307254251798E-4</v>
      </c>
      <c r="H46" s="8">
        <v>4.64216083133113E-3</v>
      </c>
      <c r="I46" s="8" t="s">
        <v>318</v>
      </c>
      <c r="J46" s="15">
        <v>5.8366395592989095E-5</v>
      </c>
      <c r="K46" s="8">
        <v>0.99923751213242795</v>
      </c>
      <c r="L46" s="8">
        <v>0.99923751213242795</v>
      </c>
      <c r="M46" s="8" t="str">
        <f t="shared" si="0"/>
        <v>other</v>
      </c>
      <c r="N46" s="8" t="str">
        <f t="shared" si="1"/>
        <v>Keep</v>
      </c>
      <c r="O46" s="8" t="str">
        <f t="shared" si="2"/>
        <v>same trend</v>
      </c>
    </row>
    <row r="47" spans="1:16" hidden="1">
      <c r="A47" s="8" t="s">
        <v>235</v>
      </c>
      <c r="B47" s="8">
        <v>-5.7038043425009198E-2</v>
      </c>
      <c r="C47" s="8">
        <v>0.443682897103931</v>
      </c>
      <c r="D47" s="8">
        <v>0.61288222889807398</v>
      </c>
      <c r="E47" s="8" t="s">
        <v>315</v>
      </c>
      <c r="F47" s="8">
        <v>-3.7276069102617972E-2</v>
      </c>
      <c r="G47" s="8">
        <v>0.77869526950609802</v>
      </c>
      <c r="H47" s="8">
        <v>0.88651461451463498</v>
      </c>
      <c r="I47" s="8" t="s">
        <v>320</v>
      </c>
      <c r="J47" s="8">
        <v>-2.5921251020494588E-2</v>
      </c>
      <c r="K47" s="8">
        <v>0.74121799582517101</v>
      </c>
      <c r="L47" s="8">
        <v>0.95476588397552298</v>
      </c>
      <c r="M47" s="8" t="str">
        <f t="shared" si="0"/>
        <v>other</v>
      </c>
      <c r="N47" s="8" t="str">
        <f t="shared" si="1"/>
        <v>Discard</v>
      </c>
      <c r="O47" s="8" t="str">
        <f t="shared" si="2"/>
        <v>same trend</v>
      </c>
      <c r="P47" s="8"/>
    </row>
    <row r="48" spans="1:16" hidden="1">
      <c r="A48" s="8" t="s">
        <v>45</v>
      </c>
      <c r="B48" s="8">
        <v>0.112284875639325</v>
      </c>
      <c r="C48" s="8">
        <v>5.8306932304971602E-2</v>
      </c>
      <c r="D48" s="8">
        <v>0.17611073430889401</v>
      </c>
      <c r="E48" s="8" t="s">
        <v>315</v>
      </c>
      <c r="F48" s="8">
        <v>0.13679631934990069</v>
      </c>
      <c r="G48" s="8">
        <v>0.93470064224295102</v>
      </c>
      <c r="H48" s="8">
        <v>0.96817716185857094</v>
      </c>
      <c r="I48" s="8" t="s">
        <v>320</v>
      </c>
      <c r="J48" s="8">
        <v>0.19462662657836396</v>
      </c>
      <c r="K48" s="8">
        <v>6.6913973720801097E-3</v>
      </c>
      <c r="L48" s="8">
        <v>9.1689069460191897E-2</v>
      </c>
      <c r="M48" s="8" t="str">
        <f t="shared" si="0"/>
        <v>other</v>
      </c>
      <c r="N48" s="8" t="str">
        <f t="shared" si="1"/>
        <v>Discard</v>
      </c>
      <c r="O48" s="8" t="str">
        <f t="shared" si="2"/>
        <v>same trend</v>
      </c>
      <c r="P48" s="8"/>
    </row>
    <row r="49" spans="1:15" s="8" customFormat="1" hidden="1">
      <c r="A49" s="8" t="s">
        <v>241</v>
      </c>
      <c r="B49" s="8">
        <v>-0.105915567111485</v>
      </c>
      <c r="C49" s="8">
        <v>8.7598493807329994E-2</v>
      </c>
      <c r="D49" s="8">
        <v>0.22927286597958699</v>
      </c>
      <c r="E49" s="8" t="s">
        <v>315</v>
      </c>
      <c r="F49" s="8">
        <v>6.1053477998473563E-2</v>
      </c>
      <c r="G49" s="8">
        <v>0.34619756740860103</v>
      </c>
      <c r="H49" s="8">
        <v>0.56692702458967603</v>
      </c>
      <c r="I49" s="8" t="s">
        <v>320</v>
      </c>
      <c r="J49" s="8">
        <v>2.1709732823476931E-2</v>
      </c>
      <c r="K49" s="8">
        <v>0.73442056000287803</v>
      </c>
      <c r="L49" s="8">
        <v>0.95345827088093005</v>
      </c>
      <c r="M49" s="8" t="str">
        <f t="shared" si="0"/>
        <v>other</v>
      </c>
      <c r="N49" s="8" t="str">
        <f t="shared" si="1"/>
        <v>Discard</v>
      </c>
      <c r="O49" s="8" t="str">
        <f t="shared" si="2"/>
        <v>not</v>
      </c>
    </row>
    <row r="50" spans="1:15" s="8" customFormat="1" hidden="1">
      <c r="A50" s="8" t="s">
        <v>221</v>
      </c>
      <c r="B50" s="8">
        <v>0.18656622522107699</v>
      </c>
      <c r="C50" s="8">
        <v>6.6454123662432803E-3</v>
      </c>
      <c r="D50" s="8">
        <v>3.9882521376893403E-2</v>
      </c>
      <c r="E50" s="8" t="s">
        <v>314</v>
      </c>
      <c r="F50" s="8">
        <v>0.20902102234136119</v>
      </c>
      <c r="G50" s="8">
        <v>2.6597420861531499E-2</v>
      </c>
      <c r="H50" s="8">
        <v>0.10934495243074099</v>
      </c>
      <c r="I50" s="8" t="s">
        <v>320</v>
      </c>
      <c r="J50" s="8">
        <v>3.3088700770352683E-2</v>
      </c>
      <c r="K50" s="8">
        <v>0.70247490122537803</v>
      </c>
      <c r="L50" s="8">
        <v>0.93663320163383701</v>
      </c>
      <c r="M50" s="8" t="str">
        <f t="shared" si="0"/>
        <v>other</v>
      </c>
      <c r="N50" s="8" t="str">
        <f t="shared" si="1"/>
        <v>Discard</v>
      </c>
      <c r="O50" s="8" t="str">
        <f t="shared" si="2"/>
        <v>same trend</v>
      </c>
    </row>
    <row r="51" spans="1:15" s="8" customFormat="1" hidden="1">
      <c r="A51" s="8" t="s">
        <v>56</v>
      </c>
      <c r="B51" s="8">
        <v>0.114724007856701</v>
      </c>
      <c r="C51" s="8">
        <v>0.31506096552320401</v>
      </c>
      <c r="D51" s="8">
        <v>0.505146368507284</v>
      </c>
      <c r="E51" s="8" t="s">
        <v>315</v>
      </c>
      <c r="F51" s="8">
        <v>0.14333465781676816</v>
      </c>
      <c r="G51" s="8">
        <v>0.98619305380169997</v>
      </c>
      <c r="H51" s="8">
        <v>0.99002643470238005</v>
      </c>
      <c r="I51" s="8" t="s">
        <v>320</v>
      </c>
      <c r="J51" s="8">
        <v>0.16905635317485357</v>
      </c>
      <c r="K51" s="8">
        <v>6.0554492099862002E-2</v>
      </c>
      <c r="L51" s="8">
        <v>0.32589326657380302</v>
      </c>
      <c r="M51" s="8" t="str">
        <f t="shared" si="0"/>
        <v>other</v>
      </c>
      <c r="N51" s="8" t="str">
        <f t="shared" si="1"/>
        <v>Discard</v>
      </c>
      <c r="O51" s="8" t="str">
        <f t="shared" si="2"/>
        <v>same trend</v>
      </c>
    </row>
    <row r="52" spans="1:15" s="8" customFormat="1" hidden="1">
      <c r="A52" s="8" t="s">
        <v>96</v>
      </c>
      <c r="B52" s="8">
        <v>-8.2627903586545998E-3</v>
      </c>
      <c r="C52" s="8">
        <v>0.87402586747418898</v>
      </c>
      <c r="D52" s="8">
        <v>0.92728192391526798</v>
      </c>
      <c r="E52" s="8" t="s">
        <v>315</v>
      </c>
      <c r="F52" s="8">
        <v>0.3455770334179743</v>
      </c>
      <c r="G52" s="8">
        <v>0.135035871078033</v>
      </c>
      <c r="H52" s="8">
        <v>0.32554226809571801</v>
      </c>
      <c r="I52" s="8" t="s">
        <v>320</v>
      </c>
      <c r="J52" s="8">
        <v>-0.11446628931909161</v>
      </c>
      <c r="K52" s="8">
        <v>0.22446103352101399</v>
      </c>
      <c r="L52" s="8">
        <v>0.65137711688451105</v>
      </c>
      <c r="M52" s="8" t="str">
        <f t="shared" si="0"/>
        <v>other</v>
      </c>
      <c r="N52" s="8" t="str">
        <f t="shared" si="1"/>
        <v>Discard</v>
      </c>
      <c r="O52" s="8" t="str">
        <f t="shared" si="2"/>
        <v>not</v>
      </c>
    </row>
    <row r="53" spans="1:15" s="8" customFormat="1" hidden="1">
      <c r="A53" s="8" t="s">
        <v>202</v>
      </c>
      <c r="B53" s="8">
        <v>-0.19673656208731599</v>
      </c>
      <c r="C53" s="8">
        <v>1.8986726558292099E-2</v>
      </c>
      <c r="D53" s="8">
        <v>7.9155930440203498E-2</v>
      </c>
      <c r="E53" s="8" t="s">
        <v>314</v>
      </c>
      <c r="F53" s="8">
        <v>-0.19304093947406187</v>
      </c>
      <c r="G53" s="8">
        <v>0.119429911551233</v>
      </c>
      <c r="H53" s="8">
        <v>0.30464856001364399</v>
      </c>
      <c r="I53" s="8" t="s">
        <v>320</v>
      </c>
      <c r="J53" s="8">
        <v>4.5587041758901964E-2</v>
      </c>
      <c r="K53" s="8">
        <v>0.63035199395935904</v>
      </c>
      <c r="L53" s="8">
        <v>0.89897314046267796</v>
      </c>
      <c r="M53" s="8" t="str">
        <f t="shared" si="0"/>
        <v>other</v>
      </c>
      <c r="N53" s="8" t="str">
        <f t="shared" si="1"/>
        <v>Discard</v>
      </c>
      <c r="O53" s="8" t="str">
        <f t="shared" si="2"/>
        <v>not</v>
      </c>
    </row>
    <row r="54" spans="1:15" s="8" customFormat="1" hidden="1">
      <c r="A54" s="8" t="s">
        <v>163</v>
      </c>
      <c r="B54" s="8">
        <v>-0.114716683262997</v>
      </c>
      <c r="C54" s="8">
        <v>8.8569772669726501E-2</v>
      </c>
      <c r="D54" s="8">
        <v>0.22927286597958699</v>
      </c>
      <c r="E54" s="8" t="s">
        <v>315</v>
      </c>
      <c r="F54" s="8">
        <v>-4.5370768653237963E-2</v>
      </c>
      <c r="G54" s="8">
        <v>0.169343401256495</v>
      </c>
      <c r="H54" s="8">
        <v>0.37272566501805998</v>
      </c>
      <c r="I54" s="8" t="s">
        <v>320</v>
      </c>
      <c r="J54" s="8">
        <v>6.8657412354731773E-2</v>
      </c>
      <c r="K54" s="8">
        <v>0.44002282290376399</v>
      </c>
      <c r="L54" s="8">
        <v>0.77069086141724297</v>
      </c>
      <c r="M54" s="8" t="str">
        <f t="shared" si="0"/>
        <v>other</v>
      </c>
      <c r="N54" s="8" t="str">
        <f t="shared" si="1"/>
        <v>Discard</v>
      </c>
      <c r="O54" s="8" t="str">
        <f t="shared" si="2"/>
        <v>not</v>
      </c>
    </row>
    <row r="55" spans="1:15" s="8" customFormat="1" hidden="1">
      <c r="A55" s="8" t="s">
        <v>72</v>
      </c>
      <c r="B55" s="8">
        <v>6.0051220346558701E-2</v>
      </c>
      <c r="C55" s="8">
        <v>0.60657693900589904</v>
      </c>
      <c r="D55" s="8">
        <v>0.73584743420387799</v>
      </c>
      <c r="E55" s="8" t="s">
        <v>315</v>
      </c>
      <c r="F55" s="8">
        <v>0.13116084124580932</v>
      </c>
      <c r="G55" s="8">
        <v>1.10787845695033E-2</v>
      </c>
      <c r="H55" s="8">
        <v>6.1873966652320402E-2</v>
      </c>
      <c r="I55" s="8" t="s">
        <v>319</v>
      </c>
      <c r="J55" s="8">
        <v>-0.14914885816275258</v>
      </c>
      <c r="K55" s="8">
        <v>8.7687704720918705E-2</v>
      </c>
      <c r="L55" s="8">
        <v>0.40337131771497498</v>
      </c>
      <c r="M55" s="8" t="str">
        <f t="shared" si="0"/>
        <v>other</v>
      </c>
      <c r="N55" s="8" t="str">
        <f t="shared" si="1"/>
        <v>Discard</v>
      </c>
      <c r="O55" s="8" t="str">
        <f t="shared" si="2"/>
        <v>not</v>
      </c>
    </row>
    <row r="56" spans="1:15" s="8" customFormat="1" hidden="1">
      <c r="A56" s="8" t="s">
        <v>161</v>
      </c>
      <c r="B56" s="8">
        <v>-8.5580967834715804E-2</v>
      </c>
      <c r="C56" s="8">
        <v>0.13101653512656</v>
      </c>
      <c r="D56" s="8">
        <v>0.29603736181268597</v>
      </c>
      <c r="E56" s="8" t="s">
        <v>315</v>
      </c>
      <c r="F56" s="8">
        <v>6.5473669155449096E-2</v>
      </c>
      <c r="G56" s="8">
        <v>0.302197253510749</v>
      </c>
      <c r="H56" s="8">
        <v>0.50824083544989596</v>
      </c>
      <c r="I56" s="8" t="s">
        <v>320</v>
      </c>
      <c r="J56" s="8">
        <v>7.0888845727401825E-2</v>
      </c>
      <c r="K56" s="8">
        <v>0.235105101146037</v>
      </c>
      <c r="L56" s="8">
        <v>0.65266149774690896</v>
      </c>
      <c r="M56" s="8" t="str">
        <f t="shared" si="0"/>
        <v>other</v>
      </c>
      <c r="N56" s="8" t="str">
        <f t="shared" si="1"/>
        <v>Discard</v>
      </c>
      <c r="O56" s="8" t="str">
        <f t="shared" si="2"/>
        <v>not</v>
      </c>
    </row>
    <row r="57" spans="1:15" s="8" customFormat="1" hidden="1">
      <c r="A57" s="8" t="s">
        <v>240</v>
      </c>
      <c r="B57" s="8">
        <v>-0.13714797643125101</v>
      </c>
      <c r="C57" s="8">
        <v>9.6883751116095596E-2</v>
      </c>
      <c r="D57" s="8">
        <v>0.235172838128373</v>
      </c>
      <c r="E57" s="8" t="s">
        <v>315</v>
      </c>
      <c r="F57" s="8">
        <v>-0.23499534856776838</v>
      </c>
      <c r="G57" s="8">
        <v>0.19580029664756499</v>
      </c>
      <c r="H57" s="8">
        <v>0.41104175750127098</v>
      </c>
      <c r="I57" s="8" t="s">
        <v>320</v>
      </c>
      <c r="J57" s="8">
        <v>2.2732320725510197E-2</v>
      </c>
      <c r="K57" s="8">
        <v>0.80831894525491499</v>
      </c>
      <c r="L57" s="8">
        <v>0.992073596536729</v>
      </c>
      <c r="M57" s="8" t="str">
        <f t="shared" si="0"/>
        <v>other</v>
      </c>
      <c r="N57" s="8" t="str">
        <f t="shared" si="1"/>
        <v>Discard</v>
      </c>
      <c r="O57" s="8" t="str">
        <f t="shared" si="2"/>
        <v>not</v>
      </c>
    </row>
    <row r="58" spans="1:15" s="8" customFormat="1" hidden="1">
      <c r="A58" s="8" t="s">
        <v>157</v>
      </c>
      <c r="B58" s="8">
        <v>2.7480910966537601E-2</v>
      </c>
      <c r="C58" s="8">
        <v>0.78171195547711303</v>
      </c>
      <c r="D58" s="8">
        <v>0.86661699933043301</v>
      </c>
      <c r="E58" s="8" t="s">
        <v>315</v>
      </c>
      <c r="F58" s="8">
        <v>2.6356377748492456E-2</v>
      </c>
      <c r="G58" s="8">
        <v>0.25910033422325102</v>
      </c>
      <c r="H58" s="8">
        <v>0.473417894630138</v>
      </c>
      <c r="I58" s="8" t="s">
        <v>320</v>
      </c>
      <c r="J58" s="8">
        <v>-7.3266952365802593E-2</v>
      </c>
      <c r="K58" s="8">
        <v>0.38704538787996001</v>
      </c>
      <c r="L58" s="8">
        <v>0.70719404205227199</v>
      </c>
      <c r="M58" s="8" t="str">
        <f t="shared" si="0"/>
        <v>other</v>
      </c>
      <c r="N58" s="8" t="str">
        <f t="shared" si="1"/>
        <v>Discard</v>
      </c>
      <c r="O58" s="8" t="str">
        <f t="shared" si="2"/>
        <v>not</v>
      </c>
    </row>
    <row r="59" spans="1:15" s="8" customFormat="1" hidden="1">
      <c r="A59" s="8" t="s">
        <v>198</v>
      </c>
      <c r="B59" s="8">
        <v>-3.9389637660851198E-2</v>
      </c>
      <c r="C59" s="8">
        <v>0.56887878304786499</v>
      </c>
      <c r="D59" s="8">
        <v>0.70751310832843695</v>
      </c>
      <c r="E59" s="8" t="s">
        <v>315</v>
      </c>
      <c r="F59" s="8">
        <v>-2.1071856704409718E-2</v>
      </c>
      <c r="G59" s="8">
        <v>0.52287635674246502</v>
      </c>
      <c r="H59" s="8">
        <v>0.70390857347385605</v>
      </c>
      <c r="I59" s="8" t="s">
        <v>320</v>
      </c>
      <c r="J59" s="8">
        <v>4.769940480913943E-2</v>
      </c>
      <c r="K59" s="8">
        <v>0.64438780855503097</v>
      </c>
      <c r="L59" s="8">
        <v>0.90080530453163099</v>
      </c>
      <c r="M59" s="8" t="str">
        <f t="shared" si="0"/>
        <v>other</v>
      </c>
      <c r="N59" s="8" t="str">
        <f t="shared" si="1"/>
        <v>Discard</v>
      </c>
      <c r="O59" s="8" t="str">
        <f t="shared" si="2"/>
        <v>not</v>
      </c>
    </row>
    <row r="60" spans="1:15" s="8" customFormat="1" hidden="1">
      <c r="A60" s="8" t="s">
        <v>94</v>
      </c>
      <c r="B60" s="8">
        <v>-0.16854950561703599</v>
      </c>
      <c r="C60" s="8">
        <v>8.2741575552336705E-3</v>
      </c>
      <c r="D60" s="8">
        <v>4.4838502796072502E-2</v>
      </c>
      <c r="E60" s="8" t="s">
        <v>314</v>
      </c>
      <c r="F60" s="8">
        <v>-7.2630998508741509E-2</v>
      </c>
      <c r="G60" s="8">
        <v>0.460606168182427</v>
      </c>
      <c r="H60" s="8">
        <v>0.67494765238613097</v>
      </c>
      <c r="I60" s="8" t="s">
        <v>320</v>
      </c>
      <c r="J60" s="8">
        <v>-0.11489927315337956</v>
      </c>
      <c r="K60" s="8">
        <v>0.33960077409887801</v>
      </c>
      <c r="L60" s="8">
        <v>0.69030712921734205</v>
      </c>
      <c r="M60" s="8" t="str">
        <f t="shared" si="0"/>
        <v>other</v>
      </c>
      <c r="N60" s="8" t="str">
        <f t="shared" si="1"/>
        <v>Discard</v>
      </c>
      <c r="O60" s="8" t="str">
        <f t="shared" si="2"/>
        <v>same trend</v>
      </c>
    </row>
    <row r="61" spans="1:15" s="8" customFormat="1" hidden="1">
      <c r="A61" s="8" t="s">
        <v>258</v>
      </c>
      <c r="B61" s="8">
        <v>5.5491397597645001E-2</v>
      </c>
      <c r="C61" s="8">
        <v>0.29382659948473899</v>
      </c>
      <c r="D61" s="8">
        <v>0.48760656767163602</v>
      </c>
      <c r="E61" s="8" t="s">
        <v>315</v>
      </c>
      <c r="F61" s="8">
        <v>7.4594885388793622E-2</v>
      </c>
      <c r="G61" s="8">
        <v>0.765805744527154</v>
      </c>
      <c r="H61" s="8">
        <v>0.87859883868231603</v>
      </c>
      <c r="I61" s="8" t="s">
        <v>320</v>
      </c>
      <c r="J61" s="8">
        <v>1.338643837133824E-2</v>
      </c>
      <c r="K61" s="8">
        <v>0.87030002555666697</v>
      </c>
      <c r="L61" s="8">
        <v>0.99814365533229099</v>
      </c>
      <c r="M61" s="8" t="str">
        <f t="shared" si="0"/>
        <v>other</v>
      </c>
      <c r="N61" s="8" t="str">
        <f t="shared" si="1"/>
        <v>Discard</v>
      </c>
      <c r="O61" s="8" t="str">
        <f t="shared" si="2"/>
        <v>same trend</v>
      </c>
    </row>
    <row r="62" spans="1:15" s="8" customFormat="1" hidden="1">
      <c r="A62" s="8" t="s">
        <v>254</v>
      </c>
      <c r="B62" s="8">
        <v>-0.129048067347727</v>
      </c>
      <c r="C62" s="8">
        <v>0.160613935262853</v>
      </c>
      <c r="D62" s="8">
        <v>0.33515324109866401</v>
      </c>
      <c r="E62" s="8" t="s">
        <v>315</v>
      </c>
      <c r="F62" s="8">
        <v>-0.11624320412755274</v>
      </c>
      <c r="G62" s="8">
        <v>0.63802698752903098</v>
      </c>
      <c r="H62" s="8">
        <v>0.790192419701226</v>
      </c>
      <c r="I62" s="8" t="s">
        <v>320</v>
      </c>
      <c r="J62" s="8">
        <v>-1.6497814020462406E-2</v>
      </c>
      <c r="K62" s="8">
        <v>0.86718398984576295</v>
      </c>
      <c r="L62" s="8">
        <v>0.99814365533229099</v>
      </c>
      <c r="M62" s="8" t="str">
        <f t="shared" si="0"/>
        <v>other</v>
      </c>
      <c r="N62" s="8" t="str">
        <f t="shared" si="1"/>
        <v>Discard</v>
      </c>
      <c r="O62" s="8" t="str">
        <f t="shared" si="2"/>
        <v>same trend</v>
      </c>
    </row>
    <row r="63" spans="1:15" s="8" customFormat="1" hidden="1">
      <c r="A63" s="8" t="s">
        <v>164</v>
      </c>
      <c r="B63" s="8">
        <v>-0.223185138031948</v>
      </c>
      <c r="C63" s="8">
        <v>1.00170830690139E-3</v>
      </c>
      <c r="D63" s="8">
        <v>8.9850199649336403E-3</v>
      </c>
      <c r="E63" s="8" t="s">
        <v>313</v>
      </c>
      <c r="F63" s="8">
        <v>-8.1499947852524974E-3</v>
      </c>
      <c r="G63" s="8">
        <v>0.453839966800474</v>
      </c>
      <c r="H63" s="8">
        <v>0.67494765238613097</v>
      </c>
      <c r="I63" s="8" t="s">
        <v>320</v>
      </c>
      <c r="J63" s="8">
        <v>-6.8570350862205962E-2</v>
      </c>
      <c r="K63" s="8">
        <v>0.31257423683527302</v>
      </c>
      <c r="L63" s="8">
        <v>0.69030712921734205</v>
      </c>
      <c r="M63" s="8" t="str">
        <f t="shared" si="0"/>
        <v>other</v>
      </c>
      <c r="N63" s="8" t="str">
        <f t="shared" si="1"/>
        <v>Discard</v>
      </c>
      <c r="O63" s="8" t="str">
        <f t="shared" si="2"/>
        <v>same trend</v>
      </c>
    </row>
    <row r="64" spans="1:15" s="8" customFormat="1" hidden="1">
      <c r="A64" s="8" t="s">
        <v>238</v>
      </c>
      <c r="B64" s="8">
        <v>-9.10203860186313E-2</v>
      </c>
      <c r="C64" s="8">
        <v>0.19120581894563199</v>
      </c>
      <c r="D64" s="8">
        <v>0.374814055681504</v>
      </c>
      <c r="E64" s="8" t="s">
        <v>315</v>
      </c>
      <c r="F64" s="8">
        <v>7.1613705074806605E-2</v>
      </c>
      <c r="G64" s="8">
        <v>0.58320043116764597</v>
      </c>
      <c r="H64" s="8">
        <v>0.75383112500272198</v>
      </c>
      <c r="I64" s="8" t="s">
        <v>320</v>
      </c>
      <c r="J64" s="8">
        <v>2.4041513431214769E-2</v>
      </c>
      <c r="K64" s="8">
        <v>0.72682388532944198</v>
      </c>
      <c r="L64" s="8">
        <v>0.95042656927977198</v>
      </c>
      <c r="M64" s="8" t="str">
        <f t="shared" si="0"/>
        <v>other</v>
      </c>
      <c r="N64" s="8" t="str">
        <f t="shared" si="1"/>
        <v>Discard</v>
      </c>
      <c r="O64" s="8" t="str">
        <f t="shared" si="2"/>
        <v>not</v>
      </c>
    </row>
    <row r="65" spans="1:16" hidden="1">
      <c r="A65" s="8" t="s">
        <v>125</v>
      </c>
      <c r="B65" s="8">
        <v>-6.9812687033939794E-2</v>
      </c>
      <c r="C65" s="8">
        <v>0.24332373584863501</v>
      </c>
      <c r="D65" s="8">
        <v>0.43650803521936998</v>
      </c>
      <c r="E65" s="8" t="s">
        <v>315</v>
      </c>
      <c r="F65" s="8">
        <v>-0.10022162101705347</v>
      </c>
      <c r="G65" s="8">
        <v>0.30637851418367501</v>
      </c>
      <c r="H65" s="8">
        <v>0.51236180903032602</v>
      </c>
      <c r="I65" s="8" t="s">
        <v>320</v>
      </c>
      <c r="J65" s="8">
        <v>8.6469362407237627E-2</v>
      </c>
      <c r="K65" s="8">
        <v>0.25414137113033602</v>
      </c>
      <c r="L65" s="8">
        <v>0.66586438792812197</v>
      </c>
      <c r="M65" s="8" t="str">
        <f t="shared" si="0"/>
        <v>other</v>
      </c>
      <c r="N65" s="8" t="str">
        <f t="shared" si="1"/>
        <v>Discard</v>
      </c>
      <c r="O65" s="8" t="str">
        <f t="shared" si="2"/>
        <v>not</v>
      </c>
      <c r="P65" s="8"/>
    </row>
    <row r="66" spans="1:16">
      <c r="A66" s="8" t="s">
        <v>343</v>
      </c>
      <c r="B66" s="15">
        <v>-0.248132928661778</v>
      </c>
      <c r="C66" s="8">
        <v>3.8802671993553201E-4</v>
      </c>
      <c r="D66" s="8">
        <v>5.2907972308895903E-3</v>
      </c>
      <c r="E66" s="8" t="s">
        <v>313</v>
      </c>
      <c r="F66" s="15">
        <v>-5.6562272371433416E-2</v>
      </c>
      <c r="G66" s="8">
        <v>1.6085560885287599E-2</v>
      </c>
      <c r="H66" s="8">
        <v>8.2091827966295494E-2</v>
      </c>
      <c r="I66" s="8" t="s">
        <v>319</v>
      </c>
      <c r="J66" s="15">
        <v>-1.8170907547050225E-2</v>
      </c>
      <c r="K66" s="8">
        <v>0.79459935067368304</v>
      </c>
      <c r="L66" s="8">
        <v>0.992073596536729</v>
      </c>
      <c r="M66" s="8" t="str">
        <f t="shared" si="0"/>
        <v>other</v>
      </c>
      <c r="N66" s="8" t="str">
        <f t="shared" si="1"/>
        <v>Keep</v>
      </c>
      <c r="O66" s="8" t="str">
        <f t="shared" si="2"/>
        <v>same trend</v>
      </c>
    </row>
    <row r="67" spans="1:16" hidden="1">
      <c r="A67" s="8" t="s">
        <v>156</v>
      </c>
      <c r="B67" s="8">
        <v>6.7529367845704704E-3</v>
      </c>
      <c r="C67" s="8">
        <v>0.72424411811463196</v>
      </c>
      <c r="D67" s="8">
        <v>0.81531012186566598</v>
      </c>
      <c r="E67" s="8" t="s">
        <v>315</v>
      </c>
      <c r="F67" s="8">
        <v>8.0501176909181085E-2</v>
      </c>
      <c r="G67" s="8">
        <v>0.94883689707862695</v>
      </c>
      <c r="H67" s="8">
        <v>0.96846800529404697</v>
      </c>
      <c r="I67" s="8" t="s">
        <v>320</v>
      </c>
      <c r="J67" s="8">
        <v>7.3555790519635011E-2</v>
      </c>
      <c r="K67" s="8">
        <v>0.28245597520077298</v>
      </c>
      <c r="L67" s="8">
        <v>0.69030712921734205</v>
      </c>
      <c r="M67" s="8" t="str">
        <f t="shared" ref="M67:M130" si="3">IF(L67&lt;0.01,"core", IF(L67&lt;0.05,"main","other"))</f>
        <v>other</v>
      </c>
      <c r="N67" s="8" t="str">
        <f t="shared" si="1"/>
        <v>Discard</v>
      </c>
      <c r="O67" s="8" t="str">
        <f t="shared" si="2"/>
        <v>same trend</v>
      </c>
      <c r="P67" s="8"/>
    </row>
    <row r="68" spans="1:16" hidden="1">
      <c r="A68" s="8" t="s">
        <v>93</v>
      </c>
      <c r="B68" s="8">
        <v>0.11037513559728</v>
      </c>
      <c r="C68" s="8">
        <v>0.153406427943378</v>
      </c>
      <c r="D68" s="8">
        <v>0.329045671530724</v>
      </c>
      <c r="E68" s="8" t="s">
        <v>315</v>
      </c>
      <c r="F68" s="8">
        <v>4.6538565040298956E-2</v>
      </c>
      <c r="G68" s="8">
        <v>4.4041676250697603E-2</v>
      </c>
      <c r="H68" s="8">
        <v>0.15519447821674401</v>
      </c>
      <c r="I68" s="8" t="s">
        <v>320</v>
      </c>
      <c r="J68" s="8">
        <v>-0.11718171792355267</v>
      </c>
      <c r="K68" s="8">
        <v>0.10433883138908701</v>
      </c>
      <c r="L68" s="8">
        <v>0.43183016802486301</v>
      </c>
      <c r="M68" s="8" t="str">
        <f t="shared" si="3"/>
        <v>other</v>
      </c>
      <c r="N68" s="8" t="str">
        <f t="shared" ref="N68:N131" si="4">IF(OR(AND(I68&lt;&gt;"other",E68&lt;&gt;"other"),AND(I68&lt;&gt;"other",M68&lt;&gt;"other"),AND(E68&lt;&gt;"other",M68&lt;&gt;"other")),"Keep","Discard")</f>
        <v>Discard</v>
      </c>
      <c r="O68" s="8" t="str">
        <f t="shared" ref="O68:O131" si="5">IF(OR(AND(B68&lt;0,F68 &lt;0,J68&lt;0),AND(B68&gt;0,F68&gt;0,J68&gt;0)), "same trend", "not")</f>
        <v>not</v>
      </c>
      <c r="P68" s="8"/>
    </row>
    <row r="69" spans="1:16" hidden="1">
      <c r="A69" s="8" t="s">
        <v>168</v>
      </c>
      <c r="B69" s="8">
        <v>4.4291488371586397E-2</v>
      </c>
      <c r="C69" s="8">
        <v>0.506114657067261</v>
      </c>
      <c r="D69" s="8">
        <v>0.65995567617581097</v>
      </c>
      <c r="E69" s="8" t="s">
        <v>315</v>
      </c>
      <c r="F69" s="8">
        <v>0.30568794232919222</v>
      </c>
      <c r="G69" s="8">
        <v>5.09773338669475E-2</v>
      </c>
      <c r="H69" s="8">
        <v>0.167480351609266</v>
      </c>
      <c r="I69" s="8" t="s">
        <v>320</v>
      </c>
      <c r="J69" s="8">
        <v>-6.6183107680693756E-2</v>
      </c>
      <c r="K69" s="8">
        <v>0.34508312743847902</v>
      </c>
      <c r="L69" s="8">
        <v>0.69030712921734205</v>
      </c>
      <c r="M69" s="8" t="str">
        <f t="shared" si="3"/>
        <v>other</v>
      </c>
      <c r="N69" s="8" t="str">
        <f t="shared" si="4"/>
        <v>Discard</v>
      </c>
      <c r="O69" s="8" t="str">
        <f t="shared" si="5"/>
        <v>not</v>
      </c>
      <c r="P69" s="8"/>
    </row>
    <row r="70" spans="1:16" hidden="1">
      <c r="A70" s="8" t="s">
        <v>220</v>
      </c>
      <c r="B70" s="8">
        <v>-5.2868294074794597E-2</v>
      </c>
      <c r="C70" s="8">
        <v>0.43576667431441102</v>
      </c>
      <c r="D70" s="8">
        <v>0.60842894149559301</v>
      </c>
      <c r="E70" s="8" t="s">
        <v>315</v>
      </c>
      <c r="F70" s="8">
        <v>7.0124156098229168E-2</v>
      </c>
      <c r="G70" s="8">
        <v>0.470813327416153</v>
      </c>
      <c r="H70" s="8">
        <v>0.67630843897947301</v>
      </c>
      <c r="I70" s="8" t="s">
        <v>320</v>
      </c>
      <c r="J70" s="8">
        <v>3.4063943322722945E-2</v>
      </c>
      <c r="K70" s="8">
        <v>0.72887442981928396</v>
      </c>
      <c r="L70" s="8">
        <v>0.95042656927977198</v>
      </c>
      <c r="M70" s="8" t="str">
        <f t="shared" si="3"/>
        <v>other</v>
      </c>
      <c r="N70" s="8" t="str">
        <f t="shared" si="4"/>
        <v>Discard</v>
      </c>
      <c r="O70" s="8" t="str">
        <f t="shared" si="5"/>
        <v>not</v>
      </c>
      <c r="P70" s="8"/>
    </row>
    <row r="71" spans="1:16" hidden="1">
      <c r="A71" s="8" t="s">
        <v>32</v>
      </c>
      <c r="B71" s="8">
        <v>-0.26410878124841802</v>
      </c>
      <c r="C71" s="8">
        <v>5.4374437770810197E-4</v>
      </c>
      <c r="D71" s="8">
        <v>6.5196617293153099E-3</v>
      </c>
      <c r="E71" s="8" t="s">
        <v>313</v>
      </c>
      <c r="F71" s="8">
        <v>-4.9618410539082954E-2</v>
      </c>
      <c r="G71" s="8">
        <v>0.78999440603110205</v>
      </c>
      <c r="H71" s="8">
        <v>0.89251276406567204</v>
      </c>
      <c r="I71" s="8" t="s">
        <v>320</v>
      </c>
      <c r="J71" s="8">
        <v>-0.21864790237504275</v>
      </c>
      <c r="K71" s="8">
        <v>1.3555943999624899E-2</v>
      </c>
      <c r="L71" s="8">
        <v>0.12521110518356399</v>
      </c>
      <c r="M71" s="8" t="str">
        <f t="shared" si="3"/>
        <v>other</v>
      </c>
      <c r="N71" s="8" t="str">
        <f t="shared" si="4"/>
        <v>Discard</v>
      </c>
      <c r="O71" s="8" t="str">
        <f t="shared" si="5"/>
        <v>same trend</v>
      </c>
      <c r="P71" s="8"/>
    </row>
    <row r="72" spans="1:16" hidden="1">
      <c r="A72" s="8" t="s">
        <v>99</v>
      </c>
      <c r="B72" s="8">
        <v>5.5607720411962498E-2</v>
      </c>
      <c r="C72" s="8">
        <v>0.39326826373554202</v>
      </c>
      <c r="D72" s="8">
        <v>0.579141323710051</v>
      </c>
      <c r="E72" s="8" t="s">
        <v>315</v>
      </c>
      <c r="F72" s="8">
        <v>0.29535241300125231</v>
      </c>
      <c r="G72" s="8">
        <v>5.1488891879875702E-2</v>
      </c>
      <c r="H72" s="8">
        <v>0.167480351609266</v>
      </c>
      <c r="I72" s="8" t="s">
        <v>320</v>
      </c>
      <c r="J72" s="8">
        <v>-0.11113121487885026</v>
      </c>
      <c r="K72" s="8">
        <v>0.26568951762656101</v>
      </c>
      <c r="L72" s="8">
        <v>0.68066297701129996</v>
      </c>
      <c r="M72" s="8" t="str">
        <f t="shared" si="3"/>
        <v>other</v>
      </c>
      <c r="N72" s="8" t="str">
        <f t="shared" si="4"/>
        <v>Discard</v>
      </c>
      <c r="O72" s="8" t="str">
        <f t="shared" si="5"/>
        <v>not</v>
      </c>
      <c r="P72" s="8"/>
    </row>
    <row r="73" spans="1:16">
      <c r="A73" s="8" t="s">
        <v>342</v>
      </c>
      <c r="B73" s="15">
        <v>-0.206608711531408</v>
      </c>
      <c r="C73" s="8">
        <v>2.1327501267848301E-3</v>
      </c>
      <c r="D73" s="8">
        <v>1.6613000987587102E-2</v>
      </c>
      <c r="E73" s="8" t="s">
        <v>314</v>
      </c>
      <c r="F73" s="15">
        <v>-0.19826065650907301</v>
      </c>
      <c r="G73" s="8">
        <v>0.48947752177903903</v>
      </c>
      <c r="H73" s="8">
        <v>0.68342144550280903</v>
      </c>
      <c r="I73" s="8" t="s">
        <v>320</v>
      </c>
      <c r="J73" s="15">
        <v>-0.27949908087438724</v>
      </c>
      <c r="K73" s="8">
        <v>1.6126886052437899E-3</v>
      </c>
      <c r="L73" s="8">
        <v>3.4096844796583002E-2</v>
      </c>
      <c r="M73" s="8" t="str">
        <f t="shared" si="3"/>
        <v>main</v>
      </c>
      <c r="N73" s="8" t="str">
        <f t="shared" si="4"/>
        <v>Keep</v>
      </c>
      <c r="O73" s="8" t="str">
        <f t="shared" si="5"/>
        <v>same trend</v>
      </c>
    </row>
    <row r="74" spans="1:16" hidden="1">
      <c r="A74" s="8" t="s">
        <v>29</v>
      </c>
      <c r="B74" s="8">
        <v>7.0408162933215293E-2</v>
      </c>
      <c r="C74" s="8">
        <v>0.28597633570770797</v>
      </c>
      <c r="D74" s="8">
        <v>0.48096020096296399</v>
      </c>
      <c r="E74" s="8" t="s">
        <v>315</v>
      </c>
      <c r="F74" s="8">
        <v>9.1456078578949551E-2</v>
      </c>
      <c r="G74" s="8">
        <v>7.5781098412961295E-2</v>
      </c>
      <c r="H74" s="8">
        <v>0.22209113990333201</v>
      </c>
      <c r="I74" s="8" t="s">
        <v>320</v>
      </c>
      <c r="J74" s="8">
        <v>0.22988057649925384</v>
      </c>
      <c r="K74" s="8">
        <v>2.68274961352167E-3</v>
      </c>
      <c r="L74" s="8">
        <v>4.67114050354362E-2</v>
      </c>
      <c r="M74" s="8" t="str">
        <f t="shared" si="3"/>
        <v>main</v>
      </c>
      <c r="N74" s="8" t="str">
        <f t="shared" si="4"/>
        <v>Discard</v>
      </c>
      <c r="O74" s="8" t="str">
        <f t="shared" si="5"/>
        <v>same trend</v>
      </c>
      <c r="P74" s="8"/>
    </row>
    <row r="75" spans="1:16" hidden="1">
      <c r="A75" s="8" t="s">
        <v>52</v>
      </c>
      <c r="B75" s="8">
        <v>-9.7909015231145494E-2</v>
      </c>
      <c r="C75" s="8">
        <v>0.11278264761833701</v>
      </c>
      <c r="D75" s="8">
        <v>0.26555437257094799</v>
      </c>
      <c r="E75" s="8" t="s">
        <v>315</v>
      </c>
      <c r="F75" s="8">
        <v>0.11810034149685311</v>
      </c>
      <c r="G75" s="8">
        <v>1.8788927119091501E-2</v>
      </c>
      <c r="H75" s="8">
        <v>9.2692040454184693E-2</v>
      </c>
      <c r="I75" s="8" t="s">
        <v>319</v>
      </c>
      <c r="J75" s="8">
        <v>-0.1796914066712664</v>
      </c>
      <c r="K75" s="8">
        <v>1.08979737166947E-2</v>
      </c>
      <c r="L75" s="8">
        <v>0.113118478432938</v>
      </c>
      <c r="M75" s="8" t="str">
        <f t="shared" si="3"/>
        <v>other</v>
      </c>
      <c r="N75" s="8" t="str">
        <f t="shared" si="4"/>
        <v>Discard</v>
      </c>
      <c r="O75" s="8" t="str">
        <f t="shared" si="5"/>
        <v>not</v>
      </c>
      <c r="P75" s="8"/>
    </row>
    <row r="76" spans="1:16">
      <c r="A76" s="8" t="s">
        <v>341</v>
      </c>
      <c r="B76" s="15">
        <v>0.24073678293235101</v>
      </c>
      <c r="C76" s="8">
        <v>4.4143928456031798E-4</v>
      </c>
      <c r="D76" s="8">
        <v>5.6811316621675698E-3</v>
      </c>
      <c r="E76" s="8" t="s">
        <v>313</v>
      </c>
      <c r="F76" s="15">
        <v>0.26210768373512028</v>
      </c>
      <c r="G76" s="8">
        <v>1.5654115415847901E-3</v>
      </c>
      <c r="H76" s="8">
        <v>1.6548636296753499E-2</v>
      </c>
      <c r="I76" s="8" t="s">
        <v>319</v>
      </c>
      <c r="J76" s="15">
        <v>1.0733306854270347E-2</v>
      </c>
      <c r="K76" s="8">
        <v>0.89367724455983699</v>
      </c>
      <c r="L76" s="8">
        <v>0.99814365533229099</v>
      </c>
      <c r="M76" s="8" t="str">
        <f t="shared" si="3"/>
        <v>other</v>
      </c>
      <c r="N76" s="8" t="str">
        <f t="shared" si="4"/>
        <v>Keep</v>
      </c>
      <c r="O76" s="8" t="str">
        <f t="shared" si="5"/>
        <v>same trend</v>
      </c>
    </row>
    <row r="77" spans="1:16" hidden="1">
      <c r="A77" s="8" t="s">
        <v>111</v>
      </c>
      <c r="B77" s="8">
        <v>7.8201510466192295E-2</v>
      </c>
      <c r="C77" s="8">
        <v>0.32176706966979401</v>
      </c>
      <c r="D77" s="8">
        <v>0.51205942270031701</v>
      </c>
      <c r="E77" s="8" t="s">
        <v>315</v>
      </c>
      <c r="F77" s="8">
        <v>0.22496490654088494</v>
      </c>
      <c r="G77" s="8">
        <v>2.0912045376867399E-2</v>
      </c>
      <c r="H77" s="8">
        <v>9.9838152121818596E-2</v>
      </c>
      <c r="I77" s="8" t="s">
        <v>319</v>
      </c>
      <c r="J77" s="8">
        <v>-9.8252493585549577E-2</v>
      </c>
      <c r="K77" s="8">
        <v>0.33090512525516103</v>
      </c>
      <c r="L77" s="8">
        <v>0.69030712921734205</v>
      </c>
      <c r="M77" s="8" t="str">
        <f t="shared" si="3"/>
        <v>other</v>
      </c>
      <c r="N77" s="8" t="str">
        <f t="shared" si="4"/>
        <v>Discard</v>
      </c>
      <c r="O77" s="8" t="str">
        <f t="shared" si="5"/>
        <v>not</v>
      </c>
      <c r="P77" s="8"/>
    </row>
    <row r="78" spans="1:16" hidden="1">
      <c r="A78" s="8" t="s">
        <v>279</v>
      </c>
      <c r="B78" s="8">
        <v>-2.6569312464667901E-3</v>
      </c>
      <c r="C78" s="8">
        <v>0.72441406098199401</v>
      </c>
      <c r="D78" s="8">
        <v>0.81531012186566598</v>
      </c>
      <c r="E78" s="8" t="s">
        <v>315</v>
      </c>
      <c r="F78" s="8">
        <v>-5.1409303589967419E-2</v>
      </c>
      <c r="G78" s="8">
        <v>0.94115716458659404</v>
      </c>
      <c r="H78" s="8">
        <v>0.96817716185857094</v>
      </c>
      <c r="I78" s="8" t="s">
        <v>320</v>
      </c>
      <c r="J78" s="8">
        <v>-5.3620775158092259E-3</v>
      </c>
      <c r="K78" s="8">
        <v>0.951013730336698</v>
      </c>
      <c r="L78" s="8">
        <v>0.99814365533229099</v>
      </c>
      <c r="M78" s="8" t="str">
        <f t="shared" si="3"/>
        <v>other</v>
      </c>
      <c r="N78" s="8" t="str">
        <f t="shared" si="4"/>
        <v>Discard</v>
      </c>
      <c r="O78" s="8" t="str">
        <f t="shared" si="5"/>
        <v>same trend</v>
      </c>
      <c r="P78" s="8"/>
    </row>
    <row r="79" spans="1:16" hidden="1">
      <c r="A79" s="8" t="s">
        <v>83</v>
      </c>
      <c r="B79" s="8">
        <v>2.58731444683892E-2</v>
      </c>
      <c r="C79" s="8">
        <v>0.68170567949482197</v>
      </c>
      <c r="D79" s="8">
        <v>0.79131325933516605</v>
      </c>
      <c r="E79" s="8" t="s">
        <v>315</v>
      </c>
      <c r="F79" s="8">
        <v>0.12869304463519574</v>
      </c>
      <c r="G79" s="8">
        <v>9.2248829911921494E-3</v>
      </c>
      <c r="H79" s="8">
        <v>5.3540497360644597E-2</v>
      </c>
      <c r="I79" s="8" t="s">
        <v>319</v>
      </c>
      <c r="J79" s="8">
        <v>-0.13489596699865317</v>
      </c>
      <c r="K79" s="8">
        <v>3.5793866457066899E-2</v>
      </c>
      <c r="L79" s="8">
        <v>0.23032574937590899</v>
      </c>
      <c r="M79" s="8" t="str">
        <f t="shared" si="3"/>
        <v>other</v>
      </c>
      <c r="N79" s="8" t="str">
        <f t="shared" si="4"/>
        <v>Discard</v>
      </c>
      <c r="O79" s="8" t="str">
        <f t="shared" si="5"/>
        <v>not</v>
      </c>
      <c r="P79" s="8"/>
    </row>
    <row r="80" spans="1:16" hidden="1">
      <c r="A80" s="8" t="s">
        <v>113</v>
      </c>
      <c r="B80" s="8">
        <v>0.17756742309439499</v>
      </c>
      <c r="C80" s="8">
        <v>9.6098230210489195E-3</v>
      </c>
      <c r="D80" s="8">
        <v>4.8211993461533598E-2</v>
      </c>
      <c r="E80" s="8" t="s">
        <v>314</v>
      </c>
      <c r="F80" s="8">
        <v>0.17193937346975158</v>
      </c>
      <c r="G80" s="8">
        <v>1.1397267740639299E-3</v>
      </c>
      <c r="H80" s="8">
        <v>1.29753509662663E-2</v>
      </c>
      <c r="I80" s="8" t="s">
        <v>319</v>
      </c>
      <c r="J80" s="8">
        <v>-9.6370932623344882E-2</v>
      </c>
      <c r="K80" s="8">
        <v>0.28793239473356302</v>
      </c>
      <c r="L80" s="8">
        <v>0.69030712921734205</v>
      </c>
      <c r="M80" s="8" t="str">
        <f t="shared" si="3"/>
        <v>other</v>
      </c>
      <c r="N80" s="8" t="str">
        <f t="shared" si="4"/>
        <v>Keep</v>
      </c>
      <c r="O80" s="8" t="str">
        <f t="shared" si="5"/>
        <v>not</v>
      </c>
      <c r="P80" s="8"/>
    </row>
    <row r="81" spans="1:15" s="8" customFormat="1" hidden="1">
      <c r="A81" s="8" t="s">
        <v>255</v>
      </c>
      <c r="B81" s="8">
        <v>-9.1826915726750408E-3</v>
      </c>
      <c r="C81" s="8">
        <v>0.95129216171361597</v>
      </c>
      <c r="D81" s="8">
        <v>0.96965726020055798</v>
      </c>
      <c r="E81" s="8" t="s">
        <v>315</v>
      </c>
      <c r="F81" s="8">
        <v>-5.3420061973770736E-2</v>
      </c>
      <c r="G81" s="8">
        <v>0.90236956351187703</v>
      </c>
      <c r="H81" s="8">
        <v>0.94716805248055103</v>
      </c>
      <c r="I81" s="8" t="s">
        <v>320</v>
      </c>
      <c r="J81" s="8">
        <v>-1.6158470737304826E-2</v>
      </c>
      <c r="K81" s="8">
        <v>0.82039882905009498</v>
      </c>
      <c r="L81" s="8">
        <v>0.992073596536729</v>
      </c>
      <c r="M81" s="8" t="str">
        <f t="shared" si="3"/>
        <v>other</v>
      </c>
      <c r="N81" s="8" t="str">
        <f t="shared" si="4"/>
        <v>Discard</v>
      </c>
      <c r="O81" s="8" t="str">
        <f t="shared" si="5"/>
        <v>same trend</v>
      </c>
    </row>
    <row r="82" spans="1:15" s="8" customFormat="1" hidden="1">
      <c r="A82" s="8" t="s">
        <v>231</v>
      </c>
      <c r="B82" s="8">
        <v>0.33556853590931801</v>
      </c>
      <c r="C82" s="8">
        <v>6.0567057187018702E-5</v>
      </c>
      <c r="D82" s="8">
        <v>1.3790653021044301E-3</v>
      </c>
      <c r="E82" s="8" t="s">
        <v>313</v>
      </c>
      <c r="F82" s="8">
        <v>0.19951414253259808</v>
      </c>
      <c r="G82" s="8">
        <v>6.3647123758807302E-4</v>
      </c>
      <c r="H82" s="8">
        <v>8.5634311966395291E-3</v>
      </c>
      <c r="I82" s="8" t="s">
        <v>318</v>
      </c>
      <c r="J82" s="8">
        <v>-2.7713926285437708E-2</v>
      </c>
      <c r="K82" s="8">
        <v>0.77048365236460403</v>
      </c>
      <c r="L82" s="8">
        <v>0.97048153659541603</v>
      </c>
      <c r="M82" s="8" t="str">
        <f t="shared" si="3"/>
        <v>other</v>
      </c>
      <c r="N82" s="8" t="str">
        <f t="shared" si="4"/>
        <v>Keep</v>
      </c>
      <c r="O82" s="8" t="str">
        <f t="shared" si="5"/>
        <v>not</v>
      </c>
    </row>
    <row r="83" spans="1:15" s="8" customFormat="1" hidden="1">
      <c r="A83" s="8" t="s">
        <v>172</v>
      </c>
      <c r="B83" s="8">
        <v>-7.4786154882768699E-2</v>
      </c>
      <c r="C83" s="8">
        <v>0.259145028096192</v>
      </c>
      <c r="D83" s="8">
        <v>0.45658885902662399</v>
      </c>
      <c r="E83" s="8" t="s">
        <v>315</v>
      </c>
      <c r="F83" s="8">
        <v>7.144541573627472E-2</v>
      </c>
      <c r="G83" s="8">
        <v>0.71721289921812703</v>
      </c>
      <c r="H83" s="8">
        <v>0.83705006044285002</v>
      </c>
      <c r="I83" s="8" t="s">
        <v>320</v>
      </c>
      <c r="J83" s="8">
        <v>-6.4132314834108778E-2</v>
      </c>
      <c r="K83" s="8">
        <v>0.45842804931984099</v>
      </c>
      <c r="L83" s="8">
        <v>0.77349994983195103</v>
      </c>
      <c r="M83" s="8" t="str">
        <f t="shared" si="3"/>
        <v>other</v>
      </c>
      <c r="N83" s="8" t="str">
        <f t="shared" si="4"/>
        <v>Discard</v>
      </c>
      <c r="O83" s="8" t="str">
        <f t="shared" si="5"/>
        <v>not</v>
      </c>
    </row>
    <row r="84" spans="1:15" s="8" customFormat="1" hidden="1">
      <c r="A84" s="8" t="s">
        <v>8</v>
      </c>
      <c r="B84" s="8">
        <v>0.106285687364537</v>
      </c>
      <c r="C84" s="8">
        <v>0.470841385169944</v>
      </c>
      <c r="D84" s="8">
        <v>0.63638835621142997</v>
      </c>
      <c r="E84" s="8" t="s">
        <v>315</v>
      </c>
      <c r="F84" s="8">
        <v>-0.5082916704564634</v>
      </c>
      <c r="G84" s="8">
        <v>2.154987371724E-4</v>
      </c>
      <c r="H84" s="8">
        <v>4.2525084135353504E-3</v>
      </c>
      <c r="I84" s="8" t="s">
        <v>318</v>
      </c>
      <c r="J84" s="8">
        <v>0.64131308980483492</v>
      </c>
      <c r="K84" s="8">
        <v>1.31075035743275E-6</v>
      </c>
      <c r="L84" s="8">
        <v>7.7596421160018705E-5</v>
      </c>
      <c r="M84" s="8" t="str">
        <f t="shared" si="3"/>
        <v>core</v>
      </c>
      <c r="N84" s="8" t="str">
        <f t="shared" si="4"/>
        <v>Keep</v>
      </c>
      <c r="O84" s="8" t="str">
        <f t="shared" si="5"/>
        <v>not</v>
      </c>
    </row>
    <row r="85" spans="1:15" s="8" customFormat="1" hidden="1">
      <c r="A85" s="8" t="s">
        <v>138</v>
      </c>
      <c r="B85" s="8">
        <v>-0.27768530352712201</v>
      </c>
      <c r="C85" s="8">
        <v>2.8976468277991498E-3</v>
      </c>
      <c r="D85" s="8">
        <v>2.04215109768702E-2</v>
      </c>
      <c r="E85" s="8" t="s">
        <v>314</v>
      </c>
      <c r="F85" s="8">
        <v>-0.11859451057100867</v>
      </c>
      <c r="G85" s="8">
        <v>3.27497908375829E-2</v>
      </c>
      <c r="H85" s="8">
        <v>0.124281257537494</v>
      </c>
      <c r="I85" s="8" t="s">
        <v>320</v>
      </c>
      <c r="J85" s="8">
        <v>8.275417334828522E-2</v>
      </c>
      <c r="K85" s="8">
        <v>0.38353338819992899</v>
      </c>
      <c r="L85" s="8">
        <v>0.70719404205227199</v>
      </c>
      <c r="M85" s="8" t="str">
        <f t="shared" si="3"/>
        <v>other</v>
      </c>
      <c r="N85" s="8" t="str">
        <f t="shared" si="4"/>
        <v>Discard</v>
      </c>
      <c r="O85" s="8" t="str">
        <f t="shared" si="5"/>
        <v>not</v>
      </c>
    </row>
    <row r="86" spans="1:15" s="8" customFormat="1" hidden="1">
      <c r="A86" s="8" t="s">
        <v>92</v>
      </c>
      <c r="B86" s="8">
        <v>-4.78406592174472E-2</v>
      </c>
      <c r="C86" s="8">
        <v>0.445167835179345</v>
      </c>
      <c r="D86" s="8">
        <v>0.61288222889807398</v>
      </c>
      <c r="E86" s="8" t="s">
        <v>315</v>
      </c>
      <c r="F86" s="8">
        <v>-6.5682977352524402E-2</v>
      </c>
      <c r="G86" s="8">
        <v>0.185474708727526</v>
      </c>
      <c r="H86" s="8">
        <v>0.40012540382980699</v>
      </c>
      <c r="I86" s="8" t="s">
        <v>320</v>
      </c>
      <c r="J86" s="8">
        <v>0.11777121669026605</v>
      </c>
      <c r="K86" s="8">
        <v>0.236994477600694</v>
      </c>
      <c r="L86" s="8">
        <v>0.65266149774690896</v>
      </c>
      <c r="M86" s="8" t="str">
        <f t="shared" si="3"/>
        <v>other</v>
      </c>
      <c r="N86" s="8" t="str">
        <f t="shared" si="4"/>
        <v>Discard</v>
      </c>
      <c r="O86" s="8" t="str">
        <f t="shared" si="5"/>
        <v>not</v>
      </c>
    </row>
    <row r="87" spans="1:15" s="8" customFormat="1" hidden="1">
      <c r="A87" s="8" t="s">
        <v>188</v>
      </c>
      <c r="B87" s="8">
        <v>2.6709272232439799E-2</v>
      </c>
      <c r="C87" s="8">
        <v>0.59608524374029903</v>
      </c>
      <c r="D87" s="8">
        <v>0.72909600060796798</v>
      </c>
      <c r="E87" s="8" t="s">
        <v>315</v>
      </c>
      <c r="F87" s="8">
        <v>9.5842862573326332E-2</v>
      </c>
      <c r="G87" s="8">
        <v>0.14659769934002001</v>
      </c>
      <c r="H87" s="8">
        <v>0.34438824606861701</v>
      </c>
      <c r="I87" s="8" t="s">
        <v>320</v>
      </c>
      <c r="J87" s="8">
        <v>-5.1502554144577245E-2</v>
      </c>
      <c r="K87" s="8">
        <v>0.45660960411622697</v>
      </c>
      <c r="L87" s="8">
        <v>0.77349994983195103</v>
      </c>
      <c r="M87" s="8" t="str">
        <f t="shared" si="3"/>
        <v>other</v>
      </c>
      <c r="N87" s="8" t="str">
        <f t="shared" si="4"/>
        <v>Discard</v>
      </c>
      <c r="O87" s="8" t="str">
        <f t="shared" si="5"/>
        <v>not</v>
      </c>
    </row>
    <row r="88" spans="1:15" s="8" customFormat="1" hidden="1">
      <c r="A88" s="8" t="s">
        <v>46</v>
      </c>
      <c r="B88" s="8">
        <v>-0.372011790510689</v>
      </c>
      <c r="C88" s="8">
        <v>2.41105385342301E-5</v>
      </c>
      <c r="D88" s="8">
        <v>7.2088623788555003E-4</v>
      </c>
      <c r="E88" s="8" t="s">
        <v>313</v>
      </c>
      <c r="F88" s="8">
        <v>-0.13376602232837448</v>
      </c>
      <c r="G88" s="8">
        <v>0.707623049374283</v>
      </c>
      <c r="H88" s="8">
        <v>0.83596563955584402</v>
      </c>
      <c r="I88" s="8" t="s">
        <v>320</v>
      </c>
      <c r="J88" s="8">
        <v>-0.19456282468374791</v>
      </c>
      <c r="K88" s="8">
        <v>0.101857590292981</v>
      </c>
      <c r="L88" s="8">
        <v>0.43183016802486301</v>
      </c>
      <c r="M88" s="8" t="str">
        <f t="shared" si="3"/>
        <v>other</v>
      </c>
      <c r="N88" s="8" t="str">
        <f t="shared" si="4"/>
        <v>Discard</v>
      </c>
      <c r="O88" s="8" t="str">
        <f t="shared" si="5"/>
        <v>same trend</v>
      </c>
    </row>
    <row r="89" spans="1:15" s="8" customFormat="1" hidden="1">
      <c r="A89" s="8" t="s">
        <v>91</v>
      </c>
      <c r="B89" s="8">
        <v>-2.4197459432709699E-2</v>
      </c>
      <c r="C89" s="8">
        <v>0.83791718678709204</v>
      </c>
      <c r="D89" s="8">
        <v>0.91521582025453596</v>
      </c>
      <c r="E89" s="8" t="s">
        <v>315</v>
      </c>
      <c r="F89" s="8">
        <v>8.9523041624956723E-2</v>
      </c>
      <c r="G89" s="8">
        <v>5.2936663724502099E-2</v>
      </c>
      <c r="H89" s="8">
        <v>0.16848658561777</v>
      </c>
      <c r="I89" s="8" t="s">
        <v>320</v>
      </c>
      <c r="J89" s="8">
        <v>-0.11835685803270515</v>
      </c>
      <c r="K89" s="8">
        <v>7.4706363197012696E-2</v>
      </c>
      <c r="L89" s="8">
        <v>0.372520745782498</v>
      </c>
      <c r="M89" s="8" t="str">
        <f t="shared" si="3"/>
        <v>other</v>
      </c>
      <c r="N89" s="8" t="str">
        <f t="shared" si="4"/>
        <v>Discard</v>
      </c>
      <c r="O89" s="8" t="str">
        <f t="shared" si="5"/>
        <v>not</v>
      </c>
    </row>
    <row r="90" spans="1:15" s="8" customFormat="1" hidden="1">
      <c r="A90" s="8" t="s">
        <v>66</v>
      </c>
      <c r="B90" s="8">
        <v>-7.0060385146128402E-3</v>
      </c>
      <c r="C90" s="8">
        <v>0.85193315922905</v>
      </c>
      <c r="D90" s="8">
        <v>0.92321735917234204</v>
      </c>
      <c r="E90" s="8" t="s">
        <v>315</v>
      </c>
      <c r="F90" s="8">
        <v>6.7926036605764351E-2</v>
      </c>
      <c r="G90" s="8">
        <v>0.42948615050656203</v>
      </c>
      <c r="H90" s="8">
        <v>0.66559110235572005</v>
      </c>
      <c r="I90" s="8" t="s">
        <v>320</v>
      </c>
      <c r="J90" s="8">
        <v>0.15771803543870175</v>
      </c>
      <c r="K90" s="8">
        <v>5.2836231101191698E-2</v>
      </c>
      <c r="L90" s="8">
        <v>0.306657341293191</v>
      </c>
      <c r="M90" s="8" t="str">
        <f t="shared" si="3"/>
        <v>other</v>
      </c>
      <c r="N90" s="8" t="str">
        <f t="shared" si="4"/>
        <v>Discard</v>
      </c>
      <c r="O90" s="8" t="str">
        <f t="shared" si="5"/>
        <v>not</v>
      </c>
    </row>
    <row r="91" spans="1:15" s="8" customFormat="1" hidden="1">
      <c r="A91" s="8" t="s">
        <v>201</v>
      </c>
      <c r="B91" s="8">
        <v>0.14259383611749901</v>
      </c>
      <c r="C91" s="8">
        <v>5.5763965905199102E-2</v>
      </c>
      <c r="D91" s="8">
        <v>0.17374877797830501</v>
      </c>
      <c r="E91" s="8" t="s">
        <v>315</v>
      </c>
      <c r="F91" s="8">
        <v>0.17863127709704213</v>
      </c>
      <c r="G91" s="8">
        <v>0.10305485971952601</v>
      </c>
      <c r="H91" s="8">
        <v>0.272359272115891</v>
      </c>
      <c r="I91" s="8" t="s">
        <v>320</v>
      </c>
      <c r="J91" s="8">
        <v>4.6694228868954336E-2</v>
      </c>
      <c r="K91" s="8">
        <v>0.52938464339604396</v>
      </c>
      <c r="L91" s="8">
        <v>0.82908917695888296</v>
      </c>
      <c r="M91" s="8" t="str">
        <f t="shared" si="3"/>
        <v>other</v>
      </c>
      <c r="N91" s="8" t="str">
        <f t="shared" si="4"/>
        <v>Discard</v>
      </c>
      <c r="O91" s="8" t="str">
        <f t="shared" si="5"/>
        <v>same trend</v>
      </c>
    </row>
    <row r="92" spans="1:15" s="8" customFormat="1" hidden="1">
      <c r="A92" s="8" t="s">
        <v>70</v>
      </c>
      <c r="B92" s="8">
        <v>-4.17737726973125E-2</v>
      </c>
      <c r="C92" s="8">
        <v>0.62708040961852995</v>
      </c>
      <c r="D92" s="8">
        <v>0.75148097670884595</v>
      </c>
      <c r="E92" s="8" t="s">
        <v>315</v>
      </c>
      <c r="F92" s="8">
        <v>-3.0900012474949039E-2</v>
      </c>
      <c r="G92" s="8">
        <v>0.17110861324617499</v>
      </c>
      <c r="H92" s="8">
        <v>0.37272566501805998</v>
      </c>
      <c r="I92" s="8" t="s">
        <v>320</v>
      </c>
      <c r="J92" s="8">
        <v>0.1511453633784075</v>
      </c>
      <c r="K92" s="8">
        <v>2.1622094256905901E-2</v>
      </c>
      <c r="L92" s="8">
        <v>0.16410615128318301</v>
      </c>
      <c r="M92" s="8" t="str">
        <f t="shared" si="3"/>
        <v>other</v>
      </c>
      <c r="N92" s="8" t="str">
        <f t="shared" si="4"/>
        <v>Discard</v>
      </c>
      <c r="O92" s="8" t="str">
        <f t="shared" si="5"/>
        <v>not</v>
      </c>
    </row>
    <row r="93" spans="1:15" s="8" customFormat="1" hidden="1">
      <c r="A93" s="8" t="s">
        <v>115</v>
      </c>
      <c r="B93" s="8">
        <v>3.6399362091927498E-2</v>
      </c>
      <c r="C93" s="8">
        <v>0.355738440511156</v>
      </c>
      <c r="D93" s="8">
        <v>0.54277617727475402</v>
      </c>
      <c r="E93" s="8" t="s">
        <v>315</v>
      </c>
      <c r="F93" s="8">
        <v>0.2237142182585585</v>
      </c>
      <c r="G93" s="8">
        <v>2.3625460421108399E-2</v>
      </c>
      <c r="H93" s="8">
        <v>0.105927669464229</v>
      </c>
      <c r="I93" s="8" t="s">
        <v>320</v>
      </c>
      <c r="J93" s="8">
        <v>-9.4043093693381152E-2</v>
      </c>
      <c r="K93" s="8">
        <v>0.13756413664869699</v>
      </c>
      <c r="L93" s="8">
        <v>0.50952281077684802</v>
      </c>
      <c r="M93" s="8" t="str">
        <f t="shared" si="3"/>
        <v>other</v>
      </c>
      <c r="N93" s="8" t="str">
        <f t="shared" si="4"/>
        <v>Discard</v>
      </c>
      <c r="O93" s="8" t="str">
        <f t="shared" si="5"/>
        <v>not</v>
      </c>
    </row>
    <row r="94" spans="1:15" s="8" customFormat="1" hidden="1">
      <c r="A94" s="8" t="s">
        <v>171</v>
      </c>
      <c r="B94" s="8">
        <v>-0.214736362738397</v>
      </c>
      <c r="C94" s="8">
        <v>9.0468195098380099E-4</v>
      </c>
      <c r="D94" s="8">
        <v>8.3683080466001591E-3</v>
      </c>
      <c r="E94" s="8" t="s">
        <v>313</v>
      </c>
      <c r="F94" s="8">
        <v>7.3924917333080764E-2</v>
      </c>
      <c r="G94" s="8">
        <v>3.9860282302030103E-3</v>
      </c>
      <c r="H94" s="8">
        <v>3.1888225841624103E-2</v>
      </c>
      <c r="I94" s="8" t="s">
        <v>319</v>
      </c>
      <c r="J94" s="8">
        <v>6.4299523329778438E-2</v>
      </c>
      <c r="K94" s="8">
        <v>0.34738984636916198</v>
      </c>
      <c r="L94" s="8">
        <v>0.69030712921734205</v>
      </c>
      <c r="M94" s="8" t="str">
        <f t="shared" si="3"/>
        <v>other</v>
      </c>
      <c r="N94" s="8" t="str">
        <f t="shared" si="4"/>
        <v>Keep</v>
      </c>
      <c r="O94" s="8" t="str">
        <f t="shared" si="5"/>
        <v>not</v>
      </c>
    </row>
    <row r="95" spans="1:15" s="8" customFormat="1" hidden="1">
      <c r="A95" s="8" t="s">
        <v>103</v>
      </c>
      <c r="B95" s="8">
        <v>7.4360282866739902E-2</v>
      </c>
      <c r="C95" s="8">
        <v>0.115220421959821</v>
      </c>
      <c r="D95" s="8">
        <v>0.26854523543391301</v>
      </c>
      <c r="E95" s="8" t="s">
        <v>315</v>
      </c>
      <c r="F95" s="8">
        <v>0.16803528247843985</v>
      </c>
      <c r="G95" s="8">
        <v>3.81163100798038E-4</v>
      </c>
      <c r="H95" s="8">
        <v>5.9381198861168001E-3</v>
      </c>
      <c r="I95" s="8" t="s">
        <v>318</v>
      </c>
      <c r="J95" s="8">
        <v>-0.10431964134473108</v>
      </c>
      <c r="K95" s="8">
        <v>5.8070594470816798E-2</v>
      </c>
      <c r="L95" s="8">
        <v>0.32431879176154299</v>
      </c>
      <c r="M95" s="8" t="str">
        <f t="shared" si="3"/>
        <v>other</v>
      </c>
      <c r="N95" s="8" t="str">
        <f t="shared" si="4"/>
        <v>Discard</v>
      </c>
      <c r="O95" s="8" t="str">
        <f t="shared" si="5"/>
        <v>not</v>
      </c>
    </row>
    <row r="96" spans="1:15" s="8" customFormat="1" hidden="1">
      <c r="A96" s="8" t="s">
        <v>132</v>
      </c>
      <c r="B96" s="8">
        <v>0.28036688170583102</v>
      </c>
      <c r="C96" s="8">
        <v>1.66868692955046E-3</v>
      </c>
      <c r="D96" s="8">
        <v>1.4527392092557E-2</v>
      </c>
      <c r="E96" s="8" t="s">
        <v>314</v>
      </c>
      <c r="F96" s="8">
        <v>0.32527935153141085</v>
      </c>
      <c r="G96" s="8">
        <v>7.5729664172807603E-4</v>
      </c>
      <c r="H96" s="8">
        <v>9.3399919146462708E-3</v>
      </c>
      <c r="I96" s="8" t="s">
        <v>318</v>
      </c>
      <c r="J96" s="8">
        <v>-8.4576093925491272E-2</v>
      </c>
      <c r="K96" s="8">
        <v>0.43679574771039897</v>
      </c>
      <c r="L96" s="8">
        <v>0.77069086141724297</v>
      </c>
      <c r="M96" s="8" t="str">
        <f t="shared" si="3"/>
        <v>other</v>
      </c>
      <c r="N96" s="8" t="str">
        <f t="shared" si="4"/>
        <v>Keep</v>
      </c>
      <c r="O96" s="8" t="str">
        <f t="shared" si="5"/>
        <v>not</v>
      </c>
    </row>
    <row r="97" spans="1:16" hidden="1">
      <c r="A97" s="8" t="s">
        <v>129</v>
      </c>
      <c r="B97" s="8">
        <v>-8.0065695548056995E-2</v>
      </c>
      <c r="C97" s="8">
        <v>0.29706979868320899</v>
      </c>
      <c r="D97" s="8">
        <v>0.48851478005683302</v>
      </c>
      <c r="E97" s="8" t="s">
        <v>315</v>
      </c>
      <c r="F97" s="8">
        <v>0.13478350832225441</v>
      </c>
      <c r="G97" s="8">
        <v>0.24273236658296701</v>
      </c>
      <c r="H97" s="8">
        <v>0.46460285519239303</v>
      </c>
      <c r="I97" s="8" t="s">
        <v>320</v>
      </c>
      <c r="J97" s="8">
        <v>-8.5089076266650646E-2</v>
      </c>
      <c r="K97" s="8">
        <v>0.195170498234017</v>
      </c>
      <c r="L97" s="8">
        <v>0.65137711688451105</v>
      </c>
      <c r="M97" s="8" t="str">
        <f t="shared" si="3"/>
        <v>other</v>
      </c>
      <c r="N97" s="8" t="str">
        <f t="shared" si="4"/>
        <v>Discard</v>
      </c>
      <c r="O97" s="8" t="str">
        <f t="shared" si="5"/>
        <v>not</v>
      </c>
      <c r="P97" s="8"/>
    </row>
    <row r="98" spans="1:16" hidden="1">
      <c r="A98" s="8" t="s">
        <v>205</v>
      </c>
      <c r="B98" s="8">
        <v>-0.10070035926665399</v>
      </c>
      <c r="C98" s="8">
        <v>0.14101360490905199</v>
      </c>
      <c r="D98" s="8">
        <v>0.30817945582074302</v>
      </c>
      <c r="E98" s="8" t="s">
        <v>315</v>
      </c>
      <c r="F98" s="8">
        <v>6.9607733900161547E-2</v>
      </c>
      <c r="G98" s="8">
        <v>0.69807936360947498</v>
      </c>
      <c r="H98" s="8">
        <v>0.82984534790524001</v>
      </c>
      <c r="I98" s="8" t="s">
        <v>320</v>
      </c>
      <c r="J98" s="8">
        <v>-4.3987778660563373E-2</v>
      </c>
      <c r="K98" s="8">
        <v>0.48192346329806501</v>
      </c>
      <c r="L98" s="8">
        <v>0.796923715844845</v>
      </c>
      <c r="M98" s="8" t="str">
        <f t="shared" si="3"/>
        <v>other</v>
      </c>
      <c r="N98" s="8" t="str">
        <f t="shared" si="4"/>
        <v>Discard</v>
      </c>
      <c r="O98" s="8" t="str">
        <f t="shared" si="5"/>
        <v>not</v>
      </c>
      <c r="P98" s="8"/>
    </row>
    <row r="99" spans="1:16">
      <c r="A99" s="8" t="s">
        <v>340</v>
      </c>
      <c r="B99" s="15">
        <v>-2.46692482091962E-2</v>
      </c>
      <c r="C99" s="8">
        <v>0.29445241936796901</v>
      </c>
      <c r="D99" s="8">
        <v>0.48760656767163602</v>
      </c>
      <c r="E99" s="8" t="s">
        <v>315</v>
      </c>
      <c r="F99" s="15">
        <v>-2.2623921583351029E-2</v>
      </c>
      <c r="G99" s="8">
        <v>7.3600661369804004E-7</v>
      </c>
      <c r="H99" s="8">
        <v>7.26193192182066E-5</v>
      </c>
      <c r="I99" s="8" t="s">
        <v>318</v>
      </c>
      <c r="J99" s="15">
        <v>-0.20739563120508803</v>
      </c>
      <c r="K99" s="8">
        <v>3.4104750229101302E-8</v>
      </c>
      <c r="L99" s="8">
        <v>3.3650020226046599E-6</v>
      </c>
      <c r="M99" s="8" t="str">
        <f t="shared" si="3"/>
        <v>core</v>
      </c>
      <c r="N99" s="8" t="str">
        <f t="shared" si="4"/>
        <v>Keep</v>
      </c>
      <c r="O99" s="8" t="str">
        <f t="shared" si="5"/>
        <v>same trend</v>
      </c>
    </row>
    <row r="100" spans="1:16" hidden="1">
      <c r="A100" s="8" t="s">
        <v>17</v>
      </c>
      <c r="B100" s="8">
        <v>-0.29824884821412501</v>
      </c>
      <c r="C100" s="8">
        <v>0.27327624500777098</v>
      </c>
      <c r="D100" s="8">
        <v>0.46775974331825698</v>
      </c>
      <c r="E100" s="8" t="s">
        <v>315</v>
      </c>
      <c r="F100" s="8">
        <v>0.29377708282849929</v>
      </c>
      <c r="G100" s="8">
        <v>0.21047489986095799</v>
      </c>
      <c r="H100" s="8">
        <v>0.43264284971418998</v>
      </c>
      <c r="I100" s="8" t="s">
        <v>320</v>
      </c>
      <c r="J100" s="8">
        <v>-0.33811100299365471</v>
      </c>
      <c r="K100" s="8">
        <v>1.6073184063072801E-2</v>
      </c>
      <c r="L100" s="8">
        <v>0.13993124949028099</v>
      </c>
      <c r="M100" s="8" t="str">
        <f t="shared" si="3"/>
        <v>other</v>
      </c>
      <c r="N100" s="8" t="str">
        <f t="shared" si="4"/>
        <v>Discard</v>
      </c>
      <c r="O100" s="8" t="str">
        <f t="shared" si="5"/>
        <v>not</v>
      </c>
      <c r="P100" s="8"/>
    </row>
    <row r="101" spans="1:16" hidden="1">
      <c r="A101" s="8" t="s">
        <v>61</v>
      </c>
      <c r="B101" s="8">
        <v>-5.26509476112847E-2</v>
      </c>
      <c r="C101" s="8">
        <v>0.27476760856000298</v>
      </c>
      <c r="D101" s="8">
        <v>0.46775974331825698</v>
      </c>
      <c r="E101" s="8" t="s">
        <v>315</v>
      </c>
      <c r="F101" s="8">
        <v>-1.9282794809180957E-2</v>
      </c>
      <c r="G101" s="8">
        <v>3.6648936960754101E-2</v>
      </c>
      <c r="H101" s="8">
        <v>0.13590128895244899</v>
      </c>
      <c r="I101" s="8" t="s">
        <v>320</v>
      </c>
      <c r="J101" s="8">
        <v>0.16082611909811365</v>
      </c>
      <c r="K101" s="8">
        <v>3.0571461588511799E-2</v>
      </c>
      <c r="L101" s="8">
        <v>0.205662559777261</v>
      </c>
      <c r="M101" s="8" t="str">
        <f t="shared" si="3"/>
        <v>other</v>
      </c>
      <c r="N101" s="8" t="str">
        <f t="shared" si="4"/>
        <v>Discard</v>
      </c>
      <c r="O101" s="8" t="str">
        <f t="shared" si="5"/>
        <v>not</v>
      </c>
      <c r="P101" s="8"/>
    </row>
    <row r="102" spans="1:16" hidden="1">
      <c r="A102" s="8" t="s">
        <v>34</v>
      </c>
      <c r="B102" s="8">
        <v>-0.12508002365490001</v>
      </c>
      <c r="C102" s="8">
        <v>9.6929345444802306E-2</v>
      </c>
      <c r="D102" s="8">
        <v>0.235172838128373</v>
      </c>
      <c r="E102" s="8" t="s">
        <v>315</v>
      </c>
      <c r="F102" s="8">
        <v>3.5081441646563427E-3</v>
      </c>
      <c r="G102" s="8">
        <v>4.9770496858667898E-2</v>
      </c>
      <c r="H102" s="8">
        <v>0.16740985307006501</v>
      </c>
      <c r="I102" s="8" t="s">
        <v>320</v>
      </c>
      <c r="J102" s="8">
        <v>-0.21600785430098016</v>
      </c>
      <c r="K102" s="8">
        <v>2.9576777614960002E-2</v>
      </c>
      <c r="L102" s="8">
        <v>0.20359828311693401</v>
      </c>
      <c r="M102" s="8" t="str">
        <f t="shared" si="3"/>
        <v>other</v>
      </c>
      <c r="N102" s="8" t="str">
        <f t="shared" si="4"/>
        <v>Discard</v>
      </c>
      <c r="O102" s="8" t="str">
        <f t="shared" si="5"/>
        <v>not</v>
      </c>
      <c r="P102" s="8"/>
    </row>
    <row r="103" spans="1:16" hidden="1">
      <c r="A103" s="8" t="s">
        <v>293</v>
      </c>
      <c r="B103" s="8">
        <v>6.0588676737902303E-2</v>
      </c>
      <c r="C103" s="8">
        <v>0.24113318539635001</v>
      </c>
      <c r="D103" s="8">
        <v>0.43521599315438803</v>
      </c>
      <c r="E103" s="8" t="s">
        <v>315</v>
      </c>
      <c r="F103" s="8">
        <v>1.2413267823536474E-2</v>
      </c>
      <c r="G103" s="8">
        <v>0.22399807485414999</v>
      </c>
      <c r="H103" s="8">
        <v>0.44974882658346499</v>
      </c>
      <c r="I103" s="8" t="s">
        <v>320</v>
      </c>
      <c r="J103" s="8">
        <v>1.2096634099488461E-3</v>
      </c>
      <c r="K103" s="8">
        <v>0.99030574849085995</v>
      </c>
      <c r="L103" s="8">
        <v>0.99814365533229099</v>
      </c>
      <c r="M103" s="8" t="str">
        <f t="shared" si="3"/>
        <v>other</v>
      </c>
      <c r="N103" s="8" t="str">
        <f t="shared" si="4"/>
        <v>Discard</v>
      </c>
      <c r="O103" s="8" t="str">
        <f t="shared" si="5"/>
        <v>same trend</v>
      </c>
      <c r="P103" s="8"/>
    </row>
    <row r="104" spans="1:16" hidden="1">
      <c r="A104" s="8" t="s">
        <v>213</v>
      </c>
      <c r="B104" s="8">
        <v>-3.31659043194477E-2</v>
      </c>
      <c r="C104" s="8">
        <v>0.56642123058386196</v>
      </c>
      <c r="D104" s="8">
        <v>0.70742904748026603</v>
      </c>
      <c r="E104" s="8" t="s">
        <v>315</v>
      </c>
      <c r="F104" s="8">
        <v>0.11951760831611057</v>
      </c>
      <c r="G104" s="8">
        <v>0.65098937156957304</v>
      </c>
      <c r="H104" s="8">
        <v>0.80288689160247295</v>
      </c>
      <c r="I104" s="8" t="s">
        <v>320</v>
      </c>
      <c r="J104" s="8">
        <v>-3.6194871306745778E-2</v>
      </c>
      <c r="K104" s="8">
        <v>0.62261116110693204</v>
      </c>
      <c r="L104" s="8">
        <v>0.89897314046267796</v>
      </c>
      <c r="M104" s="8" t="str">
        <f t="shared" si="3"/>
        <v>other</v>
      </c>
      <c r="N104" s="8" t="str">
        <f t="shared" si="4"/>
        <v>Discard</v>
      </c>
      <c r="O104" s="8" t="str">
        <f t="shared" si="5"/>
        <v>not</v>
      </c>
      <c r="P104" s="8"/>
    </row>
    <row r="105" spans="1:16">
      <c r="A105" s="8" t="s">
        <v>277</v>
      </c>
      <c r="B105" s="15">
        <v>0.38128312950936699</v>
      </c>
      <c r="C105" s="8">
        <v>1.4182147013294899E-7</v>
      </c>
      <c r="D105" s="8">
        <v>1.04947887898382E-5</v>
      </c>
      <c r="E105" s="8" t="s">
        <v>313</v>
      </c>
      <c r="F105" s="15">
        <v>0.45494966929487646</v>
      </c>
      <c r="G105" s="8">
        <v>2.3953191812350899E-6</v>
      </c>
      <c r="H105" s="8">
        <v>1.4180289552911699E-4</v>
      </c>
      <c r="I105" s="8" t="s">
        <v>318</v>
      </c>
      <c r="J105" s="15">
        <v>7.0643670005328101E-3</v>
      </c>
      <c r="K105" s="8">
        <v>0.93070095112353601</v>
      </c>
      <c r="L105" s="8">
        <v>0.99814365533229099</v>
      </c>
      <c r="M105" s="8" t="str">
        <f t="shared" si="3"/>
        <v>other</v>
      </c>
      <c r="N105" s="8" t="str">
        <f t="shared" si="4"/>
        <v>Keep</v>
      </c>
      <c r="O105" s="8" t="str">
        <f t="shared" si="5"/>
        <v>same trend</v>
      </c>
    </row>
    <row r="106" spans="1:16" hidden="1">
      <c r="A106" s="8" t="s">
        <v>40</v>
      </c>
      <c r="B106" s="8">
        <v>-6.2306603018713401E-2</v>
      </c>
      <c r="C106" s="8">
        <v>0.50452118737436402</v>
      </c>
      <c r="D106" s="8">
        <v>0.65995567617581097</v>
      </c>
      <c r="E106" s="8" t="s">
        <v>315</v>
      </c>
      <c r="F106" s="8">
        <v>0.10437769418940367</v>
      </c>
      <c r="G106" s="8">
        <v>6.4029612461819693E-2</v>
      </c>
      <c r="H106" s="8">
        <v>0.195389332873182</v>
      </c>
      <c r="I106" s="8" t="s">
        <v>320</v>
      </c>
      <c r="J106" s="8">
        <v>-0.20642439755865499</v>
      </c>
      <c r="K106" s="8">
        <v>1.8187013722500901E-2</v>
      </c>
      <c r="L106" s="8">
        <v>0.14554970242305601</v>
      </c>
      <c r="M106" s="8" t="str">
        <f t="shared" si="3"/>
        <v>other</v>
      </c>
      <c r="N106" s="8" t="str">
        <f t="shared" si="4"/>
        <v>Discard</v>
      </c>
      <c r="O106" s="8" t="str">
        <f t="shared" si="5"/>
        <v>not</v>
      </c>
      <c r="P106" s="8"/>
    </row>
    <row r="107" spans="1:16" hidden="1">
      <c r="A107" s="8" t="s">
        <v>117</v>
      </c>
      <c r="B107" s="8">
        <v>-1.2182118097032599E-2</v>
      </c>
      <c r="C107" s="8">
        <v>0.71103110887168097</v>
      </c>
      <c r="D107" s="8">
        <v>0.80948157010006705</v>
      </c>
      <c r="E107" s="8" t="s">
        <v>315</v>
      </c>
      <c r="F107" s="8">
        <v>-5.2015435570247709E-2</v>
      </c>
      <c r="G107" s="8">
        <v>0.24915238883258001</v>
      </c>
      <c r="H107" s="8">
        <v>0.469245724075807</v>
      </c>
      <c r="I107" s="8" t="s">
        <v>320</v>
      </c>
      <c r="J107" s="8">
        <v>9.2560784060646467E-2</v>
      </c>
      <c r="K107" s="8">
        <v>0.29903531487705798</v>
      </c>
      <c r="L107" s="8">
        <v>0.69030712921734205</v>
      </c>
      <c r="M107" s="8" t="str">
        <f t="shared" si="3"/>
        <v>other</v>
      </c>
      <c r="N107" s="8" t="str">
        <f t="shared" si="4"/>
        <v>Discard</v>
      </c>
      <c r="O107" s="8" t="str">
        <f t="shared" si="5"/>
        <v>not</v>
      </c>
      <c r="P107" s="8"/>
    </row>
    <row r="108" spans="1:16" hidden="1">
      <c r="A108" s="8" t="s">
        <v>239</v>
      </c>
      <c r="B108" s="8">
        <v>3.15280668252578E-2</v>
      </c>
      <c r="C108" s="8">
        <v>0.50033294003468498</v>
      </c>
      <c r="D108" s="8">
        <v>0.65821577889007499</v>
      </c>
      <c r="E108" s="8" t="s">
        <v>315</v>
      </c>
      <c r="F108" s="8">
        <v>0.12892332757208297</v>
      </c>
      <c r="G108" s="8">
        <v>0.506080934018586</v>
      </c>
      <c r="H108" s="8">
        <v>0.69351831698843303</v>
      </c>
      <c r="I108" s="8" t="s">
        <v>320</v>
      </c>
      <c r="J108" s="8">
        <v>-2.3592395376944325E-2</v>
      </c>
      <c r="K108" s="8">
        <v>0.75083046925435004</v>
      </c>
      <c r="L108" s="8">
        <v>0.95476588397552298</v>
      </c>
      <c r="M108" s="8" t="str">
        <f t="shared" si="3"/>
        <v>other</v>
      </c>
      <c r="N108" s="8" t="str">
        <f t="shared" si="4"/>
        <v>Discard</v>
      </c>
      <c r="O108" s="8" t="str">
        <f t="shared" si="5"/>
        <v>not</v>
      </c>
      <c r="P108" s="8"/>
    </row>
    <row r="109" spans="1:16" hidden="1">
      <c r="A109" s="8" t="s">
        <v>177</v>
      </c>
      <c r="B109" s="8">
        <v>-3.8599180362395E-2</v>
      </c>
      <c r="C109" s="8">
        <v>0.40021394626426599</v>
      </c>
      <c r="D109" s="8">
        <v>0.58624451524235899</v>
      </c>
      <c r="E109" s="8" t="s">
        <v>315</v>
      </c>
      <c r="F109" s="8">
        <v>0.12432897183794533</v>
      </c>
      <c r="G109" s="8">
        <v>0.45679905044746599</v>
      </c>
      <c r="H109" s="8">
        <v>0.67494765238613097</v>
      </c>
      <c r="I109" s="8" t="s">
        <v>320</v>
      </c>
      <c r="J109" s="8">
        <v>-6.2265874898331283E-2</v>
      </c>
      <c r="K109" s="8">
        <v>0.418192509628808</v>
      </c>
      <c r="L109" s="8">
        <v>0.754786480793458</v>
      </c>
      <c r="M109" s="8" t="str">
        <f t="shared" si="3"/>
        <v>other</v>
      </c>
      <c r="N109" s="8" t="str">
        <f t="shared" si="4"/>
        <v>Discard</v>
      </c>
      <c r="O109" s="8" t="str">
        <f t="shared" si="5"/>
        <v>not</v>
      </c>
      <c r="P109" s="8"/>
    </row>
    <row r="110" spans="1:16" hidden="1">
      <c r="A110" s="8" t="s">
        <v>272</v>
      </c>
      <c r="B110" s="8">
        <v>6.5184810813345595E-2</v>
      </c>
      <c r="C110" s="8">
        <v>0.38764010969548202</v>
      </c>
      <c r="D110" s="8">
        <v>0.57370736234931297</v>
      </c>
      <c r="E110" s="8" t="s">
        <v>315</v>
      </c>
      <c r="F110" s="8">
        <v>0.1937276445779183</v>
      </c>
      <c r="G110" s="8">
        <v>0.2171322466434</v>
      </c>
      <c r="H110" s="8">
        <v>0.440213321961961</v>
      </c>
      <c r="I110" s="8" t="s">
        <v>320</v>
      </c>
      <c r="J110" s="8">
        <v>-8.5979962540654077E-3</v>
      </c>
      <c r="K110" s="8">
        <v>0.90935090003530705</v>
      </c>
      <c r="L110" s="8">
        <v>0.99814365533229099</v>
      </c>
      <c r="M110" s="8" t="str">
        <f t="shared" si="3"/>
        <v>other</v>
      </c>
      <c r="N110" s="8" t="str">
        <f t="shared" si="4"/>
        <v>Discard</v>
      </c>
      <c r="O110" s="8" t="str">
        <f t="shared" si="5"/>
        <v>not</v>
      </c>
      <c r="P110" s="8"/>
    </row>
    <row r="111" spans="1:16" hidden="1">
      <c r="A111" s="8" t="s">
        <v>216</v>
      </c>
      <c r="B111" s="8">
        <v>1.77743057483657E-3</v>
      </c>
      <c r="C111" s="8">
        <v>0.95743086597958005</v>
      </c>
      <c r="D111" s="8">
        <v>0.970546357294369</v>
      </c>
      <c r="E111" s="8" t="s">
        <v>315</v>
      </c>
      <c r="F111" s="8">
        <v>9.0631921768254256E-2</v>
      </c>
      <c r="G111" s="8">
        <v>0.27662297944995201</v>
      </c>
      <c r="H111" s="8">
        <v>0.49030180788733901</v>
      </c>
      <c r="I111" s="8" t="s">
        <v>320</v>
      </c>
      <c r="J111" s="8">
        <v>-3.5488393619433338E-2</v>
      </c>
      <c r="K111" s="8">
        <v>0.61376054336968899</v>
      </c>
      <c r="L111" s="8">
        <v>0.89897314046267796</v>
      </c>
      <c r="M111" s="8" t="str">
        <f t="shared" si="3"/>
        <v>other</v>
      </c>
      <c r="N111" s="8" t="str">
        <f t="shared" si="4"/>
        <v>Discard</v>
      </c>
      <c r="O111" s="8" t="str">
        <f t="shared" si="5"/>
        <v>not</v>
      </c>
      <c r="P111" s="8"/>
    </row>
    <row r="112" spans="1:16" hidden="1">
      <c r="A112" s="8" t="s">
        <v>145</v>
      </c>
      <c r="B112" s="8">
        <v>-4.2872354764607497E-2</v>
      </c>
      <c r="C112" s="8">
        <v>0.52854994100965502</v>
      </c>
      <c r="D112" s="8">
        <v>0.67146258600368203</v>
      </c>
      <c r="E112" s="8" t="s">
        <v>315</v>
      </c>
      <c r="F112" s="8">
        <v>6.54969448499787E-2</v>
      </c>
      <c r="G112" s="8">
        <v>0.24328865727980001</v>
      </c>
      <c r="H112" s="8">
        <v>0.46460285519239303</v>
      </c>
      <c r="I112" s="8" t="s">
        <v>320</v>
      </c>
      <c r="J112" s="8">
        <v>-7.9440245579801588E-2</v>
      </c>
      <c r="K112" s="8">
        <v>0.115502686437333</v>
      </c>
      <c r="L112" s="8">
        <v>0.46833966007466499</v>
      </c>
      <c r="M112" s="8" t="str">
        <f t="shared" si="3"/>
        <v>other</v>
      </c>
      <c r="N112" s="8" t="str">
        <f t="shared" si="4"/>
        <v>Discard</v>
      </c>
      <c r="O112" s="8" t="str">
        <f t="shared" si="5"/>
        <v>not</v>
      </c>
      <c r="P112" s="8"/>
    </row>
    <row r="113" spans="1:15" s="8" customFormat="1" hidden="1">
      <c r="A113" s="8" t="s">
        <v>334</v>
      </c>
      <c r="B113" s="8">
        <v>3.8492013680877001E-3</v>
      </c>
      <c r="C113" s="8">
        <v>0.93649964030590804</v>
      </c>
      <c r="D113" s="8">
        <v>0.96965726020055798</v>
      </c>
      <c r="E113" s="8" t="s">
        <v>315</v>
      </c>
      <c r="F113" s="8">
        <v>-0.32375470497260717</v>
      </c>
      <c r="G113" s="8">
        <v>7.3445271376968204E-6</v>
      </c>
      <c r="H113" s="8">
        <v>3.6233000545971E-4</v>
      </c>
      <c r="I113" s="8" t="s">
        <v>318</v>
      </c>
      <c r="J113" s="8">
        <v>0.81167911541872295</v>
      </c>
      <c r="K113" s="8">
        <v>1.1564116617112501E-6</v>
      </c>
      <c r="L113" s="8">
        <v>7.7596421160018705E-5</v>
      </c>
      <c r="M113" s="8" t="str">
        <f t="shared" si="3"/>
        <v>core</v>
      </c>
      <c r="N113" s="8" t="str">
        <f t="shared" si="4"/>
        <v>Keep</v>
      </c>
      <c r="O113" s="8" t="str">
        <f t="shared" si="5"/>
        <v>not</v>
      </c>
    </row>
    <row r="114" spans="1:15" s="8" customFormat="1" hidden="1">
      <c r="A114" s="8" t="s">
        <v>15</v>
      </c>
      <c r="B114" s="8">
        <v>-1.2703246104480599E-3</v>
      </c>
      <c r="C114" s="8">
        <v>0.95327791458906197</v>
      </c>
      <c r="D114" s="8">
        <v>0.96965726020055798</v>
      </c>
      <c r="E114" s="8" t="s">
        <v>315</v>
      </c>
      <c r="F114" s="8">
        <v>9.9890277302528932E-2</v>
      </c>
      <c r="G114" s="8">
        <v>4.4480962533270602E-3</v>
      </c>
      <c r="H114" s="8">
        <v>3.2485521182968997E-2</v>
      </c>
      <c r="I114" s="8" t="s">
        <v>319</v>
      </c>
      <c r="J114" s="8">
        <v>-0.360233519645694</v>
      </c>
      <c r="K114" s="8">
        <v>6.9604368042452397E-5</v>
      </c>
      <c r="L114" s="8">
        <v>2.9432704200808399E-3</v>
      </c>
      <c r="M114" s="8" t="str">
        <f t="shared" si="3"/>
        <v>core</v>
      </c>
      <c r="N114" s="8" t="str">
        <f t="shared" si="4"/>
        <v>Keep</v>
      </c>
      <c r="O114" s="8" t="str">
        <f t="shared" si="5"/>
        <v>not</v>
      </c>
    </row>
    <row r="115" spans="1:15" s="8" customFormat="1" hidden="1">
      <c r="A115" s="8" t="s">
        <v>74</v>
      </c>
      <c r="B115" s="8">
        <v>-0.20079960792927301</v>
      </c>
      <c r="C115" s="8">
        <v>7.5961535106378902E-2</v>
      </c>
      <c r="D115" s="8">
        <v>0.21379765843655699</v>
      </c>
      <c r="E115" s="8" t="s">
        <v>315</v>
      </c>
      <c r="F115" s="8">
        <v>9.1843761667713228E-2</v>
      </c>
      <c r="G115" s="8">
        <v>0.986681750801359</v>
      </c>
      <c r="H115" s="8">
        <v>0.99002643470238005</v>
      </c>
      <c r="I115" s="8" t="s">
        <v>320</v>
      </c>
      <c r="J115" s="8">
        <v>-0.14693205585374064</v>
      </c>
      <c r="K115" s="8">
        <v>0.21421625817953299</v>
      </c>
      <c r="L115" s="8">
        <v>0.65137711688451105</v>
      </c>
      <c r="M115" s="8" t="str">
        <f t="shared" si="3"/>
        <v>other</v>
      </c>
      <c r="N115" s="8" t="str">
        <f t="shared" si="4"/>
        <v>Discard</v>
      </c>
      <c r="O115" s="8" t="str">
        <f t="shared" si="5"/>
        <v>not</v>
      </c>
    </row>
    <row r="116" spans="1:15" s="8" customFormat="1" hidden="1">
      <c r="A116" s="8" t="s">
        <v>131</v>
      </c>
      <c r="B116" s="8">
        <v>-3.7035558714272401E-2</v>
      </c>
      <c r="C116" s="8">
        <v>0.52751254361137301</v>
      </c>
      <c r="D116" s="8">
        <v>0.67146258600368203</v>
      </c>
      <c r="E116" s="8" t="s">
        <v>315</v>
      </c>
      <c r="F116" s="8">
        <v>4.9633392693447659E-2</v>
      </c>
      <c r="G116" s="8">
        <v>0.38866051076019498</v>
      </c>
      <c r="H116" s="8">
        <v>0.61193357013307403</v>
      </c>
      <c r="I116" s="8" t="s">
        <v>320</v>
      </c>
      <c r="J116" s="8">
        <v>-8.4680505921627694E-2</v>
      </c>
      <c r="K116" s="8">
        <v>0.29160205799439098</v>
      </c>
      <c r="L116" s="8">
        <v>0.69030712921734205</v>
      </c>
      <c r="M116" s="8" t="str">
        <f t="shared" si="3"/>
        <v>other</v>
      </c>
      <c r="N116" s="8" t="str">
        <f t="shared" si="4"/>
        <v>Discard</v>
      </c>
      <c r="O116" s="8" t="str">
        <f t="shared" si="5"/>
        <v>not</v>
      </c>
    </row>
    <row r="117" spans="1:15" s="8" customFormat="1" hidden="1">
      <c r="A117" s="8" t="s">
        <v>80</v>
      </c>
      <c r="B117" s="8">
        <v>-5.9433565780168E-2</v>
      </c>
      <c r="C117" s="8">
        <v>0.40864538770608</v>
      </c>
      <c r="D117" s="8">
        <v>0.58841773487820304</v>
      </c>
      <c r="E117" s="8" t="s">
        <v>315</v>
      </c>
      <c r="F117" s="8">
        <v>1.5254918541137748E-2</v>
      </c>
      <c r="G117" s="8">
        <v>0.25703762230295502</v>
      </c>
      <c r="H117" s="8">
        <v>0.47256606336443802</v>
      </c>
      <c r="I117" s="8" t="s">
        <v>320</v>
      </c>
      <c r="J117" s="8">
        <v>-0.13775179634402124</v>
      </c>
      <c r="K117" s="8">
        <v>8.0511917968710697E-2</v>
      </c>
      <c r="L117" s="8">
        <v>0.39068078227439901</v>
      </c>
      <c r="M117" s="8" t="str">
        <f t="shared" si="3"/>
        <v>other</v>
      </c>
      <c r="N117" s="8" t="str">
        <f t="shared" si="4"/>
        <v>Discard</v>
      </c>
      <c r="O117" s="8" t="str">
        <f t="shared" si="5"/>
        <v>not</v>
      </c>
    </row>
    <row r="118" spans="1:15" s="8" customFormat="1" hidden="1">
      <c r="A118" s="8" t="s">
        <v>264</v>
      </c>
      <c r="B118" s="8">
        <v>-4.4825845531940699E-3</v>
      </c>
      <c r="C118" s="8">
        <v>0.87188327924951903</v>
      </c>
      <c r="D118" s="8">
        <v>0.92728192391526798</v>
      </c>
      <c r="E118" s="8" t="s">
        <v>315</v>
      </c>
      <c r="F118" s="8">
        <v>2.3683561701608239E-2</v>
      </c>
      <c r="G118" s="8">
        <v>0.95517933793958898</v>
      </c>
      <c r="H118" s="8">
        <v>0.97159135405538999</v>
      </c>
      <c r="I118" s="8" t="s">
        <v>320</v>
      </c>
      <c r="J118" s="8">
        <v>-1.0787329141734312E-2</v>
      </c>
      <c r="K118" s="8">
        <v>0.89950981309211797</v>
      </c>
      <c r="L118" s="8">
        <v>0.99814365533229099</v>
      </c>
      <c r="M118" s="8" t="str">
        <f t="shared" si="3"/>
        <v>other</v>
      </c>
      <c r="N118" s="8" t="str">
        <f t="shared" si="4"/>
        <v>Discard</v>
      </c>
      <c r="O118" s="8" t="str">
        <f t="shared" si="5"/>
        <v>not</v>
      </c>
    </row>
    <row r="119" spans="1:15" s="8" customFormat="1" hidden="1">
      <c r="A119" s="8" t="s">
        <v>123</v>
      </c>
      <c r="B119" s="8">
        <v>6.65273422791028E-2</v>
      </c>
      <c r="C119" s="8">
        <v>0.18153866680023301</v>
      </c>
      <c r="D119" s="8">
        <v>0.36805099570458299</v>
      </c>
      <c r="E119" s="8" t="s">
        <v>315</v>
      </c>
      <c r="F119" s="8">
        <v>0.20038090897871585</v>
      </c>
      <c r="G119" s="8">
        <v>4.4996836773707099E-3</v>
      </c>
      <c r="H119" s="8">
        <v>3.2485521182968997E-2</v>
      </c>
      <c r="I119" s="8" t="s">
        <v>319</v>
      </c>
      <c r="J119" s="8">
        <v>-8.7216138922265013E-2</v>
      </c>
      <c r="K119" s="8">
        <v>0.166138724395029</v>
      </c>
      <c r="L119" s="8">
        <v>0.57528376283406901</v>
      </c>
      <c r="M119" s="8" t="str">
        <f t="shared" si="3"/>
        <v>other</v>
      </c>
      <c r="N119" s="8" t="str">
        <f t="shared" si="4"/>
        <v>Discard</v>
      </c>
      <c r="O119" s="8" t="str">
        <f t="shared" si="5"/>
        <v>not</v>
      </c>
    </row>
    <row r="120" spans="1:15" s="8" customFormat="1" hidden="1">
      <c r="A120" s="8" t="s">
        <v>81</v>
      </c>
      <c r="B120" s="8">
        <v>-3.9458061586736301E-2</v>
      </c>
      <c r="C120" s="8">
        <v>0.60618102557405096</v>
      </c>
      <c r="D120" s="8">
        <v>0.73584743420387799</v>
      </c>
      <c r="E120" s="8" t="s">
        <v>315</v>
      </c>
      <c r="F120" s="8">
        <v>-2.6464114517037993E-2</v>
      </c>
      <c r="G120" s="8">
        <v>7.7797769254875901E-2</v>
      </c>
      <c r="H120" s="8">
        <v>0.22576607548473801</v>
      </c>
      <c r="I120" s="8" t="s">
        <v>320</v>
      </c>
      <c r="J120" s="8">
        <v>0.13647809892911561</v>
      </c>
      <c r="K120" s="8">
        <v>7.5510961982938704E-2</v>
      </c>
      <c r="L120" s="8">
        <v>0.372520745782498</v>
      </c>
      <c r="M120" s="8" t="str">
        <f t="shared" si="3"/>
        <v>other</v>
      </c>
      <c r="N120" s="8" t="str">
        <f t="shared" si="4"/>
        <v>Discard</v>
      </c>
      <c r="O120" s="8" t="str">
        <f t="shared" si="5"/>
        <v>not</v>
      </c>
    </row>
    <row r="121" spans="1:15" s="8" customFormat="1" hidden="1">
      <c r="A121" s="8" t="s">
        <v>25</v>
      </c>
      <c r="B121" s="8">
        <v>5.9670506305981197E-2</v>
      </c>
      <c r="C121" s="8">
        <v>0.279627667036567</v>
      </c>
      <c r="D121" s="8">
        <v>0.472970225387564</v>
      </c>
      <c r="E121" s="8" t="s">
        <v>315</v>
      </c>
      <c r="F121" s="8">
        <v>0.26240421792270024</v>
      </c>
      <c r="G121" s="8">
        <v>1.16078190274432E-5</v>
      </c>
      <c r="H121" s="8">
        <v>4.9084491887474197E-4</v>
      </c>
      <c r="I121" s="8" t="s">
        <v>318</v>
      </c>
      <c r="J121" s="8">
        <v>-0.25037176851903098</v>
      </c>
      <c r="K121" s="8">
        <v>1.34773733307013E-3</v>
      </c>
      <c r="L121" s="8">
        <v>3.0686942352981399E-2</v>
      </c>
      <c r="M121" s="8" t="str">
        <f t="shared" si="3"/>
        <v>main</v>
      </c>
      <c r="N121" s="8" t="str">
        <f t="shared" si="4"/>
        <v>Keep</v>
      </c>
      <c r="O121" s="8" t="str">
        <f t="shared" si="5"/>
        <v>not</v>
      </c>
    </row>
    <row r="122" spans="1:15" s="8" customFormat="1" hidden="1">
      <c r="A122" s="8" t="s">
        <v>209</v>
      </c>
      <c r="B122" s="8">
        <v>-0.11907421263729299</v>
      </c>
      <c r="C122" s="8">
        <v>6.1352832651996203E-2</v>
      </c>
      <c r="D122" s="8">
        <v>0.181604384649909</v>
      </c>
      <c r="E122" s="8" t="s">
        <v>315</v>
      </c>
      <c r="F122" s="8">
        <v>-5.2881278655890172E-2</v>
      </c>
      <c r="G122" s="8">
        <v>0.70887626867742204</v>
      </c>
      <c r="H122" s="8">
        <v>0.83596563955584402</v>
      </c>
      <c r="I122" s="8" t="s">
        <v>320</v>
      </c>
      <c r="J122" s="8">
        <v>-4.1192805831378111E-2</v>
      </c>
      <c r="K122" s="8">
        <v>0.54823098882296795</v>
      </c>
      <c r="L122" s="8">
        <v>0.83218652662358195</v>
      </c>
      <c r="M122" s="8" t="str">
        <f t="shared" si="3"/>
        <v>other</v>
      </c>
      <c r="N122" s="8" t="str">
        <f t="shared" si="4"/>
        <v>Discard</v>
      </c>
      <c r="O122" s="8" t="str">
        <f t="shared" si="5"/>
        <v>same trend</v>
      </c>
    </row>
    <row r="123" spans="1:15" s="8" customFormat="1" hidden="1">
      <c r="A123" s="8" t="s">
        <v>9</v>
      </c>
      <c r="B123" s="8">
        <v>-9.9078464406056901E-2</v>
      </c>
      <c r="C123" s="8">
        <v>0.38602338566537903</v>
      </c>
      <c r="D123" s="8">
        <v>0.57370736234931297</v>
      </c>
      <c r="E123" s="8" t="s">
        <v>315</v>
      </c>
      <c r="F123" s="8">
        <v>-0.19846400141686615</v>
      </c>
      <c r="G123" s="8">
        <v>6.1845967315174303E-4</v>
      </c>
      <c r="H123" s="8">
        <v>8.5634311966395291E-3</v>
      </c>
      <c r="I123" s="8" t="s">
        <v>318</v>
      </c>
      <c r="J123" s="8">
        <v>0.62254629754631396</v>
      </c>
      <c r="K123" s="8">
        <v>1.0763110560399001E-3</v>
      </c>
      <c r="L123" s="8">
        <v>2.6549006048984199E-2</v>
      </c>
      <c r="M123" s="8" t="str">
        <f t="shared" si="3"/>
        <v>main</v>
      </c>
      <c r="N123" s="8" t="str">
        <f t="shared" si="4"/>
        <v>Keep</v>
      </c>
      <c r="O123" s="8" t="str">
        <f t="shared" si="5"/>
        <v>not</v>
      </c>
    </row>
    <row r="124" spans="1:15" s="8" customFormat="1" hidden="1">
      <c r="A124" s="8" t="s">
        <v>95</v>
      </c>
      <c r="B124" s="8">
        <v>-0.159545689444936</v>
      </c>
      <c r="C124" s="8">
        <v>0.18848750729486699</v>
      </c>
      <c r="D124" s="8">
        <v>0.37194868106187201</v>
      </c>
      <c r="E124" s="8" t="s">
        <v>315</v>
      </c>
      <c r="F124" s="8">
        <v>-5.9415756841626095E-2</v>
      </c>
      <c r="G124" s="8">
        <v>9.2157033631387497E-2</v>
      </c>
      <c r="H124" s="8">
        <v>0.25387880544981001</v>
      </c>
      <c r="I124" s="8" t="s">
        <v>320</v>
      </c>
      <c r="J124" s="8">
        <v>0.11471711342668783</v>
      </c>
      <c r="K124" s="8">
        <v>0.35842669662592302</v>
      </c>
      <c r="L124" s="8">
        <v>0.69030712921734205</v>
      </c>
      <c r="M124" s="8" t="str">
        <f t="shared" si="3"/>
        <v>other</v>
      </c>
      <c r="N124" s="8" t="str">
        <f t="shared" si="4"/>
        <v>Discard</v>
      </c>
      <c r="O124" s="8" t="str">
        <f t="shared" si="5"/>
        <v>not</v>
      </c>
    </row>
    <row r="125" spans="1:15" s="8" customFormat="1" hidden="1">
      <c r="A125" s="8" t="s">
        <v>186</v>
      </c>
      <c r="B125" s="8">
        <v>-0.220653091331968</v>
      </c>
      <c r="C125" s="8">
        <v>1.33664702834771E-2</v>
      </c>
      <c r="D125" s="8">
        <v>6.3200723466847797E-2</v>
      </c>
      <c r="E125" s="8" t="s">
        <v>314</v>
      </c>
      <c r="F125" s="8">
        <v>-4.6306592613374283E-2</v>
      </c>
      <c r="G125" s="8">
        <v>0.13527601005328799</v>
      </c>
      <c r="H125" s="8">
        <v>0.32554226809571801</v>
      </c>
      <c r="I125" s="8" t="s">
        <v>320</v>
      </c>
      <c r="J125" s="8">
        <v>5.5131695030187416E-2</v>
      </c>
      <c r="K125" s="8">
        <v>0.56490823340928797</v>
      </c>
      <c r="L125" s="8">
        <v>0.85312671984259802</v>
      </c>
      <c r="M125" s="8" t="str">
        <f t="shared" si="3"/>
        <v>other</v>
      </c>
      <c r="N125" s="8" t="str">
        <f t="shared" si="4"/>
        <v>Discard</v>
      </c>
      <c r="O125" s="8" t="str">
        <f t="shared" si="5"/>
        <v>not</v>
      </c>
    </row>
    <row r="126" spans="1:15" s="8" customFormat="1" hidden="1">
      <c r="A126" s="8" t="s">
        <v>31</v>
      </c>
      <c r="B126" s="8">
        <v>1.9172528473483299E-2</v>
      </c>
      <c r="C126" s="8">
        <v>0.67622761395906905</v>
      </c>
      <c r="D126" s="8">
        <v>0.790073868646051</v>
      </c>
      <c r="E126" s="8" t="s">
        <v>315</v>
      </c>
      <c r="F126" s="8">
        <v>0.24611996578005568</v>
      </c>
      <c r="G126" s="8">
        <v>1.8861096167149601E-3</v>
      </c>
      <c r="H126" s="8">
        <v>1.86096148849209E-2</v>
      </c>
      <c r="I126" s="8" t="s">
        <v>319</v>
      </c>
      <c r="J126" s="8">
        <v>-0.22615475476222527</v>
      </c>
      <c r="K126" s="8">
        <v>1.3340276603174901E-2</v>
      </c>
      <c r="L126" s="8">
        <v>0.12521110518356399</v>
      </c>
      <c r="M126" s="8" t="str">
        <f t="shared" si="3"/>
        <v>other</v>
      </c>
      <c r="N126" s="8" t="str">
        <f t="shared" si="4"/>
        <v>Discard</v>
      </c>
      <c r="O126" s="8" t="str">
        <f t="shared" si="5"/>
        <v>not</v>
      </c>
    </row>
    <row r="127" spans="1:15" s="8" customFormat="1" hidden="1">
      <c r="A127" s="8" t="s">
        <v>189</v>
      </c>
      <c r="B127" s="8">
        <v>-0.132696394680997</v>
      </c>
      <c r="C127" s="8">
        <v>1.51321228977946E-2</v>
      </c>
      <c r="D127" s="8">
        <v>6.9514840718642501E-2</v>
      </c>
      <c r="E127" s="8" t="s">
        <v>314</v>
      </c>
      <c r="F127" s="8">
        <v>9.7034452614937455E-2</v>
      </c>
      <c r="G127" s="8">
        <v>0.94810527817937096</v>
      </c>
      <c r="H127" s="8">
        <v>0.96846800529404697</v>
      </c>
      <c r="I127" s="8" t="s">
        <v>320</v>
      </c>
      <c r="J127" s="8">
        <v>-5.0868879155496372E-2</v>
      </c>
      <c r="K127" s="8">
        <v>0.35586035538078198</v>
      </c>
      <c r="L127" s="8">
        <v>0.69030712921734205</v>
      </c>
      <c r="M127" s="8" t="str">
        <f t="shared" si="3"/>
        <v>other</v>
      </c>
      <c r="N127" s="8" t="str">
        <f t="shared" si="4"/>
        <v>Discard</v>
      </c>
      <c r="O127" s="8" t="str">
        <f t="shared" si="5"/>
        <v>not</v>
      </c>
    </row>
    <row r="128" spans="1:15" s="8" customFormat="1" hidden="1">
      <c r="A128" s="8" t="s">
        <v>257</v>
      </c>
      <c r="B128" s="8">
        <v>-8.0091956252458504E-2</v>
      </c>
      <c r="C128" s="8">
        <v>0.25467516416605801</v>
      </c>
      <c r="D128" s="8">
        <v>0.45140029097696499</v>
      </c>
      <c r="E128" s="8" t="s">
        <v>315</v>
      </c>
      <c r="F128" s="8">
        <v>0.13327988076083386</v>
      </c>
      <c r="G128" s="8">
        <v>0.819145321628309</v>
      </c>
      <c r="H128" s="8">
        <v>0.91153013233826896</v>
      </c>
      <c r="I128" s="8" t="s">
        <v>320</v>
      </c>
      <c r="J128" s="8">
        <v>-1.372752327810009E-2</v>
      </c>
      <c r="K128" s="8">
        <v>0.87492404965259096</v>
      </c>
      <c r="L128" s="8">
        <v>0.99814365533229099</v>
      </c>
      <c r="M128" s="8" t="str">
        <f t="shared" si="3"/>
        <v>other</v>
      </c>
      <c r="N128" s="8" t="str">
        <f t="shared" si="4"/>
        <v>Discard</v>
      </c>
      <c r="O128" s="8" t="str">
        <f t="shared" si="5"/>
        <v>not</v>
      </c>
    </row>
    <row r="129" spans="1:15" s="8" customFormat="1" hidden="1">
      <c r="A129" s="8" t="s">
        <v>224</v>
      </c>
      <c r="B129" s="8">
        <v>-0.103921585932119</v>
      </c>
      <c r="C129" s="8">
        <v>8.9935536292156101E-2</v>
      </c>
      <c r="D129" s="8">
        <v>0.22927286597958699</v>
      </c>
      <c r="E129" s="8" t="s">
        <v>315</v>
      </c>
      <c r="F129" s="8">
        <v>-3.7884611639299792E-2</v>
      </c>
      <c r="G129" s="8">
        <v>0.36081572878285001</v>
      </c>
      <c r="H129" s="8">
        <v>0.583614512129638</v>
      </c>
      <c r="I129" s="8" t="s">
        <v>320</v>
      </c>
      <c r="J129" s="8">
        <v>3.2280143207175052E-2</v>
      </c>
      <c r="K129" s="8">
        <v>0.645171366759141</v>
      </c>
      <c r="L129" s="8">
        <v>0.90080530453163099</v>
      </c>
      <c r="M129" s="8" t="str">
        <f t="shared" si="3"/>
        <v>other</v>
      </c>
      <c r="N129" s="8" t="str">
        <f t="shared" si="4"/>
        <v>Discard</v>
      </c>
      <c r="O129" s="8" t="str">
        <f t="shared" si="5"/>
        <v>not</v>
      </c>
    </row>
    <row r="130" spans="1:15" s="8" customFormat="1" hidden="1">
      <c r="A130" s="8" t="s">
        <v>194</v>
      </c>
      <c r="B130" s="8">
        <v>-3.8302234341040901E-2</v>
      </c>
      <c r="C130" s="8">
        <v>0.480657958884537</v>
      </c>
      <c r="D130" s="8">
        <v>0.638003389371403</v>
      </c>
      <c r="E130" s="8" t="s">
        <v>315</v>
      </c>
      <c r="F130" s="8">
        <v>0.15331356668704532</v>
      </c>
      <c r="G130" s="8">
        <v>0.71469688948425303</v>
      </c>
      <c r="H130" s="8">
        <v>0.83705006044285002</v>
      </c>
      <c r="I130" s="8" t="s">
        <v>320</v>
      </c>
      <c r="J130" s="8">
        <v>4.9272040517745419E-2</v>
      </c>
      <c r="K130" s="8">
        <v>0.44285770660731399</v>
      </c>
      <c r="L130" s="8">
        <v>0.77109341856332403</v>
      </c>
      <c r="M130" s="8" t="str">
        <f t="shared" si="3"/>
        <v>other</v>
      </c>
      <c r="N130" s="8" t="str">
        <f t="shared" si="4"/>
        <v>Discard</v>
      </c>
      <c r="O130" s="8" t="str">
        <f t="shared" si="5"/>
        <v>not</v>
      </c>
    </row>
    <row r="131" spans="1:15" s="8" customFormat="1" hidden="1">
      <c r="A131" s="8" t="s">
        <v>210</v>
      </c>
      <c r="B131" s="8">
        <v>-0.20062005542337</v>
      </c>
      <c r="C131" s="8">
        <v>6.2378828688877197E-4</v>
      </c>
      <c r="D131" s="8">
        <v>6.5943333185384499E-3</v>
      </c>
      <c r="E131" s="8" t="s">
        <v>313</v>
      </c>
      <c r="F131" s="8">
        <v>2.232636212440203E-4</v>
      </c>
      <c r="G131" s="8">
        <v>7.9358444744405995E-2</v>
      </c>
      <c r="H131" s="8">
        <v>0.22805921984800201</v>
      </c>
      <c r="I131" s="8" t="s">
        <v>320</v>
      </c>
      <c r="J131" s="8">
        <v>-4.1187237057041276E-2</v>
      </c>
      <c r="K131" s="8">
        <v>0.47784973652326501</v>
      </c>
      <c r="L131" s="8">
        <v>0.79688113832085194</v>
      </c>
      <c r="M131" s="8" t="str">
        <f t="shared" ref="M131:M194" si="6">IF(L131&lt;0.01,"core", IF(L131&lt;0.05,"main","other"))</f>
        <v>other</v>
      </c>
      <c r="N131" s="8" t="str">
        <f t="shared" si="4"/>
        <v>Discard</v>
      </c>
      <c r="O131" s="8" t="str">
        <f t="shared" si="5"/>
        <v>not</v>
      </c>
    </row>
    <row r="132" spans="1:15" s="8" customFormat="1" hidden="1">
      <c r="A132" s="8" t="s">
        <v>200</v>
      </c>
      <c r="B132" s="8">
        <v>5.2032437759752699E-2</v>
      </c>
      <c r="C132" s="8">
        <v>0.65547067563998396</v>
      </c>
      <c r="D132" s="8">
        <v>0.77549681043261798</v>
      </c>
      <c r="E132" s="8" t="s">
        <v>315</v>
      </c>
      <c r="F132" s="8">
        <v>9.4728633419462971E-2</v>
      </c>
      <c r="G132" s="8">
        <v>0.88759174671505703</v>
      </c>
      <c r="H132" s="8">
        <v>0.937138874853367</v>
      </c>
      <c r="I132" s="8" t="s">
        <v>320</v>
      </c>
      <c r="J132" s="8">
        <v>4.7438505721316082E-2</v>
      </c>
      <c r="K132" s="8">
        <v>0.49270628449430598</v>
      </c>
      <c r="L132" s="8">
        <v>0.81022811227952596</v>
      </c>
      <c r="M132" s="8" t="str">
        <f t="shared" si="6"/>
        <v>other</v>
      </c>
      <c r="N132" s="8" t="str">
        <f t="shared" ref="N132:N195" si="7">IF(OR(AND(I132&lt;&gt;"other",E132&lt;&gt;"other"),AND(I132&lt;&gt;"other",M132&lt;&gt;"other"),AND(E132&lt;&gt;"other",M132&lt;&gt;"other")),"Keep","Discard")</f>
        <v>Discard</v>
      </c>
      <c r="O132" s="8" t="str">
        <f t="shared" ref="O132:O195" si="8">IF(OR(AND(B132&lt;0,F132 &lt;0,J132&lt;0),AND(B132&gt;0,F132&gt;0,J132&gt;0)), "same trend", "not")</f>
        <v>same trend</v>
      </c>
    </row>
    <row r="133" spans="1:15" s="8" customFormat="1" hidden="1">
      <c r="A133" s="8" t="s">
        <v>21</v>
      </c>
      <c r="B133" s="8">
        <v>-0.16289393596992799</v>
      </c>
      <c r="C133" s="8">
        <v>7.4071059628502106E-2</v>
      </c>
      <c r="D133" s="8">
        <v>0.212864404369288</v>
      </c>
      <c r="E133" s="8" t="s">
        <v>315</v>
      </c>
      <c r="F133" s="8">
        <v>0.27544099230315894</v>
      </c>
      <c r="G133" s="8">
        <v>7.1441441101861805E-2</v>
      </c>
      <c r="H133" s="8">
        <v>0.21578231189950101</v>
      </c>
      <c r="I133" s="8" t="s">
        <v>320</v>
      </c>
      <c r="J133" s="8">
        <v>-0.28290755766132897</v>
      </c>
      <c r="K133" s="8">
        <v>7.3169577742622904E-3</v>
      </c>
      <c r="L133" s="8">
        <v>9.1689069460191897E-2</v>
      </c>
      <c r="M133" s="8" t="str">
        <f t="shared" si="6"/>
        <v>other</v>
      </c>
      <c r="N133" s="8" t="str">
        <f t="shared" si="7"/>
        <v>Discard</v>
      </c>
      <c r="O133" s="8" t="str">
        <f t="shared" si="8"/>
        <v>not</v>
      </c>
    </row>
    <row r="134" spans="1:15" s="8" customFormat="1" hidden="1">
      <c r="A134" s="8" t="s">
        <v>155</v>
      </c>
      <c r="B134" s="8">
        <v>-8.1739186870857197E-2</v>
      </c>
      <c r="C134" s="8">
        <v>0.17039437740833499</v>
      </c>
      <c r="D134" s="8">
        <v>0.34783955664046301</v>
      </c>
      <c r="E134" s="8" t="s">
        <v>315</v>
      </c>
      <c r="F134" s="8">
        <v>2.208098305600889E-2</v>
      </c>
      <c r="G134" s="8">
        <v>0.186544951785518</v>
      </c>
      <c r="H134" s="8">
        <v>0.40012540382980699</v>
      </c>
      <c r="I134" s="8" t="s">
        <v>320</v>
      </c>
      <c r="J134" s="8">
        <v>7.3579017061548013E-2</v>
      </c>
      <c r="K134" s="8">
        <v>0.542605792067966</v>
      </c>
      <c r="L134" s="8">
        <v>0.83218297643584405</v>
      </c>
      <c r="M134" s="8" t="str">
        <f t="shared" si="6"/>
        <v>other</v>
      </c>
      <c r="N134" s="8" t="str">
        <f t="shared" si="7"/>
        <v>Discard</v>
      </c>
      <c r="O134" s="8" t="str">
        <f t="shared" si="8"/>
        <v>not</v>
      </c>
    </row>
    <row r="135" spans="1:15" s="8" customFormat="1" hidden="1">
      <c r="A135" s="8" t="s">
        <v>64</v>
      </c>
      <c r="B135" s="8">
        <v>-0.173616299173876</v>
      </c>
      <c r="C135" s="8">
        <v>0.14936778658330799</v>
      </c>
      <c r="D135" s="8">
        <v>0.32272164108510398</v>
      </c>
      <c r="E135" s="8" t="s">
        <v>315</v>
      </c>
      <c r="F135" s="8">
        <v>-0.28254222516496263</v>
      </c>
      <c r="G135" s="8">
        <v>3.7189204071447303E-2</v>
      </c>
      <c r="H135" s="8">
        <v>0.13590128895244899</v>
      </c>
      <c r="I135" s="8" t="s">
        <v>320</v>
      </c>
      <c r="J135" s="8">
        <v>0.15917611153940162</v>
      </c>
      <c r="K135" s="8">
        <v>0.22176430909605899</v>
      </c>
      <c r="L135" s="8">
        <v>0.65137711688451105</v>
      </c>
      <c r="M135" s="8" t="str">
        <f t="shared" si="6"/>
        <v>other</v>
      </c>
      <c r="N135" s="8" t="str">
        <f t="shared" si="7"/>
        <v>Discard</v>
      </c>
      <c r="O135" s="8" t="str">
        <f t="shared" si="8"/>
        <v>not</v>
      </c>
    </row>
    <row r="136" spans="1:15" s="8" customFormat="1" hidden="1">
      <c r="A136" s="8" t="s">
        <v>199</v>
      </c>
      <c r="B136" s="8">
        <v>3.8476523488232502E-2</v>
      </c>
      <c r="C136" s="8">
        <v>0.89836938774550001</v>
      </c>
      <c r="D136" s="8">
        <v>0.93963723947939204</v>
      </c>
      <c r="E136" s="8" t="s">
        <v>315</v>
      </c>
      <c r="F136" s="8">
        <v>7.5494524454998047E-2</v>
      </c>
      <c r="G136" s="8">
        <v>0.60279580880311401</v>
      </c>
      <c r="H136" s="8">
        <v>0.76578351676275402</v>
      </c>
      <c r="I136" s="8" t="s">
        <v>320</v>
      </c>
      <c r="J136" s="8">
        <v>-4.7689257792164354E-2</v>
      </c>
      <c r="K136" s="8">
        <v>0.67573074784906795</v>
      </c>
      <c r="L136" s="8">
        <v>0.91750596955653296</v>
      </c>
      <c r="M136" s="8" t="str">
        <f t="shared" si="6"/>
        <v>other</v>
      </c>
      <c r="N136" s="8" t="str">
        <f t="shared" si="7"/>
        <v>Discard</v>
      </c>
      <c r="O136" s="8" t="str">
        <f t="shared" si="8"/>
        <v>not</v>
      </c>
    </row>
    <row r="137" spans="1:15" s="8" customFormat="1" hidden="1">
      <c r="A137" s="8" t="s">
        <v>59</v>
      </c>
      <c r="B137" s="8">
        <v>-8.2474773075214503E-2</v>
      </c>
      <c r="C137" s="8">
        <v>0.365622599042639</v>
      </c>
      <c r="D137" s="8">
        <v>0.55499635546985204</v>
      </c>
      <c r="E137" s="8" t="s">
        <v>315</v>
      </c>
      <c r="F137" s="8">
        <v>-0.12778942966342086</v>
      </c>
      <c r="G137" s="8">
        <v>0.10951927762986299</v>
      </c>
      <c r="H137" s="8">
        <v>0.28688235556141101</v>
      </c>
      <c r="I137" s="8" t="s">
        <v>320</v>
      </c>
      <c r="J137" s="8">
        <v>0.16259064872552154</v>
      </c>
      <c r="K137" s="8">
        <v>8.4787390384614802E-2</v>
      </c>
      <c r="L137" s="8">
        <v>0.39836615164834899</v>
      </c>
      <c r="M137" s="8" t="str">
        <f t="shared" si="6"/>
        <v>other</v>
      </c>
      <c r="N137" s="8" t="str">
        <f t="shared" si="7"/>
        <v>Discard</v>
      </c>
      <c r="O137" s="8" t="str">
        <f t="shared" si="8"/>
        <v>not</v>
      </c>
    </row>
    <row r="138" spans="1:15" s="8" customFormat="1" hidden="1">
      <c r="A138" s="8" t="s">
        <v>90</v>
      </c>
      <c r="B138" s="8">
        <v>-6.0104415771419201E-2</v>
      </c>
      <c r="C138" s="8">
        <v>0.87152627214450695</v>
      </c>
      <c r="D138" s="8">
        <v>0.92728192391526798</v>
      </c>
      <c r="E138" s="8" t="s">
        <v>315</v>
      </c>
      <c r="F138" s="8">
        <v>-6.3340469384621942E-2</v>
      </c>
      <c r="G138" s="8">
        <v>0.46902509983065099</v>
      </c>
      <c r="H138" s="8">
        <v>0.67630843897947301</v>
      </c>
      <c r="I138" s="8" t="s">
        <v>320</v>
      </c>
      <c r="J138" s="8">
        <v>0.12188013949171139</v>
      </c>
      <c r="K138" s="8">
        <v>0.31480363883738899</v>
      </c>
      <c r="L138" s="8">
        <v>0.69030712921734205</v>
      </c>
      <c r="M138" s="8" t="str">
        <f t="shared" si="6"/>
        <v>other</v>
      </c>
      <c r="N138" s="8" t="str">
        <f t="shared" si="7"/>
        <v>Discard</v>
      </c>
      <c r="O138" s="8" t="str">
        <f t="shared" si="8"/>
        <v>not</v>
      </c>
    </row>
    <row r="139" spans="1:15" s="8" customFormat="1" hidden="1">
      <c r="A139" s="8" t="s">
        <v>260</v>
      </c>
      <c r="B139" s="8">
        <v>-0.112906680214479</v>
      </c>
      <c r="C139" s="8">
        <v>0.18784089462157499</v>
      </c>
      <c r="D139" s="8">
        <v>0.37194868106187201</v>
      </c>
      <c r="E139" s="8" t="s">
        <v>315</v>
      </c>
      <c r="F139" s="8">
        <v>-0.13974941698064988</v>
      </c>
      <c r="G139" s="8">
        <v>0.96335545804035005</v>
      </c>
      <c r="H139" s="8">
        <v>0.97655210815049198</v>
      </c>
      <c r="I139" s="8" t="s">
        <v>320</v>
      </c>
      <c r="J139" s="8">
        <v>1.2346843052383963E-2</v>
      </c>
      <c r="K139" s="8">
        <v>0.90221193443946202</v>
      </c>
      <c r="L139" s="8">
        <v>0.99814365533229099</v>
      </c>
      <c r="M139" s="8" t="str">
        <f t="shared" si="6"/>
        <v>other</v>
      </c>
      <c r="N139" s="8" t="str">
        <f t="shared" si="7"/>
        <v>Discard</v>
      </c>
      <c r="O139" s="8" t="str">
        <f t="shared" si="8"/>
        <v>not</v>
      </c>
    </row>
    <row r="140" spans="1:15" s="8" customFormat="1" hidden="1">
      <c r="A140" s="8" t="s">
        <v>175</v>
      </c>
      <c r="B140" s="8">
        <v>-0.14021081385571399</v>
      </c>
      <c r="C140" s="8">
        <v>0.214456925633562</v>
      </c>
      <c r="D140" s="8">
        <v>0.40691826915086099</v>
      </c>
      <c r="E140" s="8" t="s">
        <v>315</v>
      </c>
      <c r="F140" s="8">
        <v>-0.19626968285774304</v>
      </c>
      <c r="G140" s="8">
        <v>0.55207131155290601</v>
      </c>
      <c r="H140" s="8">
        <v>0.72306685052946995</v>
      </c>
      <c r="I140" s="8" t="s">
        <v>320</v>
      </c>
      <c r="J140" s="8">
        <v>6.2850651392571844E-2</v>
      </c>
      <c r="K140" s="8">
        <v>0.64311536755964405</v>
      </c>
      <c r="L140" s="8">
        <v>0.90080530453163099</v>
      </c>
      <c r="M140" s="8" t="str">
        <f t="shared" si="6"/>
        <v>other</v>
      </c>
      <c r="N140" s="8" t="str">
        <f t="shared" si="7"/>
        <v>Discard</v>
      </c>
      <c r="O140" s="8" t="str">
        <f t="shared" si="8"/>
        <v>not</v>
      </c>
    </row>
    <row r="141" spans="1:15" s="8" customFormat="1" hidden="1">
      <c r="A141" s="8" t="s">
        <v>185</v>
      </c>
      <c r="B141" s="8">
        <v>-2.9976606346835799E-2</v>
      </c>
      <c r="C141" s="8">
        <v>0.81883986908868001</v>
      </c>
      <c r="D141" s="8">
        <v>0.90102825743587101</v>
      </c>
      <c r="E141" s="8" t="s">
        <v>315</v>
      </c>
      <c r="F141" s="8">
        <v>-1.3906642010579322E-2</v>
      </c>
      <c r="G141" s="8">
        <v>0.3582459974744</v>
      </c>
      <c r="H141" s="8">
        <v>0.582641842046277</v>
      </c>
      <c r="I141" s="8" t="s">
        <v>320</v>
      </c>
      <c r="J141" s="8">
        <v>5.5661294695482234E-2</v>
      </c>
      <c r="K141" s="8">
        <v>0.36381051404697801</v>
      </c>
      <c r="L141" s="8">
        <v>0.69030712921734205</v>
      </c>
      <c r="M141" s="8" t="str">
        <f t="shared" si="6"/>
        <v>other</v>
      </c>
      <c r="N141" s="8" t="str">
        <f t="shared" si="7"/>
        <v>Discard</v>
      </c>
      <c r="O141" s="8" t="str">
        <f t="shared" si="8"/>
        <v>not</v>
      </c>
    </row>
    <row r="142" spans="1:15" s="8" customFormat="1" hidden="1">
      <c r="A142" s="8" t="s">
        <v>7</v>
      </c>
      <c r="B142" s="8">
        <v>-5.4885295974239703E-3</v>
      </c>
      <c r="C142" s="8">
        <v>0.98770292516134295</v>
      </c>
      <c r="D142" s="8">
        <v>0.99105107067036402</v>
      </c>
      <c r="E142" s="8" t="s">
        <v>315</v>
      </c>
      <c r="F142" s="8">
        <v>-0.26106968439197553</v>
      </c>
      <c r="G142" s="8">
        <v>1.42511680690868E-5</v>
      </c>
      <c r="H142" s="8">
        <v>5.2729321855621205E-4</v>
      </c>
      <c r="I142" s="8" t="s">
        <v>318</v>
      </c>
      <c r="J142" s="8">
        <v>0.70337816717164781</v>
      </c>
      <c r="K142" s="8">
        <v>2.5402301614763098E-6</v>
      </c>
      <c r="L142" s="8">
        <v>1.2531802129949799E-4</v>
      </c>
      <c r="M142" s="8" t="str">
        <f t="shared" si="6"/>
        <v>core</v>
      </c>
      <c r="N142" s="8" t="str">
        <f t="shared" si="7"/>
        <v>Keep</v>
      </c>
      <c r="O142" s="8" t="str">
        <f t="shared" si="8"/>
        <v>not</v>
      </c>
    </row>
    <row r="143" spans="1:15" s="8" customFormat="1" hidden="1">
      <c r="A143" s="8" t="s">
        <v>292</v>
      </c>
      <c r="B143" s="8">
        <v>-0.24163718421890201</v>
      </c>
      <c r="C143" s="8">
        <v>5.5064710551649596E-4</v>
      </c>
      <c r="D143" s="8">
        <v>6.5196617293153099E-3</v>
      </c>
      <c r="E143" s="8" t="s">
        <v>313</v>
      </c>
      <c r="F143" s="8">
        <v>-5.6299782240604418E-2</v>
      </c>
      <c r="G143" s="8">
        <v>0.16017415843146501</v>
      </c>
      <c r="H143" s="8">
        <v>0.35647782628356001</v>
      </c>
      <c r="I143" s="8" t="s">
        <v>320</v>
      </c>
      <c r="J143" s="8">
        <v>-1.5488387732425348E-3</v>
      </c>
      <c r="K143" s="8">
        <v>0.98006845907458495</v>
      </c>
      <c r="L143" s="8">
        <v>0.99814365533229099</v>
      </c>
      <c r="M143" s="8" t="str">
        <f t="shared" si="6"/>
        <v>other</v>
      </c>
      <c r="N143" s="8" t="str">
        <f t="shared" si="7"/>
        <v>Discard</v>
      </c>
      <c r="O143" s="8" t="str">
        <f t="shared" si="8"/>
        <v>same trend</v>
      </c>
    </row>
    <row r="144" spans="1:15" s="8" customFormat="1" hidden="1">
      <c r="A144" s="8" t="s">
        <v>98</v>
      </c>
      <c r="B144" s="8">
        <v>1.0796696558666099E-2</v>
      </c>
      <c r="C144" s="8">
        <v>0.97314936543839803</v>
      </c>
      <c r="D144" s="8">
        <v>0.979769429148864</v>
      </c>
      <c r="E144" s="8" t="s">
        <v>315</v>
      </c>
      <c r="F144" s="8">
        <v>-7.0993696667295825E-2</v>
      </c>
      <c r="G144" s="8">
        <v>0.67443086998586899</v>
      </c>
      <c r="H144" s="8">
        <v>0.80977832149089501</v>
      </c>
      <c r="I144" s="8" t="s">
        <v>320</v>
      </c>
      <c r="J144" s="8">
        <v>0.11121728390224443</v>
      </c>
      <c r="K144" s="8">
        <v>0.27656820155535999</v>
      </c>
      <c r="L144" s="8">
        <v>0.69030712921734205</v>
      </c>
      <c r="M144" s="8" t="str">
        <f t="shared" si="6"/>
        <v>other</v>
      </c>
      <c r="N144" s="8" t="str">
        <f t="shared" si="7"/>
        <v>Discard</v>
      </c>
      <c r="O144" s="8" t="str">
        <f t="shared" si="8"/>
        <v>not</v>
      </c>
    </row>
    <row r="145" spans="1:15" s="8" customFormat="1" hidden="1">
      <c r="A145" s="8" t="s">
        <v>23</v>
      </c>
      <c r="B145" s="8">
        <v>5.2849252642100802E-2</v>
      </c>
      <c r="C145" s="8">
        <v>0.81584639719613306</v>
      </c>
      <c r="D145" s="8">
        <v>0.90102825743587101</v>
      </c>
      <c r="E145" s="8" t="s">
        <v>315</v>
      </c>
      <c r="F145" s="8">
        <v>-8.4208729214384923E-2</v>
      </c>
      <c r="G145" s="8">
        <v>0.12247695487035</v>
      </c>
      <c r="H145" s="8">
        <v>0.30464856001364399</v>
      </c>
      <c r="I145" s="8" t="s">
        <v>320</v>
      </c>
      <c r="J145" s="8">
        <v>0.26099953983668445</v>
      </c>
      <c r="K145" s="8">
        <v>1.0094515956154701E-2</v>
      </c>
      <c r="L145" s="8">
        <v>0.113118478432938</v>
      </c>
      <c r="M145" s="8" t="str">
        <f t="shared" si="6"/>
        <v>other</v>
      </c>
      <c r="N145" s="8" t="str">
        <f t="shared" si="7"/>
        <v>Discard</v>
      </c>
      <c r="O145" s="8" t="str">
        <f t="shared" si="8"/>
        <v>not</v>
      </c>
    </row>
    <row r="146" spans="1:15" s="8" customFormat="1" hidden="1">
      <c r="A146" s="8" t="s">
        <v>232</v>
      </c>
      <c r="B146" s="8">
        <v>-0.140839055193971</v>
      </c>
      <c r="C146" s="8">
        <v>2.5779579068857E-2</v>
      </c>
      <c r="D146" s="8">
        <v>0.101743405391756</v>
      </c>
      <c r="E146" s="8" t="s">
        <v>315</v>
      </c>
      <c r="F146" s="8">
        <v>1.6552744291512024E-3</v>
      </c>
      <c r="G146" s="8">
        <v>0.66873479042314299</v>
      </c>
      <c r="H146" s="8">
        <v>0.80977832149089501</v>
      </c>
      <c r="I146" s="8" t="s">
        <v>320</v>
      </c>
      <c r="J146" s="8">
        <v>-2.7009132706125E-2</v>
      </c>
      <c r="K146" s="8">
        <v>0.69328203261383603</v>
      </c>
      <c r="L146" s="8">
        <v>0.93663320163383701</v>
      </c>
      <c r="M146" s="8" t="str">
        <f t="shared" si="6"/>
        <v>other</v>
      </c>
      <c r="N146" s="8" t="str">
        <f t="shared" si="7"/>
        <v>Discard</v>
      </c>
      <c r="O146" s="8" t="str">
        <f t="shared" si="8"/>
        <v>not</v>
      </c>
    </row>
    <row r="147" spans="1:15" s="8" customFormat="1" hidden="1">
      <c r="A147" s="8" t="s">
        <v>218</v>
      </c>
      <c r="B147" s="8">
        <v>-0.28946968399702699</v>
      </c>
      <c r="C147" s="8">
        <v>2.9712565995367799E-4</v>
      </c>
      <c r="D147" s="8">
        <v>4.62890501822573E-3</v>
      </c>
      <c r="E147" s="8" t="s">
        <v>313</v>
      </c>
      <c r="F147" s="8">
        <v>-0.23279435887312128</v>
      </c>
      <c r="G147" s="8">
        <v>5.5440516181299304E-3</v>
      </c>
      <c r="H147" s="8">
        <v>3.6467539532588002E-2</v>
      </c>
      <c r="I147" s="8" t="s">
        <v>319</v>
      </c>
      <c r="J147" s="8">
        <v>3.5004638987421219E-2</v>
      </c>
      <c r="K147" s="8">
        <v>0.69751938538029701</v>
      </c>
      <c r="L147" s="8">
        <v>0.93663320163383701</v>
      </c>
      <c r="M147" s="8" t="str">
        <f t="shared" si="6"/>
        <v>other</v>
      </c>
      <c r="N147" s="8" t="str">
        <f t="shared" si="7"/>
        <v>Keep</v>
      </c>
      <c r="O147" s="8" t="str">
        <f t="shared" si="8"/>
        <v>not</v>
      </c>
    </row>
    <row r="148" spans="1:15" s="8" customFormat="1" hidden="1">
      <c r="A148" s="8" t="s">
        <v>62</v>
      </c>
      <c r="B148" s="8">
        <v>-6.3618667948745697E-2</v>
      </c>
      <c r="C148" s="8">
        <v>0.230036583018738</v>
      </c>
      <c r="D148" s="8">
        <v>0.42176263132385</v>
      </c>
      <c r="E148" s="8" t="s">
        <v>315</v>
      </c>
      <c r="F148" s="8">
        <v>0.16645178433444091</v>
      </c>
      <c r="G148" s="8">
        <v>4.7737707645933602E-2</v>
      </c>
      <c r="H148" s="8">
        <v>0.162828458971741</v>
      </c>
      <c r="I148" s="8" t="s">
        <v>320</v>
      </c>
      <c r="J148" s="8">
        <v>-0.16055402331658958</v>
      </c>
      <c r="K148" s="8">
        <v>1.1367000339206901E-2</v>
      </c>
      <c r="L148" s="8">
        <v>0.113118478432938</v>
      </c>
      <c r="M148" s="8" t="str">
        <f t="shared" si="6"/>
        <v>other</v>
      </c>
      <c r="N148" s="8" t="str">
        <f t="shared" si="7"/>
        <v>Discard</v>
      </c>
      <c r="O148" s="8" t="str">
        <f t="shared" si="8"/>
        <v>not</v>
      </c>
    </row>
    <row r="149" spans="1:15" s="8" customFormat="1" hidden="1">
      <c r="A149" s="8" t="s">
        <v>68</v>
      </c>
      <c r="B149" s="8">
        <v>-0.34118250969582398</v>
      </c>
      <c r="C149" s="8">
        <v>3.7057013012770597E-2</v>
      </c>
      <c r="D149" s="8">
        <v>0.12754506804395499</v>
      </c>
      <c r="E149" s="8" t="s">
        <v>315</v>
      </c>
      <c r="F149" s="8">
        <v>-0.43223107823527962</v>
      </c>
      <c r="G149" s="8">
        <v>0.84614942519400005</v>
      </c>
      <c r="H149" s="8">
        <v>0.92602060638022299</v>
      </c>
      <c r="I149" s="8" t="s">
        <v>320</v>
      </c>
      <c r="J149" s="8">
        <v>-0.15429620573189157</v>
      </c>
      <c r="K149" s="8">
        <v>0.29254000139787201</v>
      </c>
      <c r="L149" s="8">
        <v>0.69030712921734205</v>
      </c>
      <c r="M149" s="8" t="str">
        <f t="shared" si="6"/>
        <v>other</v>
      </c>
      <c r="N149" s="8" t="str">
        <f t="shared" si="7"/>
        <v>Discard</v>
      </c>
      <c r="O149" s="8" t="str">
        <f t="shared" si="8"/>
        <v>same trend</v>
      </c>
    </row>
    <row r="150" spans="1:15" s="8" customFormat="1" hidden="1">
      <c r="A150" s="8" t="s">
        <v>245</v>
      </c>
      <c r="B150" s="8">
        <v>-1.48150548814615E-2</v>
      </c>
      <c r="C150" s="8">
        <v>0.76626704750964103</v>
      </c>
      <c r="D150" s="8">
        <v>0.85914790175323397</v>
      </c>
      <c r="E150" s="8" t="s">
        <v>315</v>
      </c>
      <c r="F150" s="8">
        <v>0.20751900425611255</v>
      </c>
      <c r="G150" s="8">
        <v>0.66817737154217305</v>
      </c>
      <c r="H150" s="8">
        <v>0.80977832149089501</v>
      </c>
      <c r="I150" s="8" t="s">
        <v>320</v>
      </c>
      <c r="J150" s="8">
        <v>1.9510287441714961E-2</v>
      </c>
      <c r="K150" s="8">
        <v>0.82624230409515098</v>
      </c>
      <c r="L150" s="8">
        <v>0.99417773175676705</v>
      </c>
      <c r="M150" s="8" t="str">
        <f t="shared" si="6"/>
        <v>other</v>
      </c>
      <c r="N150" s="8" t="str">
        <f t="shared" si="7"/>
        <v>Discard</v>
      </c>
      <c r="O150" s="8" t="str">
        <f t="shared" si="8"/>
        <v>not</v>
      </c>
    </row>
    <row r="151" spans="1:15" s="8" customFormat="1" hidden="1">
      <c r="A151" s="8" t="s">
        <v>37</v>
      </c>
      <c r="B151" s="8">
        <v>0.10449621753053299</v>
      </c>
      <c r="C151" s="8">
        <v>0.128206744621265</v>
      </c>
      <c r="D151" s="8">
        <v>0.291916895445341</v>
      </c>
      <c r="E151" s="8" t="s">
        <v>315</v>
      </c>
      <c r="F151" s="8">
        <v>4.0646697704010352E-2</v>
      </c>
      <c r="G151" s="8">
        <v>0.54879964618222199</v>
      </c>
      <c r="H151" s="8">
        <v>0.72264809867351798</v>
      </c>
      <c r="I151" s="8" t="s">
        <v>320</v>
      </c>
      <c r="J151" s="8">
        <v>0.20926236079268551</v>
      </c>
      <c r="K151" s="8">
        <v>1.07160713535595E-2</v>
      </c>
      <c r="L151" s="8">
        <v>0.113118478432938</v>
      </c>
      <c r="M151" s="8" t="str">
        <f t="shared" si="6"/>
        <v>other</v>
      </c>
      <c r="N151" s="8" t="str">
        <f t="shared" si="7"/>
        <v>Discard</v>
      </c>
      <c r="O151" s="8" t="str">
        <f t="shared" si="8"/>
        <v>same trend</v>
      </c>
    </row>
    <row r="152" spans="1:15" s="8" customFormat="1" hidden="1">
      <c r="A152" s="8" t="s">
        <v>212</v>
      </c>
      <c r="B152" s="8">
        <v>6.6006625910112499E-2</v>
      </c>
      <c r="C152" s="8">
        <v>0.47685841248550298</v>
      </c>
      <c r="D152" s="8">
        <v>0.63656035798085897</v>
      </c>
      <c r="E152" s="8" t="s">
        <v>315</v>
      </c>
      <c r="F152" s="8">
        <v>0.19100531960265668</v>
      </c>
      <c r="G152" s="8">
        <v>0.93859843398586695</v>
      </c>
      <c r="H152" s="8">
        <v>0.96817716185857094</v>
      </c>
      <c r="I152" s="8" t="s">
        <v>320</v>
      </c>
      <c r="J152" s="8">
        <v>3.7101300349335661E-2</v>
      </c>
      <c r="K152" s="8">
        <v>0.66013301690650505</v>
      </c>
      <c r="L152" s="8">
        <v>0.91308118226320301</v>
      </c>
      <c r="M152" s="8" t="str">
        <f t="shared" si="6"/>
        <v>other</v>
      </c>
      <c r="N152" s="8" t="str">
        <f t="shared" si="7"/>
        <v>Discard</v>
      </c>
      <c r="O152" s="8" t="str">
        <f t="shared" si="8"/>
        <v>same trend</v>
      </c>
    </row>
    <row r="153" spans="1:15" s="8" customFormat="1" hidden="1">
      <c r="A153" s="8" t="s">
        <v>174</v>
      </c>
      <c r="B153" s="8">
        <v>3.8468499639407301E-2</v>
      </c>
      <c r="C153" s="8">
        <v>0.61539582814165295</v>
      </c>
      <c r="D153" s="8">
        <v>0.74047628101597196</v>
      </c>
      <c r="E153" s="8" t="s">
        <v>315</v>
      </c>
      <c r="F153" s="8">
        <v>0.11363114238895471</v>
      </c>
      <c r="G153" s="8">
        <v>0.30119367121401402</v>
      </c>
      <c r="H153" s="8">
        <v>0.50824083544989596</v>
      </c>
      <c r="I153" s="8" t="s">
        <v>320</v>
      </c>
      <c r="J153" s="8">
        <v>-6.3129483395569563E-2</v>
      </c>
      <c r="K153" s="8">
        <v>0.51588820975662997</v>
      </c>
      <c r="L153" s="8">
        <v>0.82773515074831605</v>
      </c>
      <c r="M153" s="8" t="str">
        <f t="shared" si="6"/>
        <v>other</v>
      </c>
      <c r="N153" s="8" t="str">
        <f t="shared" si="7"/>
        <v>Discard</v>
      </c>
      <c r="O153" s="8" t="str">
        <f t="shared" si="8"/>
        <v>not</v>
      </c>
    </row>
    <row r="154" spans="1:15" s="8" customFormat="1" hidden="1">
      <c r="A154" s="8" t="s">
        <v>73</v>
      </c>
      <c r="B154" s="8">
        <v>-5.2923556769215702E-2</v>
      </c>
      <c r="C154" s="8">
        <v>0.33375364836314297</v>
      </c>
      <c r="D154" s="8">
        <v>0.52270412653698595</v>
      </c>
      <c r="E154" s="8" t="s">
        <v>315</v>
      </c>
      <c r="F154" s="8">
        <v>0.13142509911955663</v>
      </c>
      <c r="G154" s="8">
        <v>0.20621108607680899</v>
      </c>
      <c r="H154" s="8">
        <v>0.428665686729648</v>
      </c>
      <c r="I154" s="8" t="s">
        <v>320</v>
      </c>
      <c r="J154" s="8">
        <v>-0.14754856449254228</v>
      </c>
      <c r="K154" s="8">
        <v>0.103699572149338</v>
      </c>
      <c r="L154" s="8">
        <v>0.43183016802486301</v>
      </c>
      <c r="M154" s="8" t="str">
        <f t="shared" si="6"/>
        <v>other</v>
      </c>
      <c r="N154" s="8" t="str">
        <f t="shared" si="7"/>
        <v>Discard</v>
      </c>
      <c r="O154" s="8" t="str">
        <f t="shared" si="8"/>
        <v>not</v>
      </c>
    </row>
    <row r="155" spans="1:15" s="8" customFormat="1" hidden="1">
      <c r="A155" s="8" t="s">
        <v>147</v>
      </c>
      <c r="B155" s="8">
        <v>3.0880633959257602E-2</v>
      </c>
      <c r="C155" s="8">
        <v>0.47461461183509002</v>
      </c>
      <c r="D155" s="8">
        <v>0.63656035798085897</v>
      </c>
      <c r="E155" s="8" t="s">
        <v>315</v>
      </c>
      <c r="F155" s="8">
        <v>0.12548369359494799</v>
      </c>
      <c r="G155" s="8">
        <v>0.14861054616355401</v>
      </c>
      <c r="H155" s="8">
        <v>0.34636788712135502</v>
      </c>
      <c r="I155" s="8" t="s">
        <v>320</v>
      </c>
      <c r="J155" s="8">
        <v>-7.8579539500515619E-2</v>
      </c>
      <c r="K155" s="8">
        <v>0.299416623851125</v>
      </c>
      <c r="L155" s="8">
        <v>0.69030712921734205</v>
      </c>
      <c r="M155" s="8" t="str">
        <f t="shared" si="6"/>
        <v>other</v>
      </c>
      <c r="N155" s="8" t="str">
        <f t="shared" si="7"/>
        <v>Discard</v>
      </c>
      <c r="O155" s="8" t="str">
        <f t="shared" si="8"/>
        <v>not</v>
      </c>
    </row>
    <row r="156" spans="1:15" s="8" customFormat="1" hidden="1">
      <c r="A156" s="8" t="s">
        <v>35</v>
      </c>
      <c r="B156" s="8">
        <v>0.26437269783357098</v>
      </c>
      <c r="C156" s="8">
        <v>2.7642903188458402E-2</v>
      </c>
      <c r="D156" s="8">
        <v>0.104901273638252</v>
      </c>
      <c r="E156" s="8" t="s">
        <v>315</v>
      </c>
      <c r="F156" s="8">
        <v>6.3145206742536014E-2</v>
      </c>
      <c r="G156" s="8">
        <v>0.94201021153806896</v>
      </c>
      <c r="H156" s="8">
        <v>0.96817716185857094</v>
      </c>
      <c r="I156" s="8" t="s">
        <v>320</v>
      </c>
      <c r="J156" s="8">
        <v>0.21368284747053817</v>
      </c>
      <c r="K156" s="8">
        <v>5.4753104111347997E-2</v>
      </c>
      <c r="L156" s="8">
        <v>0.31167151571075002</v>
      </c>
      <c r="M156" s="8" t="str">
        <f t="shared" si="6"/>
        <v>other</v>
      </c>
      <c r="N156" s="8" t="str">
        <f t="shared" si="7"/>
        <v>Discard</v>
      </c>
      <c r="O156" s="8" t="str">
        <f t="shared" si="8"/>
        <v>same trend</v>
      </c>
    </row>
    <row r="157" spans="1:15" s="8" customFormat="1" hidden="1">
      <c r="A157" s="8" t="s">
        <v>243</v>
      </c>
      <c r="B157" s="8">
        <v>0.57744119768706603</v>
      </c>
      <c r="C157" s="8">
        <v>7.3809595946944702E-8</v>
      </c>
      <c r="D157" s="8">
        <v>7.2825468000985401E-6</v>
      </c>
      <c r="E157" s="8" t="s">
        <v>313</v>
      </c>
      <c r="F157" s="8">
        <v>0.40570757155915277</v>
      </c>
      <c r="G157" s="8">
        <v>3.5725403258351402E-5</v>
      </c>
      <c r="H157" s="8">
        <v>1.0574719364472001E-3</v>
      </c>
      <c r="I157" s="8" t="s">
        <v>318</v>
      </c>
      <c r="J157" s="8">
        <v>-1.9996225485133426E-2</v>
      </c>
      <c r="K157" s="8">
        <v>0.83934485562606498</v>
      </c>
      <c r="L157" s="8">
        <v>0.99814365533229099</v>
      </c>
      <c r="M157" s="8" t="str">
        <f t="shared" si="6"/>
        <v>other</v>
      </c>
      <c r="N157" s="8" t="str">
        <f t="shared" si="7"/>
        <v>Keep</v>
      </c>
      <c r="O157" s="8" t="str">
        <f t="shared" si="8"/>
        <v>not</v>
      </c>
    </row>
    <row r="158" spans="1:15" s="8" customFormat="1" hidden="1">
      <c r="A158" s="8" t="s">
        <v>285</v>
      </c>
      <c r="B158" s="8">
        <v>-0.16359578528066501</v>
      </c>
      <c r="C158" s="8">
        <v>1.3451505332470999E-2</v>
      </c>
      <c r="D158" s="8">
        <v>6.3200723466847797E-2</v>
      </c>
      <c r="E158" s="8" t="s">
        <v>314</v>
      </c>
      <c r="F158" s="8">
        <v>4.7017559440772502E-2</v>
      </c>
      <c r="G158" s="8">
        <v>0.146172136764633</v>
      </c>
      <c r="H158" s="8">
        <v>0.34438824606861701</v>
      </c>
      <c r="I158" s="8" t="s">
        <v>320</v>
      </c>
      <c r="J158" s="8">
        <v>2.5113890228169438E-3</v>
      </c>
      <c r="K158" s="8">
        <v>0.97005215031701797</v>
      </c>
      <c r="L158" s="8">
        <v>0.99814365533229099</v>
      </c>
      <c r="M158" s="8" t="str">
        <f t="shared" si="6"/>
        <v>other</v>
      </c>
      <c r="N158" s="8" t="str">
        <f t="shared" si="7"/>
        <v>Discard</v>
      </c>
      <c r="O158" s="8" t="str">
        <f t="shared" si="8"/>
        <v>not</v>
      </c>
    </row>
    <row r="159" spans="1:15" s="8" customFormat="1" hidden="1">
      <c r="A159" s="8" t="s">
        <v>284</v>
      </c>
      <c r="B159" s="8">
        <v>-6.7161101883040794E-2</v>
      </c>
      <c r="C159" s="8">
        <v>0.25156897166023201</v>
      </c>
      <c r="D159" s="8">
        <v>0.44858081693631702</v>
      </c>
      <c r="E159" s="8" t="s">
        <v>315</v>
      </c>
      <c r="F159" s="8">
        <v>-2.6283350794339352E-2</v>
      </c>
      <c r="G159" s="8">
        <v>0.43451130189310899</v>
      </c>
      <c r="H159" s="8">
        <v>0.66709139549975804</v>
      </c>
      <c r="I159" s="8" t="s">
        <v>320</v>
      </c>
      <c r="J159" s="8">
        <v>3.2202054407547186E-3</v>
      </c>
      <c r="K159" s="8">
        <v>0.96493684575037997</v>
      </c>
      <c r="L159" s="8">
        <v>0.99814365533229099</v>
      </c>
      <c r="M159" s="8" t="str">
        <f t="shared" si="6"/>
        <v>other</v>
      </c>
      <c r="N159" s="8" t="str">
        <f t="shared" si="7"/>
        <v>Discard</v>
      </c>
      <c r="O159" s="8" t="str">
        <f t="shared" si="8"/>
        <v>not</v>
      </c>
    </row>
    <row r="160" spans="1:15" s="8" customFormat="1" hidden="1">
      <c r="A160" s="8" t="s">
        <v>48</v>
      </c>
      <c r="B160" s="8">
        <v>7.8719409479170804E-2</v>
      </c>
      <c r="C160" s="8">
        <v>0.222041680748093</v>
      </c>
      <c r="D160" s="8">
        <v>0.41862635351232902</v>
      </c>
      <c r="E160" s="8" t="s">
        <v>315</v>
      </c>
      <c r="F160" s="8">
        <v>-0.10258015952490859</v>
      </c>
      <c r="G160" s="8">
        <v>0.40868309863755897</v>
      </c>
      <c r="H160" s="8">
        <v>0.63668524840377605</v>
      </c>
      <c r="I160" s="8" t="s">
        <v>320</v>
      </c>
      <c r="J160" s="8">
        <v>0.18885582620643246</v>
      </c>
      <c r="K160" s="8">
        <v>4.3830162991779498E-2</v>
      </c>
      <c r="L160" s="8">
        <v>0.25947456491133403</v>
      </c>
      <c r="M160" s="8" t="str">
        <f t="shared" si="6"/>
        <v>other</v>
      </c>
      <c r="N160" s="8" t="str">
        <f t="shared" si="7"/>
        <v>Discard</v>
      </c>
      <c r="O160" s="8" t="str">
        <f t="shared" si="8"/>
        <v>not</v>
      </c>
    </row>
    <row r="161" spans="1:15" s="8" customFormat="1" hidden="1">
      <c r="A161" s="8" t="s">
        <v>228</v>
      </c>
      <c r="B161" s="8">
        <v>-0.11227311542879501</v>
      </c>
      <c r="C161" s="8">
        <v>8.5023013595341895E-2</v>
      </c>
      <c r="D161" s="8">
        <v>0.22672803625424501</v>
      </c>
      <c r="E161" s="8" t="s">
        <v>315</v>
      </c>
      <c r="F161" s="8">
        <v>-8.5875761712306993E-3</v>
      </c>
      <c r="G161" s="8">
        <v>0.78740102326803896</v>
      </c>
      <c r="H161" s="8">
        <v>0.89251276406567204</v>
      </c>
      <c r="I161" s="8" t="s">
        <v>320</v>
      </c>
      <c r="J161" s="8">
        <v>2.9418702775667743E-2</v>
      </c>
      <c r="K161" s="8">
        <v>0.70136133007106505</v>
      </c>
      <c r="L161" s="8">
        <v>0.93663320163383701</v>
      </c>
      <c r="M161" s="8" t="str">
        <f t="shared" si="6"/>
        <v>other</v>
      </c>
      <c r="N161" s="8" t="str">
        <f t="shared" si="7"/>
        <v>Discard</v>
      </c>
      <c r="O161" s="8" t="str">
        <f t="shared" si="8"/>
        <v>not</v>
      </c>
    </row>
    <row r="162" spans="1:15" s="8" customFormat="1" hidden="1">
      <c r="A162" s="8" t="s">
        <v>154</v>
      </c>
      <c r="B162" s="8">
        <v>-0.17522309461414701</v>
      </c>
      <c r="C162" s="8">
        <v>1.8517907101450301E-3</v>
      </c>
      <c r="D162" s="8">
        <v>1.4814325681160199E-2</v>
      </c>
      <c r="E162" s="8" t="s">
        <v>314</v>
      </c>
      <c r="F162" s="8">
        <v>1.8474718964375712E-2</v>
      </c>
      <c r="G162" s="8">
        <v>0.88964872916823001</v>
      </c>
      <c r="H162" s="8">
        <v>0.937138874853367</v>
      </c>
      <c r="I162" s="8" t="s">
        <v>320</v>
      </c>
      <c r="J162" s="8">
        <v>-7.3746551149804454E-2</v>
      </c>
      <c r="K162" s="8">
        <v>0.21356222131584501</v>
      </c>
      <c r="L162" s="8">
        <v>0.65137711688451105</v>
      </c>
      <c r="M162" s="8" t="str">
        <f t="shared" si="6"/>
        <v>other</v>
      </c>
      <c r="N162" s="8" t="str">
        <f t="shared" si="7"/>
        <v>Discard</v>
      </c>
      <c r="O162" s="8" t="str">
        <f t="shared" si="8"/>
        <v>not</v>
      </c>
    </row>
    <row r="163" spans="1:15" s="8" customFormat="1" hidden="1">
      <c r="A163" s="8" t="s">
        <v>236</v>
      </c>
      <c r="B163" s="8">
        <v>-0.13017983168028699</v>
      </c>
      <c r="C163" s="8">
        <v>0.134935495089961</v>
      </c>
      <c r="D163" s="8">
        <v>0.29845871576007499</v>
      </c>
      <c r="E163" s="8" t="s">
        <v>315</v>
      </c>
      <c r="F163" s="8">
        <v>-2.0473489058335532E-3</v>
      </c>
      <c r="G163" s="8">
        <v>0.67678175863542001</v>
      </c>
      <c r="H163" s="8">
        <v>0.80977832149089501</v>
      </c>
      <c r="I163" s="8" t="s">
        <v>320</v>
      </c>
      <c r="J163" s="8">
        <v>-2.5051445861091773E-2</v>
      </c>
      <c r="K163" s="8">
        <v>0.80387978870466903</v>
      </c>
      <c r="L163" s="8">
        <v>0.992073596536729</v>
      </c>
      <c r="M163" s="8" t="str">
        <f t="shared" si="6"/>
        <v>other</v>
      </c>
      <c r="N163" s="8" t="str">
        <f t="shared" si="7"/>
        <v>Discard</v>
      </c>
      <c r="O163" s="8" t="str">
        <f t="shared" si="8"/>
        <v>same trend</v>
      </c>
    </row>
    <row r="164" spans="1:15" s="8" customFormat="1" hidden="1">
      <c r="A164" s="8" t="s">
        <v>124</v>
      </c>
      <c r="B164" s="8">
        <v>-0.27751413728945201</v>
      </c>
      <c r="C164" s="8">
        <v>2.8890976509886399E-4</v>
      </c>
      <c r="D164" s="8">
        <v>4.62890501822573E-3</v>
      </c>
      <c r="E164" s="8" t="s">
        <v>313</v>
      </c>
      <c r="F164" s="8">
        <v>-0.13125038861625976</v>
      </c>
      <c r="G164" s="8">
        <v>7.2979304287761702E-3</v>
      </c>
      <c r="H164" s="8">
        <v>4.69605958025597E-2</v>
      </c>
      <c r="I164" s="8" t="s">
        <v>319</v>
      </c>
      <c r="J164" s="8">
        <v>8.6669502678326987E-2</v>
      </c>
      <c r="K164" s="8">
        <v>0.31506662141009101</v>
      </c>
      <c r="L164" s="8">
        <v>0.69030712921734205</v>
      </c>
      <c r="M164" s="8" t="str">
        <f t="shared" si="6"/>
        <v>other</v>
      </c>
      <c r="N164" s="8" t="str">
        <f t="shared" si="7"/>
        <v>Keep</v>
      </c>
      <c r="O164" s="8" t="str">
        <f t="shared" si="8"/>
        <v>not</v>
      </c>
    </row>
    <row r="165" spans="1:15" s="8" customFormat="1" hidden="1">
      <c r="A165" s="8" t="s">
        <v>184</v>
      </c>
      <c r="B165" s="8">
        <v>-0.12519833010165199</v>
      </c>
      <c r="C165" s="8">
        <v>2.6806076509879401E-2</v>
      </c>
      <c r="D165" s="8">
        <v>0.103046735674341</v>
      </c>
      <c r="E165" s="8" t="s">
        <v>315</v>
      </c>
      <c r="F165" s="8">
        <v>-2.0050236892031208E-2</v>
      </c>
      <c r="G165" s="8">
        <v>1.6377915339218199E-2</v>
      </c>
      <c r="H165" s="8">
        <v>8.2167168481501504E-2</v>
      </c>
      <c r="I165" s="8" t="s">
        <v>319</v>
      </c>
      <c r="J165" s="8">
        <v>5.7181972937139572E-2</v>
      </c>
      <c r="K165" s="8">
        <v>0.35005818745269901</v>
      </c>
      <c r="L165" s="8">
        <v>0.69030712921734205</v>
      </c>
      <c r="M165" s="8" t="str">
        <f t="shared" si="6"/>
        <v>other</v>
      </c>
      <c r="N165" s="8" t="str">
        <f t="shared" si="7"/>
        <v>Discard</v>
      </c>
      <c r="O165" s="8" t="str">
        <f t="shared" si="8"/>
        <v>not</v>
      </c>
    </row>
    <row r="166" spans="1:15" s="8" customFormat="1" hidden="1">
      <c r="A166" s="8" t="s">
        <v>102</v>
      </c>
      <c r="B166" s="8">
        <v>2.9747293936776699E-2</v>
      </c>
      <c r="C166" s="8">
        <v>0.58435276218634502</v>
      </c>
      <c r="D166" s="8">
        <v>0.72070174002982601</v>
      </c>
      <c r="E166" s="8" t="s">
        <v>315</v>
      </c>
      <c r="F166" s="8">
        <v>8.9791456888863391E-2</v>
      </c>
      <c r="G166" s="8">
        <v>4.48359924919704E-2</v>
      </c>
      <c r="H166" s="8">
        <v>0.156134750324979</v>
      </c>
      <c r="I166" s="8" t="s">
        <v>320</v>
      </c>
      <c r="J166" s="8">
        <v>-0.10606115466029743</v>
      </c>
      <c r="K166" s="8">
        <v>0.15161078967678401</v>
      </c>
      <c r="L166" s="8">
        <v>0.54068426197985797</v>
      </c>
      <c r="M166" s="8" t="str">
        <f t="shared" si="6"/>
        <v>other</v>
      </c>
      <c r="N166" s="8" t="str">
        <f t="shared" si="7"/>
        <v>Discard</v>
      </c>
      <c r="O166" s="8" t="str">
        <f t="shared" si="8"/>
        <v>not</v>
      </c>
    </row>
    <row r="167" spans="1:15" s="8" customFormat="1" hidden="1">
      <c r="A167" s="8" t="s">
        <v>109</v>
      </c>
      <c r="B167" s="8">
        <v>0.15147972354116601</v>
      </c>
      <c r="C167" s="8">
        <v>3.9923782103768603E-2</v>
      </c>
      <c r="D167" s="8">
        <v>0.13583263796224701</v>
      </c>
      <c r="E167" s="8" t="s">
        <v>315</v>
      </c>
      <c r="F167" s="8">
        <v>0.15112889328724524</v>
      </c>
      <c r="G167" s="8">
        <v>7.02444759221285E-4</v>
      </c>
      <c r="H167" s="8">
        <v>9.0401586404130502E-3</v>
      </c>
      <c r="I167" s="8" t="s">
        <v>318</v>
      </c>
      <c r="J167" s="8">
        <v>-0.10149315782825785</v>
      </c>
      <c r="K167" s="8">
        <v>0.201167389230924</v>
      </c>
      <c r="L167" s="8">
        <v>0.65137711688451105</v>
      </c>
      <c r="M167" s="8" t="str">
        <f t="shared" si="6"/>
        <v>other</v>
      </c>
      <c r="N167" s="8" t="str">
        <f t="shared" si="7"/>
        <v>Discard</v>
      </c>
      <c r="O167" s="8" t="str">
        <f t="shared" si="8"/>
        <v>not</v>
      </c>
    </row>
    <row r="168" spans="1:15" s="8" customFormat="1" hidden="1">
      <c r="A168" s="8" t="s">
        <v>280</v>
      </c>
      <c r="B168" s="8">
        <v>-8.2322668482841602E-2</v>
      </c>
      <c r="C168" s="8">
        <v>0.54453550917000304</v>
      </c>
      <c r="D168" s="8">
        <v>0.68588302431625903</v>
      </c>
      <c r="E168" s="8" t="s">
        <v>315</v>
      </c>
      <c r="F168" s="8">
        <v>1.9198645562808123E-2</v>
      </c>
      <c r="G168" s="8">
        <v>0.67846291800588499</v>
      </c>
      <c r="H168" s="8">
        <v>0.80977832149089501</v>
      </c>
      <c r="I168" s="8" t="s">
        <v>320</v>
      </c>
      <c r="J168" s="8">
        <v>-4.9869721103542085E-3</v>
      </c>
      <c r="K168" s="8">
        <v>0.96613392337416004</v>
      </c>
      <c r="L168" s="8">
        <v>0.99814365533229099</v>
      </c>
      <c r="M168" s="8" t="str">
        <f t="shared" si="6"/>
        <v>other</v>
      </c>
      <c r="N168" s="8" t="str">
        <f t="shared" si="7"/>
        <v>Discard</v>
      </c>
      <c r="O168" s="8" t="str">
        <f t="shared" si="8"/>
        <v>not</v>
      </c>
    </row>
    <row r="169" spans="1:15" s="8" customFormat="1" hidden="1">
      <c r="A169" s="8" t="s">
        <v>146</v>
      </c>
      <c r="B169" s="8">
        <v>-0.158265827192825</v>
      </c>
      <c r="C169" s="8">
        <v>0.53539286041146905</v>
      </c>
      <c r="D169" s="8">
        <v>0.67724908838373898</v>
      </c>
      <c r="E169" s="8" t="s">
        <v>315</v>
      </c>
      <c r="F169" s="8">
        <v>-5.5057910677097595E-2</v>
      </c>
      <c r="G169" s="8">
        <v>0.37813087319265398</v>
      </c>
      <c r="H169" s="8">
        <v>0.60413337758654595</v>
      </c>
      <c r="I169" s="8" t="s">
        <v>320</v>
      </c>
      <c r="J169" s="8">
        <v>7.8977529198515445E-2</v>
      </c>
      <c r="K169" s="8">
        <v>0.45347821634178498</v>
      </c>
      <c r="L169" s="8">
        <v>0.77349994983195103</v>
      </c>
      <c r="M169" s="8" t="str">
        <f t="shared" si="6"/>
        <v>other</v>
      </c>
      <c r="N169" s="8" t="str">
        <f t="shared" si="7"/>
        <v>Discard</v>
      </c>
      <c r="O169" s="8" t="str">
        <f t="shared" si="8"/>
        <v>not</v>
      </c>
    </row>
    <row r="170" spans="1:15" s="8" customFormat="1" hidden="1">
      <c r="A170" s="8" t="s">
        <v>128</v>
      </c>
      <c r="B170" s="8">
        <v>8.7385271102927903E-2</v>
      </c>
      <c r="C170" s="8">
        <v>0.16248074527468201</v>
      </c>
      <c r="D170" s="8">
        <v>0.33632378042871203</v>
      </c>
      <c r="E170" s="8" t="s">
        <v>315</v>
      </c>
      <c r="F170" s="8">
        <v>3.3052261652210431E-2</v>
      </c>
      <c r="G170" s="8">
        <v>0.80370645239754002</v>
      </c>
      <c r="H170" s="8">
        <v>0.90112541632451504</v>
      </c>
      <c r="I170" s="8" t="s">
        <v>320</v>
      </c>
      <c r="J170" s="8">
        <v>8.5250953292339268E-2</v>
      </c>
      <c r="K170" s="8">
        <v>0.25300606850830798</v>
      </c>
      <c r="L170" s="8">
        <v>0.66586438792812197</v>
      </c>
      <c r="M170" s="8" t="str">
        <f t="shared" si="6"/>
        <v>other</v>
      </c>
      <c r="N170" s="8" t="str">
        <f t="shared" si="7"/>
        <v>Discard</v>
      </c>
      <c r="O170" s="8" t="str">
        <f t="shared" si="8"/>
        <v>same trend</v>
      </c>
    </row>
    <row r="171" spans="1:15" s="8" customFormat="1" hidden="1">
      <c r="A171" s="8" t="s">
        <v>100</v>
      </c>
      <c r="B171" s="8">
        <v>-6.1637086392734401E-2</v>
      </c>
      <c r="C171" s="8">
        <v>0.22994859550098801</v>
      </c>
      <c r="D171" s="8">
        <v>0.42176263132385</v>
      </c>
      <c r="E171" s="8" t="s">
        <v>315</v>
      </c>
      <c r="F171" s="8">
        <v>0.14357230328834386</v>
      </c>
      <c r="G171" s="8">
        <v>0.153624542604896</v>
      </c>
      <c r="H171" s="8">
        <v>0.34979126623883999</v>
      </c>
      <c r="I171" s="8" t="s">
        <v>320</v>
      </c>
      <c r="J171" s="8">
        <v>-0.11034870339688956</v>
      </c>
      <c r="K171" s="8">
        <v>6.3611743555861799E-2</v>
      </c>
      <c r="L171" s="8">
        <v>0.336233501652412</v>
      </c>
      <c r="M171" s="8" t="str">
        <f t="shared" si="6"/>
        <v>other</v>
      </c>
      <c r="N171" s="8" t="str">
        <f t="shared" si="7"/>
        <v>Discard</v>
      </c>
      <c r="O171" s="8" t="str">
        <f t="shared" si="8"/>
        <v>not</v>
      </c>
    </row>
    <row r="172" spans="1:15" s="8" customFormat="1" hidden="1">
      <c r="A172" s="8" t="s">
        <v>139</v>
      </c>
      <c r="B172" s="8">
        <v>2.4522522727781298E-2</v>
      </c>
      <c r="C172" s="8">
        <v>0.657600335873605</v>
      </c>
      <c r="D172" s="8">
        <v>0.77549681043261798</v>
      </c>
      <c r="E172" s="8" t="s">
        <v>315</v>
      </c>
      <c r="F172" s="8">
        <v>9.4296521160211658E-2</v>
      </c>
      <c r="G172" s="8">
        <v>7.4726434459782304E-2</v>
      </c>
      <c r="H172" s="8">
        <v>0.22209113990333201</v>
      </c>
      <c r="I172" s="8" t="s">
        <v>320</v>
      </c>
      <c r="J172" s="8">
        <v>-8.1554785859712833E-2</v>
      </c>
      <c r="K172" s="8">
        <v>0.259178798138199</v>
      </c>
      <c r="L172" s="8">
        <v>0.67295547586760396</v>
      </c>
      <c r="M172" s="8" t="str">
        <f t="shared" si="6"/>
        <v>other</v>
      </c>
      <c r="N172" s="8" t="str">
        <f t="shared" si="7"/>
        <v>Discard</v>
      </c>
      <c r="O172" s="8" t="str">
        <f t="shared" si="8"/>
        <v>not</v>
      </c>
    </row>
    <row r="173" spans="1:15" s="8" customFormat="1" hidden="1">
      <c r="A173" s="8" t="s">
        <v>261</v>
      </c>
      <c r="B173" s="8">
        <v>-0.11035594871009199</v>
      </c>
      <c r="C173" s="8">
        <v>0.19461488976215799</v>
      </c>
      <c r="D173" s="8">
        <v>0.378986890589466</v>
      </c>
      <c r="E173" s="8" t="s">
        <v>315</v>
      </c>
      <c r="F173" s="8">
        <v>0.1608388485420858</v>
      </c>
      <c r="G173" s="8">
        <v>0.81379283279521997</v>
      </c>
      <c r="H173" s="8">
        <v>0.90899123965050999</v>
      </c>
      <c r="I173" s="8" t="s">
        <v>320</v>
      </c>
      <c r="J173" s="8">
        <v>-1.1689347184125841E-2</v>
      </c>
      <c r="K173" s="8">
        <v>0.89713290804658297</v>
      </c>
      <c r="L173" s="8">
        <v>0.99814365533229099</v>
      </c>
      <c r="M173" s="8" t="str">
        <f t="shared" si="6"/>
        <v>other</v>
      </c>
      <c r="N173" s="8" t="str">
        <f t="shared" si="7"/>
        <v>Discard</v>
      </c>
      <c r="O173" s="8" t="str">
        <f t="shared" si="8"/>
        <v>not</v>
      </c>
    </row>
    <row r="174" spans="1:15" s="8" customFormat="1" hidden="1">
      <c r="A174" s="8" t="s">
        <v>290</v>
      </c>
      <c r="B174" s="8">
        <v>-0.27526050362549198</v>
      </c>
      <c r="C174" s="8">
        <v>2.10589087686491E-4</v>
      </c>
      <c r="D174" s="8">
        <v>3.89589812220008E-3</v>
      </c>
      <c r="E174" s="8" t="s">
        <v>313</v>
      </c>
      <c r="F174" s="8">
        <v>-9.1091277641376658E-2</v>
      </c>
      <c r="G174" s="8">
        <v>8.8431549922567604E-2</v>
      </c>
      <c r="H174" s="8">
        <v>0.248704452918934</v>
      </c>
      <c r="I174" s="8" t="s">
        <v>320</v>
      </c>
      <c r="J174" s="8">
        <v>-1.7852833491149938E-3</v>
      </c>
      <c r="K174" s="8">
        <v>0.98377101790085297</v>
      </c>
      <c r="L174" s="8">
        <v>0.99814365533229099</v>
      </c>
      <c r="M174" s="8" t="str">
        <f t="shared" si="6"/>
        <v>other</v>
      </c>
      <c r="N174" s="8" t="str">
        <f t="shared" si="7"/>
        <v>Discard</v>
      </c>
      <c r="O174" s="8" t="str">
        <f t="shared" si="8"/>
        <v>same trend</v>
      </c>
    </row>
    <row r="175" spans="1:15" s="8" customFormat="1" hidden="1">
      <c r="A175" s="8" t="s">
        <v>271</v>
      </c>
      <c r="B175" s="8">
        <v>-9.5447356219645701E-2</v>
      </c>
      <c r="C175" s="8">
        <v>0.158763382075336</v>
      </c>
      <c r="D175" s="8">
        <v>0.33515324109866401</v>
      </c>
      <c r="E175" s="8" t="s">
        <v>315</v>
      </c>
      <c r="F175" s="8">
        <v>5.1500395252176839E-2</v>
      </c>
      <c r="G175" s="8">
        <v>0.80240350819644501</v>
      </c>
      <c r="H175" s="8">
        <v>0.90112541632451504</v>
      </c>
      <c r="I175" s="8" t="s">
        <v>320</v>
      </c>
      <c r="J175" s="8">
        <v>8.9578099110044791E-3</v>
      </c>
      <c r="K175" s="8">
        <v>0.90556413560833504</v>
      </c>
      <c r="L175" s="8">
        <v>0.99814365533229099</v>
      </c>
      <c r="M175" s="8" t="str">
        <f t="shared" si="6"/>
        <v>other</v>
      </c>
      <c r="N175" s="8" t="str">
        <f t="shared" si="7"/>
        <v>Discard</v>
      </c>
      <c r="O175" s="8" t="str">
        <f t="shared" si="8"/>
        <v>not</v>
      </c>
    </row>
    <row r="176" spans="1:15" s="8" customFormat="1" hidden="1">
      <c r="A176" s="8" t="s">
        <v>233</v>
      </c>
      <c r="B176" s="8">
        <v>9.3801252158059706E-2</v>
      </c>
      <c r="C176" s="8">
        <v>9.2982255485965004E-2</v>
      </c>
      <c r="D176" s="8">
        <v>0.23324362393089501</v>
      </c>
      <c r="E176" s="8" t="s">
        <v>315</v>
      </c>
      <c r="F176" s="8">
        <v>0.19293894479090704</v>
      </c>
      <c r="G176" s="8">
        <v>0.15709785708322899</v>
      </c>
      <c r="H176" s="8">
        <v>0.35228004315633199</v>
      </c>
      <c r="I176" s="8" t="s">
        <v>320</v>
      </c>
      <c r="J176" s="8">
        <v>2.68791463588317E-2</v>
      </c>
      <c r="K176" s="8">
        <v>0.72313783853031799</v>
      </c>
      <c r="L176" s="8">
        <v>0.95042656927977198</v>
      </c>
      <c r="M176" s="8" t="str">
        <f t="shared" si="6"/>
        <v>other</v>
      </c>
      <c r="N176" s="8" t="str">
        <f t="shared" si="7"/>
        <v>Discard</v>
      </c>
      <c r="O176" s="8" t="str">
        <f t="shared" si="8"/>
        <v>same trend</v>
      </c>
    </row>
    <row r="177" spans="1:15" s="8" customFormat="1" hidden="1">
      <c r="A177" s="8" t="s">
        <v>295</v>
      </c>
      <c r="B177" s="8">
        <v>-3.4302559392333197E-2</v>
      </c>
      <c r="C177" s="8">
        <v>0.65187301708855705</v>
      </c>
      <c r="D177" s="8">
        <v>0.774917321518927</v>
      </c>
      <c r="E177" s="8" t="s">
        <v>315</v>
      </c>
      <c r="F177" s="8">
        <v>-1.3724246774296511E-2</v>
      </c>
      <c r="G177" s="8">
        <v>0.855753618828756</v>
      </c>
      <c r="H177" s="8">
        <v>0.92602060638022299</v>
      </c>
      <c r="I177" s="8" t="s">
        <v>320</v>
      </c>
      <c r="J177" s="8">
        <v>1.139840522012058E-3</v>
      </c>
      <c r="K177" s="8">
        <v>0.98845415631348599</v>
      </c>
      <c r="L177" s="8">
        <v>0.99814365533229099</v>
      </c>
      <c r="M177" s="8" t="str">
        <f t="shared" si="6"/>
        <v>other</v>
      </c>
      <c r="N177" s="8" t="str">
        <f t="shared" si="7"/>
        <v>Discard</v>
      </c>
      <c r="O177" s="8" t="str">
        <f t="shared" si="8"/>
        <v>not</v>
      </c>
    </row>
    <row r="178" spans="1:15" s="8" customFormat="1" hidden="1">
      <c r="A178" s="8" t="s">
        <v>215</v>
      </c>
      <c r="B178" s="8">
        <v>-5.2566295743850799E-2</v>
      </c>
      <c r="C178" s="8">
        <v>0.51660966157601795</v>
      </c>
      <c r="D178" s="8">
        <v>0.66775746649127299</v>
      </c>
      <c r="E178" s="8" t="s">
        <v>315</v>
      </c>
      <c r="F178" s="8">
        <v>3.2388310071124915E-2</v>
      </c>
      <c r="G178" s="8">
        <v>0.754609313089039</v>
      </c>
      <c r="H178" s="8">
        <v>0.86912201040605297</v>
      </c>
      <c r="I178" s="8" t="s">
        <v>320</v>
      </c>
      <c r="J178" s="8">
        <v>3.6078920207297041E-2</v>
      </c>
      <c r="K178" s="8">
        <v>0.60458475904726605</v>
      </c>
      <c r="L178" s="8">
        <v>0.89897314046267796</v>
      </c>
      <c r="M178" s="8" t="str">
        <f t="shared" si="6"/>
        <v>other</v>
      </c>
      <c r="N178" s="8" t="str">
        <f t="shared" si="7"/>
        <v>Discard</v>
      </c>
      <c r="O178" s="8" t="str">
        <f t="shared" si="8"/>
        <v>not</v>
      </c>
    </row>
    <row r="179" spans="1:15" s="8" customFormat="1" hidden="1">
      <c r="A179" s="8" t="s">
        <v>60</v>
      </c>
      <c r="B179" s="8">
        <v>-8.5451506909208802E-2</v>
      </c>
      <c r="C179" s="8">
        <v>0.47742026848564401</v>
      </c>
      <c r="D179" s="8">
        <v>0.63656035798085897</v>
      </c>
      <c r="E179" s="8" t="s">
        <v>315</v>
      </c>
      <c r="F179" s="8">
        <v>-0.11299528151330099</v>
      </c>
      <c r="G179" s="8">
        <v>0.122365770734313</v>
      </c>
      <c r="H179" s="8">
        <v>0.30464856001364399</v>
      </c>
      <c r="I179" s="8" t="s">
        <v>320</v>
      </c>
      <c r="J179" s="8">
        <v>0.16228010163064258</v>
      </c>
      <c r="K179" s="8">
        <v>0.19691772972664201</v>
      </c>
      <c r="L179" s="8">
        <v>0.65137711688451105</v>
      </c>
      <c r="M179" s="8" t="str">
        <f t="shared" si="6"/>
        <v>other</v>
      </c>
      <c r="N179" s="8" t="str">
        <f t="shared" si="7"/>
        <v>Discard</v>
      </c>
      <c r="O179" s="8" t="str">
        <f t="shared" si="8"/>
        <v>not</v>
      </c>
    </row>
    <row r="180" spans="1:15" s="8" customFormat="1" hidden="1">
      <c r="A180" s="8" t="s">
        <v>225</v>
      </c>
      <c r="B180" s="8">
        <v>0.106317675862698</v>
      </c>
      <c r="C180" s="8">
        <v>0.274568439610681</v>
      </c>
      <c r="D180" s="8">
        <v>0.46775974331825698</v>
      </c>
      <c r="E180" s="8" t="s">
        <v>315</v>
      </c>
      <c r="F180" s="8">
        <v>7.8609379203110341E-2</v>
      </c>
      <c r="G180" s="8">
        <v>0.473833457761004</v>
      </c>
      <c r="H180" s="8">
        <v>0.67630843897947301</v>
      </c>
      <c r="I180" s="8" t="s">
        <v>320</v>
      </c>
      <c r="J180" s="8">
        <v>3.0784029233335255E-2</v>
      </c>
      <c r="K180" s="8">
        <v>0.81647334342278399</v>
      </c>
      <c r="L180" s="8">
        <v>0.992073596536729</v>
      </c>
      <c r="M180" s="8" t="str">
        <f t="shared" si="6"/>
        <v>other</v>
      </c>
      <c r="N180" s="8" t="str">
        <f t="shared" si="7"/>
        <v>Discard</v>
      </c>
      <c r="O180" s="8" t="str">
        <f t="shared" si="8"/>
        <v>same trend</v>
      </c>
    </row>
    <row r="181" spans="1:15" s="8" customFormat="1" hidden="1">
      <c r="A181" s="8" t="s">
        <v>152</v>
      </c>
      <c r="B181" s="8">
        <v>-0.12681238266632899</v>
      </c>
      <c r="C181" s="8">
        <v>0.13511306726976399</v>
      </c>
      <c r="D181" s="8">
        <v>0.29845871576007499</v>
      </c>
      <c r="E181" s="8" t="s">
        <v>315</v>
      </c>
      <c r="F181" s="8">
        <v>-0.2068482515559294</v>
      </c>
      <c r="G181" s="8">
        <v>8.90630811128615E-2</v>
      </c>
      <c r="H181" s="8">
        <v>0.248704452918934</v>
      </c>
      <c r="I181" s="8" t="s">
        <v>320</v>
      </c>
      <c r="J181" s="8">
        <v>7.4780961318847497E-2</v>
      </c>
      <c r="K181" s="8">
        <v>0.50213759494130195</v>
      </c>
      <c r="L181" s="8">
        <v>0.82117529338467099</v>
      </c>
      <c r="M181" s="8" t="str">
        <f t="shared" si="6"/>
        <v>other</v>
      </c>
      <c r="N181" s="8" t="str">
        <f t="shared" si="7"/>
        <v>Discard</v>
      </c>
      <c r="O181" s="8" t="str">
        <f t="shared" si="8"/>
        <v>not</v>
      </c>
    </row>
    <row r="182" spans="1:15" s="8" customFormat="1" hidden="1">
      <c r="A182" s="8" t="s">
        <v>173</v>
      </c>
      <c r="B182" s="8">
        <v>2.1843047693629301E-2</v>
      </c>
      <c r="C182" s="8">
        <v>0.69622785661012498</v>
      </c>
      <c r="D182" s="8">
        <v>0.79990639933378005</v>
      </c>
      <c r="E182" s="8" t="s">
        <v>315</v>
      </c>
      <c r="F182" s="8">
        <v>8.9210246924187928E-2</v>
      </c>
      <c r="G182" s="8">
        <v>0.26654181333052002</v>
      </c>
      <c r="H182" s="8">
        <v>0.480766159009205</v>
      </c>
      <c r="I182" s="8" t="s">
        <v>320</v>
      </c>
      <c r="J182" s="8">
        <v>-6.3864304679201012E-2</v>
      </c>
      <c r="K182" s="8">
        <v>0.52013087175400896</v>
      </c>
      <c r="L182" s="8">
        <v>0.82773515074831605</v>
      </c>
      <c r="M182" s="8" t="str">
        <f t="shared" si="6"/>
        <v>other</v>
      </c>
      <c r="N182" s="8" t="str">
        <f t="shared" si="7"/>
        <v>Discard</v>
      </c>
      <c r="O182" s="8" t="str">
        <f t="shared" si="8"/>
        <v>not</v>
      </c>
    </row>
    <row r="183" spans="1:15" s="8" customFormat="1" hidden="1">
      <c r="A183" s="8" t="s">
        <v>219</v>
      </c>
      <c r="B183" s="8">
        <v>-0.16276841745252699</v>
      </c>
      <c r="C183" s="8">
        <v>9.6383344711875804E-2</v>
      </c>
      <c r="D183" s="8">
        <v>0.235172838128373</v>
      </c>
      <c r="E183" s="8" t="s">
        <v>315</v>
      </c>
      <c r="F183" s="8">
        <v>-3.2447279844232992E-2</v>
      </c>
      <c r="G183" s="8">
        <v>0.40781506806423101</v>
      </c>
      <c r="H183" s="8">
        <v>0.63668524840377605</v>
      </c>
      <c r="I183" s="8" t="s">
        <v>320</v>
      </c>
      <c r="J183" s="8">
        <v>3.4859055722426466E-2</v>
      </c>
      <c r="K183" s="8">
        <v>0.75155557758884095</v>
      </c>
      <c r="L183" s="8">
        <v>0.95476588397552298</v>
      </c>
      <c r="M183" s="8" t="str">
        <f t="shared" si="6"/>
        <v>other</v>
      </c>
      <c r="N183" s="8" t="str">
        <f t="shared" si="7"/>
        <v>Discard</v>
      </c>
      <c r="O183" s="8" t="str">
        <f t="shared" si="8"/>
        <v>not</v>
      </c>
    </row>
    <row r="184" spans="1:15" s="8" customFormat="1" hidden="1">
      <c r="A184" s="8" t="s">
        <v>266</v>
      </c>
      <c r="B184" s="8">
        <v>-8.9139017539860796E-2</v>
      </c>
      <c r="C184" s="8">
        <v>0.22793148547082701</v>
      </c>
      <c r="D184" s="8">
        <v>0.42176263132385</v>
      </c>
      <c r="E184" s="8" t="s">
        <v>315</v>
      </c>
      <c r="F184" s="8">
        <v>0.11511609130926206</v>
      </c>
      <c r="G184" s="8">
        <v>0.72110731558421204</v>
      </c>
      <c r="H184" s="8">
        <v>0.83705006044285002</v>
      </c>
      <c r="I184" s="8" t="s">
        <v>320</v>
      </c>
      <c r="J184" s="8">
        <v>-1.0544206597647746E-2</v>
      </c>
      <c r="K184" s="8">
        <v>0.89087100024201105</v>
      </c>
      <c r="L184" s="8">
        <v>0.99814365533229099</v>
      </c>
      <c r="M184" s="8" t="str">
        <f t="shared" si="6"/>
        <v>other</v>
      </c>
      <c r="N184" s="8" t="str">
        <f t="shared" si="7"/>
        <v>Discard</v>
      </c>
      <c r="O184" s="8" t="str">
        <f t="shared" si="8"/>
        <v>not</v>
      </c>
    </row>
    <row r="185" spans="1:15" s="8" customFormat="1" hidden="1">
      <c r="A185" s="8" t="s">
        <v>144</v>
      </c>
      <c r="B185" s="8">
        <v>0.122342215568018</v>
      </c>
      <c r="C185" s="8">
        <v>4.1550869713633497E-2</v>
      </c>
      <c r="D185" s="8">
        <v>0.13974190504224501</v>
      </c>
      <c r="E185" s="8" t="s">
        <v>315</v>
      </c>
      <c r="F185" s="8">
        <v>0.28450889577024935</v>
      </c>
      <c r="G185" s="8">
        <v>1.03536711507671E-2</v>
      </c>
      <c r="H185" s="8">
        <v>5.8936281935135698E-2</v>
      </c>
      <c r="I185" s="8" t="s">
        <v>319</v>
      </c>
      <c r="J185" s="8">
        <v>-7.9522212667629252E-2</v>
      </c>
      <c r="K185" s="8">
        <v>0.334242926905023</v>
      </c>
      <c r="L185" s="8">
        <v>0.69030712921734205</v>
      </c>
      <c r="M185" s="8" t="str">
        <f t="shared" si="6"/>
        <v>other</v>
      </c>
      <c r="N185" s="8" t="str">
        <f t="shared" si="7"/>
        <v>Discard</v>
      </c>
      <c r="O185" s="8" t="str">
        <f t="shared" si="8"/>
        <v>not</v>
      </c>
    </row>
    <row r="186" spans="1:15" s="8" customFormat="1" hidden="1">
      <c r="A186" s="8" t="s">
        <v>134</v>
      </c>
      <c r="B186" s="8">
        <v>-0.19164176017888601</v>
      </c>
      <c r="C186" s="8">
        <v>2.8172469550626902E-3</v>
      </c>
      <c r="D186" s="8">
        <v>2.0339148748745199E-2</v>
      </c>
      <c r="E186" s="8" t="s">
        <v>314</v>
      </c>
      <c r="F186" s="8">
        <v>0.10416889885305579</v>
      </c>
      <c r="G186" s="8">
        <v>0.88686593442345696</v>
      </c>
      <c r="H186" s="8">
        <v>0.937138874853367</v>
      </c>
      <c r="I186" s="8" t="s">
        <v>320</v>
      </c>
      <c r="J186" s="8">
        <v>-8.4352370381875569E-2</v>
      </c>
      <c r="K186" s="8">
        <v>0.23242451972877601</v>
      </c>
      <c r="L186" s="8">
        <v>0.65266149774690896</v>
      </c>
      <c r="M186" s="8" t="str">
        <f t="shared" si="6"/>
        <v>other</v>
      </c>
      <c r="N186" s="8" t="str">
        <f t="shared" si="7"/>
        <v>Discard</v>
      </c>
      <c r="O186" s="8" t="str">
        <f t="shared" si="8"/>
        <v>not</v>
      </c>
    </row>
    <row r="187" spans="1:15" s="8" customFormat="1" hidden="1">
      <c r="A187" s="8" t="s">
        <v>142</v>
      </c>
      <c r="B187" s="8">
        <v>-0.14237175090401699</v>
      </c>
      <c r="C187" s="8">
        <v>3.0707779792333099E-2</v>
      </c>
      <c r="D187" s="8">
        <v>0.113618785231633</v>
      </c>
      <c r="E187" s="8" t="s">
        <v>315</v>
      </c>
      <c r="F187" s="8">
        <v>3.5334050842172164E-2</v>
      </c>
      <c r="G187" s="8">
        <v>1.26984332845387E-2</v>
      </c>
      <c r="H187" s="8">
        <v>6.8340659131335302E-2</v>
      </c>
      <c r="I187" s="8" t="s">
        <v>319</v>
      </c>
      <c r="J187" s="8">
        <v>8.0123475229715899E-2</v>
      </c>
      <c r="K187" s="8">
        <v>0.23072037111077701</v>
      </c>
      <c r="L187" s="8">
        <v>0.65266149774690896</v>
      </c>
      <c r="M187" s="8" t="str">
        <f t="shared" si="6"/>
        <v>other</v>
      </c>
      <c r="N187" s="8" t="str">
        <f t="shared" si="7"/>
        <v>Discard</v>
      </c>
      <c r="O187" s="8" t="str">
        <f t="shared" si="8"/>
        <v>not</v>
      </c>
    </row>
    <row r="188" spans="1:15" s="8" customFormat="1" hidden="1">
      <c r="A188" s="8" t="s">
        <v>89</v>
      </c>
      <c r="B188" s="8">
        <v>-0.185596168577076</v>
      </c>
      <c r="C188" s="8">
        <v>8.7859228451763697E-3</v>
      </c>
      <c r="D188" s="8">
        <v>4.4838502796072502E-2</v>
      </c>
      <c r="E188" s="8" t="s">
        <v>314</v>
      </c>
      <c r="F188" s="8">
        <v>0.12442241638854946</v>
      </c>
      <c r="G188" s="8">
        <v>0.84207447211583097</v>
      </c>
      <c r="H188" s="8">
        <v>0.92602060638022299</v>
      </c>
      <c r="I188" s="8" t="s">
        <v>320</v>
      </c>
      <c r="J188" s="8">
        <v>-0.12383017614368781</v>
      </c>
      <c r="K188" s="8">
        <v>8.8911006981654495E-2</v>
      </c>
      <c r="L188" s="8">
        <v>0.40337131771497498</v>
      </c>
      <c r="M188" s="8" t="str">
        <f t="shared" si="6"/>
        <v>other</v>
      </c>
      <c r="N188" s="8" t="str">
        <f t="shared" si="7"/>
        <v>Discard</v>
      </c>
      <c r="O188" s="8" t="str">
        <f t="shared" si="8"/>
        <v>not</v>
      </c>
    </row>
    <row r="189" spans="1:15" s="8" customFormat="1" hidden="1">
      <c r="A189" s="8" t="s">
        <v>140</v>
      </c>
      <c r="B189" s="8">
        <v>-5.8777551538130898E-2</v>
      </c>
      <c r="C189" s="8">
        <v>0.30565656555006199</v>
      </c>
      <c r="D189" s="8">
        <v>0.49985825084430102</v>
      </c>
      <c r="E189" s="8" t="s">
        <v>315</v>
      </c>
      <c r="F189" s="8">
        <v>-6.8330624304243096E-2</v>
      </c>
      <c r="G189" s="8">
        <v>0.37962435213208601</v>
      </c>
      <c r="H189" s="8">
        <v>0.60413337758654595</v>
      </c>
      <c r="I189" s="8" t="s">
        <v>320</v>
      </c>
      <c r="J189" s="8">
        <v>8.1357368650661219E-2</v>
      </c>
      <c r="K189" s="8">
        <v>0.21557927446331199</v>
      </c>
      <c r="L189" s="8">
        <v>0.65137711688451105</v>
      </c>
      <c r="M189" s="8" t="str">
        <f t="shared" si="6"/>
        <v>other</v>
      </c>
      <c r="N189" s="8" t="str">
        <f t="shared" si="7"/>
        <v>Discard</v>
      </c>
      <c r="O189" s="8" t="str">
        <f t="shared" si="8"/>
        <v>not</v>
      </c>
    </row>
    <row r="190" spans="1:15" s="8" customFormat="1" hidden="1">
      <c r="A190" s="8" t="s">
        <v>150</v>
      </c>
      <c r="B190" s="8">
        <v>-6.0584845044952498E-2</v>
      </c>
      <c r="C190" s="8">
        <v>0.40275781943324401</v>
      </c>
      <c r="D190" s="8">
        <v>0.58624451524235899</v>
      </c>
      <c r="E190" s="8" t="s">
        <v>315</v>
      </c>
      <c r="F190" s="8">
        <v>8.6328047910915251E-2</v>
      </c>
      <c r="G190" s="8">
        <v>0.52317529109543304</v>
      </c>
      <c r="H190" s="8">
        <v>0.70390857347385605</v>
      </c>
      <c r="I190" s="8" t="s">
        <v>320</v>
      </c>
      <c r="J190" s="8">
        <v>-7.7036353780369299E-2</v>
      </c>
      <c r="K190" s="8">
        <v>0.36244185255480199</v>
      </c>
      <c r="L190" s="8">
        <v>0.69030712921734205</v>
      </c>
      <c r="M190" s="8" t="str">
        <f t="shared" si="6"/>
        <v>other</v>
      </c>
      <c r="N190" s="8" t="str">
        <f t="shared" si="7"/>
        <v>Discard</v>
      </c>
      <c r="O190" s="8" t="str">
        <f t="shared" si="8"/>
        <v>not</v>
      </c>
    </row>
    <row r="191" spans="1:15" s="8" customFormat="1" hidden="1">
      <c r="A191" s="8" t="s">
        <v>217</v>
      </c>
      <c r="B191" s="8">
        <v>-0.153621169776538</v>
      </c>
      <c r="C191" s="8">
        <v>1.27844139907996E-2</v>
      </c>
      <c r="D191" s="8">
        <v>6.2035844938961901E-2</v>
      </c>
      <c r="E191" s="8" t="s">
        <v>314</v>
      </c>
      <c r="F191" s="8">
        <v>-6.5785163035818398E-2</v>
      </c>
      <c r="G191" s="8">
        <v>0.129758166117656</v>
      </c>
      <c r="H191" s="8">
        <v>0.32007014309021797</v>
      </c>
      <c r="I191" s="8" t="s">
        <v>320</v>
      </c>
      <c r="J191" s="8">
        <v>3.5335472640692644E-2</v>
      </c>
      <c r="K191" s="8">
        <v>0.613664644789505</v>
      </c>
      <c r="L191" s="8">
        <v>0.89897314046267796</v>
      </c>
      <c r="M191" s="8" t="str">
        <f t="shared" si="6"/>
        <v>other</v>
      </c>
      <c r="N191" s="8" t="str">
        <f t="shared" si="7"/>
        <v>Discard</v>
      </c>
      <c r="O191" s="8" t="str">
        <f t="shared" si="8"/>
        <v>not</v>
      </c>
    </row>
    <row r="192" spans="1:15" s="8" customFormat="1" hidden="1">
      <c r="A192" s="8" t="s">
        <v>88</v>
      </c>
      <c r="B192" s="8">
        <v>6.9307721011174902E-3</v>
      </c>
      <c r="C192" s="8">
        <v>0.67796879268951704</v>
      </c>
      <c r="D192" s="8">
        <v>0.790073868646051</v>
      </c>
      <c r="E192" s="8" t="s">
        <v>315</v>
      </c>
      <c r="F192" s="8">
        <v>8.6337030343523691E-2</v>
      </c>
      <c r="G192" s="8">
        <v>7.5327621638595299E-2</v>
      </c>
      <c r="H192" s="8">
        <v>0.22209113990333201</v>
      </c>
      <c r="I192" s="8" t="s">
        <v>320</v>
      </c>
      <c r="J192" s="8">
        <v>-0.12596538861359219</v>
      </c>
      <c r="K192" s="8">
        <v>0.137708867777526</v>
      </c>
      <c r="L192" s="8">
        <v>0.50952281077684802</v>
      </c>
      <c r="M192" s="8" t="str">
        <f t="shared" si="6"/>
        <v>other</v>
      </c>
      <c r="N192" s="8" t="str">
        <f t="shared" si="7"/>
        <v>Discard</v>
      </c>
      <c r="O192" s="8" t="str">
        <f t="shared" si="8"/>
        <v>not</v>
      </c>
    </row>
    <row r="193" spans="1:15" s="8" customFormat="1" hidden="1">
      <c r="A193" s="8" t="s">
        <v>118</v>
      </c>
      <c r="B193" s="8">
        <v>-0.10767408555732701</v>
      </c>
      <c r="C193" s="8">
        <v>0.16968885081759399</v>
      </c>
      <c r="D193" s="8">
        <v>0.34783955664046301</v>
      </c>
      <c r="E193" s="8" t="s">
        <v>315</v>
      </c>
      <c r="F193" s="8">
        <v>2.1346448552325963E-2</v>
      </c>
      <c r="G193" s="8">
        <v>0.61426293914764296</v>
      </c>
      <c r="H193" s="8">
        <v>0.77370991484128604</v>
      </c>
      <c r="I193" s="8" t="s">
        <v>320</v>
      </c>
      <c r="J193" s="8">
        <v>-9.2462319313947938E-2</v>
      </c>
      <c r="K193" s="8">
        <v>0.32738663755583902</v>
      </c>
      <c r="L193" s="8">
        <v>0.69030712921734205</v>
      </c>
      <c r="M193" s="8" t="str">
        <f t="shared" si="6"/>
        <v>other</v>
      </c>
      <c r="N193" s="8" t="str">
        <f t="shared" si="7"/>
        <v>Discard</v>
      </c>
      <c r="O193" s="8" t="str">
        <f t="shared" si="8"/>
        <v>not</v>
      </c>
    </row>
    <row r="194" spans="1:15" s="8" customFormat="1" hidden="1">
      <c r="A194" s="8" t="s">
        <v>178</v>
      </c>
      <c r="B194" s="8">
        <v>-0.13593795736342801</v>
      </c>
      <c r="C194" s="8">
        <v>1.6580392025926701E-2</v>
      </c>
      <c r="D194" s="8">
        <v>7.2980721284911898E-2</v>
      </c>
      <c r="E194" s="8" t="s">
        <v>314</v>
      </c>
      <c r="F194" s="8">
        <v>-2.4988270886857414E-2</v>
      </c>
      <c r="G194" s="8">
        <v>2.5996892665849199E-2</v>
      </c>
      <c r="H194" s="8">
        <v>0.109239145385707</v>
      </c>
      <c r="I194" s="8" t="s">
        <v>320</v>
      </c>
      <c r="J194" s="8">
        <v>6.1925027094007337E-2</v>
      </c>
      <c r="K194" s="8">
        <v>0.34634012314850898</v>
      </c>
      <c r="L194" s="8">
        <v>0.69030712921734205</v>
      </c>
      <c r="M194" s="8" t="str">
        <f t="shared" si="6"/>
        <v>other</v>
      </c>
      <c r="N194" s="8" t="str">
        <f t="shared" si="7"/>
        <v>Discard</v>
      </c>
      <c r="O194" s="8" t="str">
        <f t="shared" si="8"/>
        <v>not</v>
      </c>
    </row>
    <row r="195" spans="1:15" s="8" customFormat="1" hidden="1">
      <c r="A195" s="8" t="s">
        <v>281</v>
      </c>
      <c r="B195" s="8">
        <v>0.30871180238182699</v>
      </c>
      <c r="C195" s="8">
        <v>1.5845565137328899E-6</v>
      </c>
      <c r="D195" s="8">
        <v>7.81714546774895E-5</v>
      </c>
      <c r="E195" s="8" t="s">
        <v>313</v>
      </c>
      <c r="F195" s="8">
        <v>0.23950904204960657</v>
      </c>
      <c r="G195" s="8">
        <v>1.8162879019422399E-5</v>
      </c>
      <c r="H195" s="8">
        <v>5.9735690997211302E-4</v>
      </c>
      <c r="I195" s="8" t="s">
        <v>318</v>
      </c>
      <c r="J195" s="8">
        <v>-4.9835695633936392E-3</v>
      </c>
      <c r="K195" s="8">
        <v>0.95286212633209</v>
      </c>
      <c r="L195" s="8">
        <v>0.99814365533229099</v>
      </c>
      <c r="M195" s="8" t="str">
        <f t="shared" ref="M195:M258" si="9">IF(L195&lt;0.01,"core", IF(L195&lt;0.05,"main","other"))</f>
        <v>other</v>
      </c>
      <c r="N195" s="8" t="str">
        <f t="shared" si="7"/>
        <v>Keep</v>
      </c>
      <c r="O195" s="8" t="str">
        <f t="shared" si="8"/>
        <v>not</v>
      </c>
    </row>
    <row r="196" spans="1:15" s="8" customFormat="1" hidden="1">
      <c r="A196" s="8" t="s">
        <v>223</v>
      </c>
      <c r="B196" s="8">
        <v>4.5405827894612102E-2</v>
      </c>
      <c r="C196" s="8">
        <v>0.34706959164359402</v>
      </c>
      <c r="D196" s="8">
        <v>0.53506562045053996</v>
      </c>
      <c r="E196" s="8" t="s">
        <v>315</v>
      </c>
      <c r="F196" s="8">
        <v>0.1279157909941922</v>
      </c>
      <c r="G196" s="8">
        <v>0.133840114460893</v>
      </c>
      <c r="H196" s="8">
        <v>0.32554226809571801</v>
      </c>
      <c r="I196" s="8" t="s">
        <v>320</v>
      </c>
      <c r="J196" s="8">
        <v>-3.2654102568769772E-2</v>
      </c>
      <c r="K196" s="8">
        <v>0.66458899766971902</v>
      </c>
      <c r="L196" s="8">
        <v>0.91496903865226398</v>
      </c>
      <c r="M196" s="8" t="str">
        <f t="shared" si="9"/>
        <v>other</v>
      </c>
      <c r="N196" s="8" t="str">
        <f t="shared" ref="N196:N259" si="10">IF(OR(AND(I196&lt;&gt;"other",E196&lt;&gt;"other"),AND(I196&lt;&gt;"other",M196&lt;&gt;"other"),AND(E196&lt;&gt;"other",M196&lt;&gt;"other")),"Keep","Discard")</f>
        <v>Discard</v>
      </c>
      <c r="O196" s="8" t="str">
        <f t="shared" ref="O196:O259" si="11">IF(OR(AND(B196&lt;0,F196 &lt;0,J196&lt;0),AND(B196&gt;0,F196&gt;0,J196&gt;0)), "same trend", "not")</f>
        <v>not</v>
      </c>
    </row>
    <row r="197" spans="1:15" s="8" customFormat="1" hidden="1">
      <c r="A197" s="8" t="s">
        <v>42</v>
      </c>
      <c r="B197" s="8">
        <v>-0.14085594043575</v>
      </c>
      <c r="C197" s="8">
        <v>3.67495792756568E-2</v>
      </c>
      <c r="D197" s="8">
        <v>0.12754506804395499</v>
      </c>
      <c r="E197" s="8" t="s">
        <v>315</v>
      </c>
      <c r="F197" s="8">
        <v>6.4876284539648619E-3</v>
      </c>
      <c r="G197" s="8">
        <v>9.5763184141838306E-2</v>
      </c>
      <c r="H197" s="8">
        <v>0.26005415143104699</v>
      </c>
      <c r="I197" s="8" t="s">
        <v>320</v>
      </c>
      <c r="J197" s="8">
        <v>-0.20421323221616414</v>
      </c>
      <c r="K197" s="8">
        <v>9.8269994803090992E-3</v>
      </c>
      <c r="L197" s="8">
        <v>0.113118478432938</v>
      </c>
      <c r="M197" s="8" t="str">
        <f t="shared" si="9"/>
        <v>other</v>
      </c>
      <c r="N197" s="8" t="str">
        <f t="shared" si="10"/>
        <v>Discard</v>
      </c>
      <c r="O197" s="8" t="str">
        <f t="shared" si="11"/>
        <v>not</v>
      </c>
    </row>
    <row r="198" spans="1:15" s="8" customFormat="1" hidden="1">
      <c r="A198" s="8" t="s">
        <v>273</v>
      </c>
      <c r="B198" s="8">
        <v>-4.5619093429542703E-3</v>
      </c>
      <c r="C198" s="8">
        <v>0.86653095313911499</v>
      </c>
      <c r="D198" s="8">
        <v>0.92728192391526798</v>
      </c>
      <c r="E198" s="8" t="s">
        <v>315</v>
      </c>
      <c r="F198" s="8">
        <v>8.377165511861491E-2</v>
      </c>
      <c r="G198" s="8">
        <v>0.59364970977553799</v>
      </c>
      <c r="H198" s="8">
        <v>0.759173885791954</v>
      </c>
      <c r="I198" s="8" t="s">
        <v>320</v>
      </c>
      <c r="J198" s="8">
        <v>-7.8722540326318022E-3</v>
      </c>
      <c r="K198" s="8">
        <v>0.89000781372037296</v>
      </c>
      <c r="L198" s="8">
        <v>0.99814365533229099</v>
      </c>
      <c r="M198" s="8" t="str">
        <f t="shared" si="9"/>
        <v>other</v>
      </c>
      <c r="N198" s="8" t="str">
        <f t="shared" si="10"/>
        <v>Discard</v>
      </c>
      <c r="O198" s="8" t="str">
        <f t="shared" si="11"/>
        <v>not</v>
      </c>
    </row>
    <row r="199" spans="1:15" s="8" customFormat="1" hidden="1">
      <c r="A199" s="8" t="s">
        <v>203</v>
      </c>
      <c r="B199" s="8">
        <v>7.1971166170976306E-2</v>
      </c>
      <c r="C199" s="8">
        <v>0.16078297377030501</v>
      </c>
      <c r="D199" s="8">
        <v>0.33515324109866401</v>
      </c>
      <c r="E199" s="8" t="s">
        <v>315</v>
      </c>
      <c r="F199" s="8">
        <v>7.4372253551405393E-2</v>
      </c>
      <c r="G199" s="8">
        <v>0.48276636670841699</v>
      </c>
      <c r="H199" s="8">
        <v>0.68047068831281599</v>
      </c>
      <c r="I199" s="8" t="s">
        <v>320</v>
      </c>
      <c r="J199" s="8">
        <v>4.5396079710849267E-2</v>
      </c>
      <c r="K199" s="8">
        <v>0.45958735950261898</v>
      </c>
      <c r="L199" s="8">
        <v>0.77349994983195103</v>
      </c>
      <c r="M199" s="8" t="str">
        <f t="shared" si="9"/>
        <v>other</v>
      </c>
      <c r="N199" s="8" t="str">
        <f t="shared" si="10"/>
        <v>Discard</v>
      </c>
      <c r="O199" s="8" t="str">
        <f t="shared" si="11"/>
        <v>same trend</v>
      </c>
    </row>
    <row r="200" spans="1:15" s="8" customFormat="1" hidden="1">
      <c r="A200" s="8" t="s">
        <v>276</v>
      </c>
      <c r="B200" s="8">
        <v>-0.15771108981345899</v>
      </c>
      <c r="C200" s="8">
        <v>7.6562674980658801E-2</v>
      </c>
      <c r="D200" s="8">
        <v>0.21379765843655699</v>
      </c>
      <c r="E200" s="8" t="s">
        <v>315</v>
      </c>
      <c r="F200" s="8">
        <v>1.2418819253464164E-2</v>
      </c>
      <c r="G200" s="8">
        <v>0.385801773276855</v>
      </c>
      <c r="H200" s="8">
        <v>0.61068088176443402</v>
      </c>
      <c r="I200" s="8" t="s">
        <v>320</v>
      </c>
      <c r="J200" s="8">
        <v>-7.5070838150661026E-3</v>
      </c>
      <c r="K200" s="8">
        <v>0.93569400605256803</v>
      </c>
      <c r="L200" s="8">
        <v>0.99814365533229099</v>
      </c>
      <c r="M200" s="8" t="str">
        <f t="shared" si="9"/>
        <v>other</v>
      </c>
      <c r="N200" s="8" t="str">
        <f t="shared" si="10"/>
        <v>Discard</v>
      </c>
      <c r="O200" s="8" t="str">
        <f t="shared" si="11"/>
        <v>not</v>
      </c>
    </row>
    <row r="201" spans="1:15" s="8" customFormat="1" hidden="1">
      <c r="A201" s="8" t="s">
        <v>187</v>
      </c>
      <c r="B201" s="8">
        <v>0.119732055221765</v>
      </c>
      <c r="C201" s="8">
        <v>7.9083501194038106E-2</v>
      </c>
      <c r="D201" s="8">
        <v>0.21539017443123601</v>
      </c>
      <c r="E201" s="8" t="s">
        <v>315</v>
      </c>
      <c r="F201" s="8">
        <v>7.1916603996537765E-2</v>
      </c>
      <c r="G201" s="8">
        <v>8.7695156183088298E-3</v>
      </c>
      <c r="H201" s="8">
        <v>5.2572193408054899E-2</v>
      </c>
      <c r="I201" s="8" t="s">
        <v>319</v>
      </c>
      <c r="J201" s="8">
        <v>-5.3148935709790401E-2</v>
      </c>
      <c r="K201" s="8">
        <v>0.45991888908926798</v>
      </c>
      <c r="L201" s="8">
        <v>0.77349994983195103</v>
      </c>
      <c r="M201" s="8" t="str">
        <f t="shared" si="9"/>
        <v>other</v>
      </c>
      <c r="N201" s="8" t="str">
        <f t="shared" si="10"/>
        <v>Discard</v>
      </c>
      <c r="O201" s="8" t="str">
        <f t="shared" si="11"/>
        <v>not</v>
      </c>
    </row>
    <row r="202" spans="1:15" s="8" customFormat="1" hidden="1">
      <c r="A202" s="8" t="s">
        <v>183</v>
      </c>
      <c r="B202" s="8">
        <v>0.25002649007525501</v>
      </c>
      <c r="C202" s="8">
        <v>3.6545663728881401E-4</v>
      </c>
      <c r="D202" s="8">
        <v>5.2907972308895903E-3</v>
      </c>
      <c r="E202" s="8" t="s">
        <v>313</v>
      </c>
      <c r="F202" s="8">
        <v>0.11191056736665547</v>
      </c>
      <c r="G202" s="8">
        <v>2.3729465357831801E-2</v>
      </c>
      <c r="H202" s="8">
        <v>0.105927669464229</v>
      </c>
      <c r="I202" s="8" t="s">
        <v>320</v>
      </c>
      <c r="J202" s="8">
        <v>5.7889832613840446E-2</v>
      </c>
      <c r="K202" s="8">
        <v>0.51289388551158999</v>
      </c>
      <c r="L202" s="8">
        <v>0.82773515074831605</v>
      </c>
      <c r="M202" s="8" t="str">
        <f t="shared" si="9"/>
        <v>other</v>
      </c>
      <c r="N202" s="8" t="str">
        <f t="shared" si="10"/>
        <v>Discard</v>
      </c>
      <c r="O202" s="8" t="str">
        <f t="shared" si="11"/>
        <v>same trend</v>
      </c>
    </row>
    <row r="203" spans="1:15" s="8" customFormat="1" hidden="1">
      <c r="A203" s="8" t="s">
        <v>270</v>
      </c>
      <c r="B203" s="8">
        <v>-0.32103926425578999</v>
      </c>
      <c r="C203" s="8">
        <v>1.18280072058735E-4</v>
      </c>
      <c r="D203" s="8">
        <v>2.3340600886256999E-3</v>
      </c>
      <c r="E203" s="8" t="s">
        <v>313</v>
      </c>
      <c r="F203" s="8">
        <v>-0.11225482506722909</v>
      </c>
      <c r="G203" s="8">
        <v>2.8129456356664001E-2</v>
      </c>
      <c r="H203" s="8">
        <v>0.111017587754301</v>
      </c>
      <c r="I203" s="8" t="s">
        <v>320</v>
      </c>
      <c r="J203" s="8">
        <v>9.5711264642399166E-3</v>
      </c>
      <c r="K203" s="8">
        <v>0.92137357278310195</v>
      </c>
      <c r="L203" s="8">
        <v>0.99814365533229099</v>
      </c>
      <c r="M203" s="8" t="str">
        <f t="shared" si="9"/>
        <v>other</v>
      </c>
      <c r="N203" s="8" t="str">
        <f t="shared" si="10"/>
        <v>Discard</v>
      </c>
      <c r="O203" s="8" t="str">
        <f t="shared" si="11"/>
        <v>not</v>
      </c>
    </row>
    <row r="204" spans="1:15" s="8" customFormat="1" hidden="1">
      <c r="A204" s="8" t="s">
        <v>259</v>
      </c>
      <c r="B204" s="8">
        <v>-1.50487690173122E-2</v>
      </c>
      <c r="C204" s="8">
        <v>0.84678237495311803</v>
      </c>
      <c r="D204" s="8">
        <v>0.92149846686074599</v>
      </c>
      <c r="E204" s="8" t="s">
        <v>315</v>
      </c>
      <c r="F204" s="8">
        <v>7.8667367876918151E-2</v>
      </c>
      <c r="G204" s="8">
        <v>0.87961311517349094</v>
      </c>
      <c r="H204" s="8">
        <v>0.936566482342997</v>
      </c>
      <c r="I204" s="8" t="s">
        <v>320</v>
      </c>
      <c r="J204" s="8">
        <v>1.2700883746250256E-2</v>
      </c>
      <c r="K204" s="8">
        <v>0.87191256237861003</v>
      </c>
      <c r="L204" s="8">
        <v>0.99814365533229099</v>
      </c>
      <c r="M204" s="8" t="str">
        <f t="shared" si="9"/>
        <v>other</v>
      </c>
      <c r="N204" s="8" t="str">
        <f t="shared" si="10"/>
        <v>Discard</v>
      </c>
      <c r="O204" s="8" t="str">
        <f t="shared" si="11"/>
        <v>not</v>
      </c>
    </row>
    <row r="205" spans="1:15" s="8" customFormat="1" hidden="1">
      <c r="A205" s="8" t="s">
        <v>170</v>
      </c>
      <c r="B205" s="8">
        <v>5.4578123025260904E-3</v>
      </c>
      <c r="C205" s="8">
        <v>0.910039475653459</v>
      </c>
      <c r="D205" s="8">
        <v>0.94849184786416896</v>
      </c>
      <c r="E205" s="8" t="s">
        <v>315</v>
      </c>
      <c r="F205" s="8">
        <v>0.17277892438616924</v>
      </c>
      <c r="G205" s="8">
        <v>0.21690412439131199</v>
      </c>
      <c r="H205" s="8">
        <v>0.440213321961961</v>
      </c>
      <c r="I205" s="8" t="s">
        <v>320</v>
      </c>
      <c r="J205" s="8">
        <v>-6.4921472213124637E-2</v>
      </c>
      <c r="K205" s="8">
        <v>0.34306409747477301</v>
      </c>
      <c r="L205" s="8">
        <v>0.69030712921734205</v>
      </c>
      <c r="M205" s="8" t="str">
        <f t="shared" si="9"/>
        <v>other</v>
      </c>
      <c r="N205" s="8" t="str">
        <f t="shared" si="10"/>
        <v>Discard</v>
      </c>
      <c r="O205" s="8" t="str">
        <f t="shared" si="11"/>
        <v>not</v>
      </c>
    </row>
    <row r="206" spans="1:15" s="8" customFormat="1" hidden="1">
      <c r="A206" s="8" t="s">
        <v>222</v>
      </c>
      <c r="B206" s="8">
        <v>-0.20781343511258199</v>
      </c>
      <c r="C206" s="8">
        <v>1.8404454509862E-3</v>
      </c>
      <c r="D206" s="8">
        <v>1.4814325681160199E-2</v>
      </c>
      <c r="E206" s="8" t="s">
        <v>314</v>
      </c>
      <c r="F206" s="8">
        <v>7.6045702596316531E-2</v>
      </c>
      <c r="G206" s="8">
        <v>0.15611223183751</v>
      </c>
      <c r="H206" s="8">
        <v>0.35228004315633199</v>
      </c>
      <c r="I206" s="8" t="s">
        <v>320</v>
      </c>
      <c r="J206" s="8">
        <v>-3.3022947154754005E-2</v>
      </c>
      <c r="K206" s="8">
        <v>0.63171085546025996</v>
      </c>
      <c r="L206" s="8">
        <v>0.89897314046267796</v>
      </c>
      <c r="M206" s="8" t="str">
        <f t="shared" si="9"/>
        <v>other</v>
      </c>
      <c r="N206" s="8" t="str">
        <f t="shared" si="10"/>
        <v>Discard</v>
      </c>
      <c r="O206" s="8" t="str">
        <f t="shared" si="11"/>
        <v>not</v>
      </c>
    </row>
    <row r="207" spans="1:15" s="8" customFormat="1" hidden="1">
      <c r="A207" s="8" t="s">
        <v>176</v>
      </c>
      <c r="B207" s="8">
        <v>-2.06708746877387E-3</v>
      </c>
      <c r="C207" s="8">
        <v>0.94299152270673403</v>
      </c>
      <c r="D207" s="8">
        <v>0.96965726020055798</v>
      </c>
      <c r="E207" s="8" t="s">
        <v>315</v>
      </c>
      <c r="F207" s="8">
        <v>0.13520335823590718</v>
      </c>
      <c r="G207" s="8">
        <v>0.54931021014034298</v>
      </c>
      <c r="H207" s="8">
        <v>0.72264809867351798</v>
      </c>
      <c r="I207" s="8" t="s">
        <v>320</v>
      </c>
      <c r="J207" s="8">
        <v>6.2659175961673738E-2</v>
      </c>
      <c r="K207" s="8">
        <v>0.43703730670005603</v>
      </c>
      <c r="L207" s="8">
        <v>0.77069086141724297</v>
      </c>
      <c r="M207" s="8" t="str">
        <f t="shared" si="9"/>
        <v>other</v>
      </c>
      <c r="N207" s="8" t="str">
        <f t="shared" si="10"/>
        <v>Discard</v>
      </c>
      <c r="O207" s="8" t="str">
        <f t="shared" si="11"/>
        <v>not</v>
      </c>
    </row>
    <row r="208" spans="1:15" s="8" customFormat="1" hidden="1">
      <c r="A208" s="8" t="s">
        <v>135</v>
      </c>
      <c r="B208" s="8">
        <v>-0.21456842490205499</v>
      </c>
      <c r="C208" s="8">
        <v>1.2342936377547201E-2</v>
      </c>
      <c r="D208" s="8">
        <v>6.0891819462565999E-2</v>
      </c>
      <c r="E208" s="8" t="s">
        <v>314</v>
      </c>
      <c r="F208" s="8">
        <v>-0.11084034383267591</v>
      </c>
      <c r="G208" s="8">
        <v>2.8783380510239698E-2</v>
      </c>
      <c r="H208" s="8">
        <v>0.112103692513565</v>
      </c>
      <c r="I208" s="8" t="s">
        <v>320</v>
      </c>
      <c r="J208" s="8">
        <v>8.3932706263959989E-2</v>
      </c>
      <c r="K208" s="8">
        <v>0.36750024724571401</v>
      </c>
      <c r="L208" s="8">
        <v>0.692866708183002</v>
      </c>
      <c r="M208" s="8" t="str">
        <f t="shared" si="9"/>
        <v>other</v>
      </c>
      <c r="N208" s="8" t="str">
        <f t="shared" si="10"/>
        <v>Discard</v>
      </c>
      <c r="O208" s="8" t="str">
        <f t="shared" si="11"/>
        <v>not</v>
      </c>
    </row>
    <row r="209" spans="1:15" s="8" customFormat="1" hidden="1">
      <c r="A209" s="8" t="s">
        <v>253</v>
      </c>
      <c r="B209" s="8">
        <v>-0.44378364653909802</v>
      </c>
      <c r="C209" s="8">
        <v>2.43542647934307E-5</v>
      </c>
      <c r="D209" s="8">
        <v>7.2088623788555003E-4</v>
      </c>
      <c r="E209" s="8" t="s">
        <v>313</v>
      </c>
      <c r="F209" s="8">
        <v>-0.21189634718752842</v>
      </c>
      <c r="G209" s="8">
        <v>8.8446490295449598E-3</v>
      </c>
      <c r="H209" s="8">
        <v>5.2572193408054899E-2</v>
      </c>
      <c r="I209" s="8" t="s">
        <v>319</v>
      </c>
      <c r="J209" s="8">
        <v>1.6939692084296208E-2</v>
      </c>
      <c r="K209" s="8">
        <v>0.86750624294686696</v>
      </c>
      <c r="L209" s="8">
        <v>0.99814365533229099</v>
      </c>
      <c r="M209" s="8" t="str">
        <f t="shared" si="9"/>
        <v>other</v>
      </c>
      <c r="N209" s="8" t="str">
        <f t="shared" si="10"/>
        <v>Keep</v>
      </c>
      <c r="O209" s="8" t="str">
        <f t="shared" si="11"/>
        <v>not</v>
      </c>
    </row>
    <row r="210" spans="1:15" s="8" customFormat="1" hidden="1">
      <c r="A210" s="8" t="s">
        <v>43</v>
      </c>
      <c r="B210" s="8">
        <v>1.6552655348400801E-2</v>
      </c>
      <c r="C210" s="8">
        <v>0.95075064491102201</v>
      </c>
      <c r="D210" s="8">
        <v>0.96965726020055798</v>
      </c>
      <c r="E210" s="8" t="s">
        <v>315</v>
      </c>
      <c r="F210" s="8">
        <v>-1.7354746592722785E-2</v>
      </c>
      <c r="G210" s="8">
        <v>0.122180644883255</v>
      </c>
      <c r="H210" s="8">
        <v>0.30464856001364399</v>
      </c>
      <c r="I210" s="8" t="s">
        <v>320</v>
      </c>
      <c r="J210" s="8">
        <v>-0.19751628180955139</v>
      </c>
      <c r="K210" s="8">
        <v>1.39593461860054E-2</v>
      </c>
      <c r="L210" s="8">
        <v>0.12521110518356399</v>
      </c>
      <c r="M210" s="8" t="str">
        <f t="shared" si="9"/>
        <v>other</v>
      </c>
      <c r="N210" s="8" t="str">
        <f t="shared" si="10"/>
        <v>Discard</v>
      </c>
      <c r="O210" s="8" t="str">
        <f t="shared" si="11"/>
        <v>not</v>
      </c>
    </row>
    <row r="211" spans="1:15" s="8" customFormat="1" hidden="1">
      <c r="A211" s="8" t="s">
        <v>130</v>
      </c>
      <c r="B211" s="8">
        <v>-6.1139722909926003E-2</v>
      </c>
      <c r="C211" s="8">
        <v>0.34059953115682801</v>
      </c>
      <c r="D211" s="8">
        <v>0.52784011111215201</v>
      </c>
      <c r="E211" s="8" t="s">
        <v>315</v>
      </c>
      <c r="F211" s="8">
        <v>4.8298360063959628E-2</v>
      </c>
      <c r="G211" s="8">
        <v>0.34666821436057899</v>
      </c>
      <c r="H211" s="8">
        <v>0.56692702458967603</v>
      </c>
      <c r="I211" s="8" t="s">
        <v>320</v>
      </c>
      <c r="J211" s="8">
        <v>-8.5009405387765746E-2</v>
      </c>
      <c r="K211" s="8">
        <v>0.32893988764795901</v>
      </c>
      <c r="L211" s="8">
        <v>0.69030712921734205</v>
      </c>
      <c r="M211" s="8" t="str">
        <f t="shared" si="9"/>
        <v>other</v>
      </c>
      <c r="N211" s="8" t="str">
        <f t="shared" si="10"/>
        <v>Discard</v>
      </c>
      <c r="O211" s="8" t="str">
        <f t="shared" si="11"/>
        <v>not</v>
      </c>
    </row>
    <row r="212" spans="1:15" s="8" customFormat="1" hidden="1">
      <c r="A212" s="8" t="s">
        <v>197</v>
      </c>
      <c r="B212" s="8">
        <v>-0.19050178383514699</v>
      </c>
      <c r="C212" s="8">
        <v>6.7369123947454996E-3</v>
      </c>
      <c r="D212" s="8">
        <v>3.9882521376893403E-2</v>
      </c>
      <c r="E212" s="8" t="s">
        <v>314</v>
      </c>
      <c r="F212" s="8">
        <v>0.12944399074626051</v>
      </c>
      <c r="G212" s="8">
        <v>0.59269624439411595</v>
      </c>
      <c r="H212" s="8">
        <v>0.759173885791954</v>
      </c>
      <c r="I212" s="8" t="s">
        <v>320</v>
      </c>
      <c r="J212" s="8">
        <v>-4.77127375417827E-2</v>
      </c>
      <c r="K212" s="8">
        <v>0.54106843994561904</v>
      </c>
      <c r="L212" s="8">
        <v>0.83218297643584405</v>
      </c>
      <c r="M212" s="8" t="str">
        <f t="shared" si="9"/>
        <v>other</v>
      </c>
      <c r="N212" s="8" t="str">
        <f t="shared" si="10"/>
        <v>Discard</v>
      </c>
      <c r="O212" s="8" t="str">
        <f t="shared" si="11"/>
        <v>not</v>
      </c>
    </row>
    <row r="213" spans="1:15" s="8" customFormat="1" hidden="1">
      <c r="A213" s="8" t="s">
        <v>204</v>
      </c>
      <c r="B213" s="8">
        <v>-8.3094809194348099E-2</v>
      </c>
      <c r="C213" s="8">
        <v>0.55163236820117101</v>
      </c>
      <c r="D213" s="8">
        <v>0.69187788554045204</v>
      </c>
      <c r="E213" s="8" t="s">
        <v>315</v>
      </c>
      <c r="F213" s="8">
        <v>-3.3093420101474959E-2</v>
      </c>
      <c r="G213" s="8">
        <v>0.86032316976791001</v>
      </c>
      <c r="H213" s="8">
        <v>0.92602060638022299</v>
      </c>
      <c r="I213" s="8" t="s">
        <v>320</v>
      </c>
      <c r="J213" s="8">
        <v>-4.4288121986346372E-2</v>
      </c>
      <c r="K213" s="8">
        <v>0.62126075226674005</v>
      </c>
      <c r="L213" s="8">
        <v>0.89897314046267796</v>
      </c>
      <c r="M213" s="8" t="str">
        <f t="shared" si="9"/>
        <v>other</v>
      </c>
      <c r="N213" s="8" t="str">
        <f t="shared" si="10"/>
        <v>Discard</v>
      </c>
      <c r="O213" s="8" t="str">
        <f t="shared" si="11"/>
        <v>same trend</v>
      </c>
    </row>
    <row r="214" spans="1:15" s="8" customFormat="1" hidden="1">
      <c r="A214" s="8" t="s">
        <v>162</v>
      </c>
      <c r="B214" s="8">
        <v>-0.12898931667278499</v>
      </c>
      <c r="C214" s="8">
        <v>0.27496687613978599</v>
      </c>
      <c r="D214" s="8">
        <v>0.46775974331825698</v>
      </c>
      <c r="E214" s="8" t="s">
        <v>315</v>
      </c>
      <c r="F214" s="8">
        <v>-0.42233123899029851</v>
      </c>
      <c r="G214" s="8">
        <v>0.28953338731929201</v>
      </c>
      <c r="H214" s="8">
        <v>0.49826675957273497</v>
      </c>
      <c r="I214" s="8" t="s">
        <v>320</v>
      </c>
      <c r="J214" s="8">
        <v>6.9893593828949885E-2</v>
      </c>
      <c r="K214" s="8">
        <v>0.67144453569444196</v>
      </c>
      <c r="L214" s="8">
        <v>0.91588747726062103</v>
      </c>
      <c r="M214" s="8" t="str">
        <f t="shared" si="9"/>
        <v>other</v>
      </c>
      <c r="N214" s="8" t="str">
        <f t="shared" si="10"/>
        <v>Discard</v>
      </c>
      <c r="O214" s="8" t="str">
        <f t="shared" si="11"/>
        <v>not</v>
      </c>
    </row>
    <row r="215" spans="1:15" s="8" customFormat="1" hidden="1">
      <c r="A215" s="8" t="s">
        <v>41</v>
      </c>
      <c r="B215" s="8">
        <v>0.20391293980408301</v>
      </c>
      <c r="C215" s="8">
        <v>3.5810248445769001E-3</v>
      </c>
      <c r="D215" s="8">
        <v>2.3589400941728299E-2</v>
      </c>
      <c r="E215" s="8" t="s">
        <v>314</v>
      </c>
      <c r="F215" s="8">
        <v>0.39167126248315998</v>
      </c>
      <c r="G215" s="8">
        <v>2.3120360149458398E-6</v>
      </c>
      <c r="H215" s="8">
        <v>1.4180289552911699E-4</v>
      </c>
      <c r="I215" s="8" t="s">
        <v>318</v>
      </c>
      <c r="J215" s="8">
        <v>-0.206321551640442</v>
      </c>
      <c r="K215" s="8">
        <v>2.67205510357072E-2</v>
      </c>
      <c r="L215" s="8">
        <v>0.18831626444212701</v>
      </c>
      <c r="M215" s="8" t="str">
        <f t="shared" si="9"/>
        <v>other</v>
      </c>
      <c r="N215" s="8" t="str">
        <f t="shared" si="10"/>
        <v>Keep</v>
      </c>
      <c r="O215" s="8" t="str">
        <f t="shared" si="11"/>
        <v>not</v>
      </c>
    </row>
    <row r="216" spans="1:15" s="8" customFormat="1" hidden="1">
      <c r="A216" s="8" t="s">
        <v>269</v>
      </c>
      <c r="B216" s="8">
        <v>-0.17675966570652199</v>
      </c>
      <c r="C216" s="8">
        <v>4.1306210705580404E-3</v>
      </c>
      <c r="D216" s="8">
        <v>2.60141241890464E-2</v>
      </c>
      <c r="E216" s="8" t="s">
        <v>314</v>
      </c>
      <c r="F216" s="8">
        <v>-1.1254609873399476E-2</v>
      </c>
      <c r="G216" s="8">
        <v>0.15239205559861599</v>
      </c>
      <c r="H216" s="8">
        <v>0.34967479424178599</v>
      </c>
      <c r="I216" s="8" t="s">
        <v>320</v>
      </c>
      <c r="J216" s="8">
        <v>-9.8044415301188799E-3</v>
      </c>
      <c r="K216" s="8">
        <v>0.88440032407034996</v>
      </c>
      <c r="L216" s="8">
        <v>0.99814365533229099</v>
      </c>
      <c r="M216" s="8" t="str">
        <f t="shared" si="9"/>
        <v>other</v>
      </c>
      <c r="N216" s="8" t="str">
        <f t="shared" si="10"/>
        <v>Discard</v>
      </c>
      <c r="O216" s="8" t="str">
        <f t="shared" si="11"/>
        <v>same trend</v>
      </c>
    </row>
    <row r="217" spans="1:15" s="8" customFormat="1" hidden="1">
      <c r="A217" s="8" t="s">
        <v>196</v>
      </c>
      <c r="B217" s="8">
        <v>-0.26901715889993399</v>
      </c>
      <c r="C217" s="8">
        <v>5.3490095426000799E-5</v>
      </c>
      <c r="D217" s="8">
        <v>1.3194223538413501E-3</v>
      </c>
      <c r="E217" s="8" t="s">
        <v>313</v>
      </c>
      <c r="F217" s="8">
        <v>-5.0031483225178752E-2</v>
      </c>
      <c r="G217" s="8">
        <v>6.2894425399982704E-2</v>
      </c>
      <c r="H217" s="8">
        <v>0.193924478316613</v>
      </c>
      <c r="I217" s="8" t="s">
        <v>320</v>
      </c>
      <c r="J217" s="8">
        <v>-4.8674155039389336E-2</v>
      </c>
      <c r="K217" s="8">
        <v>0.53278659247036997</v>
      </c>
      <c r="L217" s="8">
        <v>0.82943611908033898</v>
      </c>
      <c r="M217" s="8" t="str">
        <f t="shared" si="9"/>
        <v>other</v>
      </c>
      <c r="N217" s="8" t="str">
        <f t="shared" si="10"/>
        <v>Discard</v>
      </c>
      <c r="O217" s="8" t="str">
        <f t="shared" si="11"/>
        <v>same trend</v>
      </c>
    </row>
    <row r="218" spans="1:15" s="8" customFormat="1" hidden="1">
      <c r="A218" s="8" t="s">
        <v>11</v>
      </c>
      <c r="B218" s="8">
        <v>7.4494495294407603E-2</v>
      </c>
      <c r="C218" s="8">
        <v>0.44841751429786603</v>
      </c>
      <c r="D218" s="8">
        <v>0.61449807514892696</v>
      </c>
      <c r="E218" s="8" t="s">
        <v>315</v>
      </c>
      <c r="F218" s="8">
        <v>-0.28019373560456462</v>
      </c>
      <c r="G218" s="8">
        <v>5.1526362568553898E-3</v>
      </c>
      <c r="H218" s="8">
        <v>3.63138174292666E-2</v>
      </c>
      <c r="I218" s="8" t="s">
        <v>319</v>
      </c>
      <c r="J218" s="8">
        <v>0.52978190475889475</v>
      </c>
      <c r="K218" s="8">
        <v>9.7741085972451094E-5</v>
      </c>
      <c r="L218" s="8">
        <v>3.61642018098069E-3</v>
      </c>
      <c r="M218" s="8" t="str">
        <f t="shared" si="9"/>
        <v>core</v>
      </c>
      <c r="N218" s="8" t="str">
        <f t="shared" si="10"/>
        <v>Keep</v>
      </c>
      <c r="O218" s="8" t="str">
        <f t="shared" si="11"/>
        <v>not</v>
      </c>
    </row>
    <row r="219" spans="1:15" s="8" customFormat="1" hidden="1">
      <c r="A219" s="8" t="s">
        <v>77</v>
      </c>
      <c r="B219" s="8">
        <v>6.4937772299372906E-2</v>
      </c>
      <c r="C219" s="8">
        <v>0.43071151007217401</v>
      </c>
      <c r="D219" s="8">
        <v>0.60842894149559301</v>
      </c>
      <c r="E219" s="8" t="s">
        <v>315</v>
      </c>
      <c r="F219" s="8">
        <v>2.8776552321009521E-2</v>
      </c>
      <c r="G219" s="8">
        <v>0.56909124280753798</v>
      </c>
      <c r="H219" s="8">
        <v>0.738820209960664</v>
      </c>
      <c r="I219" s="8" t="s">
        <v>320</v>
      </c>
      <c r="J219" s="8">
        <v>0.14199396791549143</v>
      </c>
      <c r="K219" s="8">
        <v>0.16714325541800701</v>
      </c>
      <c r="L219" s="8">
        <v>0.57528376283406901</v>
      </c>
      <c r="M219" s="8" t="str">
        <f t="shared" si="9"/>
        <v>other</v>
      </c>
      <c r="N219" s="8" t="str">
        <f t="shared" si="10"/>
        <v>Discard</v>
      </c>
      <c r="O219" s="8" t="str">
        <f t="shared" si="11"/>
        <v>same trend</v>
      </c>
    </row>
    <row r="220" spans="1:15" s="8" customFormat="1" hidden="1">
      <c r="A220" s="8" t="s">
        <v>208</v>
      </c>
      <c r="B220" s="8">
        <v>-9.2163397134236894E-2</v>
      </c>
      <c r="C220" s="8">
        <v>0.15943443476817001</v>
      </c>
      <c r="D220" s="8">
        <v>0.33515324109866401</v>
      </c>
      <c r="E220" s="8" t="s">
        <v>315</v>
      </c>
      <c r="F220" s="8">
        <v>-9.4540779804386105E-2</v>
      </c>
      <c r="G220" s="8">
        <v>0.26799464944769902</v>
      </c>
      <c r="H220" s="8">
        <v>0.480766159009205</v>
      </c>
      <c r="I220" s="8" t="s">
        <v>320</v>
      </c>
      <c r="J220" s="8">
        <v>4.2209224928559094E-2</v>
      </c>
      <c r="K220" s="8">
        <v>0.641257532074896</v>
      </c>
      <c r="L220" s="8">
        <v>0.90080530453163099</v>
      </c>
      <c r="M220" s="8" t="str">
        <f t="shared" si="9"/>
        <v>other</v>
      </c>
      <c r="N220" s="8" t="str">
        <f t="shared" si="10"/>
        <v>Discard</v>
      </c>
      <c r="O220" s="8" t="str">
        <f t="shared" si="11"/>
        <v>not</v>
      </c>
    </row>
    <row r="221" spans="1:15" s="8" customFormat="1" hidden="1">
      <c r="A221" s="8" t="s">
        <v>137</v>
      </c>
      <c r="B221" s="8">
        <v>-6.1084759693164202E-2</v>
      </c>
      <c r="C221" s="8">
        <v>0.201486413562738</v>
      </c>
      <c r="D221" s="8">
        <v>0.38477405428755002</v>
      </c>
      <c r="E221" s="8" t="s">
        <v>315</v>
      </c>
      <c r="F221" s="8">
        <v>7.2231069362665296E-2</v>
      </c>
      <c r="G221" s="8">
        <v>0.151428963889716</v>
      </c>
      <c r="H221" s="8">
        <v>0.34967479424178599</v>
      </c>
      <c r="I221" s="8" t="s">
        <v>320</v>
      </c>
      <c r="J221" s="8">
        <v>8.3551708696459545E-2</v>
      </c>
      <c r="K221" s="8">
        <v>0.123641379499875</v>
      </c>
      <c r="L221" s="8">
        <v>0.48662863029817799</v>
      </c>
      <c r="M221" s="8" t="str">
        <f t="shared" si="9"/>
        <v>other</v>
      </c>
      <c r="N221" s="8" t="str">
        <f t="shared" si="10"/>
        <v>Discard</v>
      </c>
      <c r="O221" s="8" t="str">
        <f t="shared" si="11"/>
        <v>not</v>
      </c>
    </row>
    <row r="222" spans="1:15" s="8" customFormat="1" hidden="1">
      <c r="A222" s="8" t="s">
        <v>211</v>
      </c>
      <c r="B222" s="8">
        <v>-7.1455281971609302E-2</v>
      </c>
      <c r="C222" s="8">
        <v>0.29487018788251002</v>
      </c>
      <c r="D222" s="8">
        <v>0.48760656767163602</v>
      </c>
      <c r="E222" s="8" t="s">
        <v>315</v>
      </c>
      <c r="F222" s="8">
        <v>5.9400005313871782E-2</v>
      </c>
      <c r="G222" s="8">
        <v>0.33779558776966601</v>
      </c>
      <c r="H222" s="8">
        <v>0.55858935184257696</v>
      </c>
      <c r="I222" s="8" t="s">
        <v>320</v>
      </c>
      <c r="J222" s="8">
        <v>3.9351656563227692E-2</v>
      </c>
      <c r="K222" s="8">
        <v>0.54750354107703503</v>
      </c>
      <c r="L222" s="8">
        <v>0.83218652662358195</v>
      </c>
      <c r="M222" s="8" t="str">
        <f t="shared" si="9"/>
        <v>other</v>
      </c>
      <c r="N222" s="8" t="str">
        <f t="shared" si="10"/>
        <v>Discard</v>
      </c>
      <c r="O222" s="8" t="str">
        <f t="shared" si="11"/>
        <v>not</v>
      </c>
    </row>
    <row r="223" spans="1:15" s="8" customFormat="1" hidden="1">
      <c r="A223" s="8" t="s">
        <v>149</v>
      </c>
      <c r="B223" s="8">
        <v>-0.11146939418322301</v>
      </c>
      <c r="C223" s="8">
        <v>0.13405033832925101</v>
      </c>
      <c r="D223" s="8">
        <v>0.29845871576007499</v>
      </c>
      <c r="E223" s="8" t="s">
        <v>315</v>
      </c>
      <c r="F223" s="8">
        <v>7.4428921419128269E-2</v>
      </c>
      <c r="G223" s="8">
        <v>0.23831422157608401</v>
      </c>
      <c r="H223" s="8">
        <v>0.46460285519239303</v>
      </c>
      <c r="I223" s="8" t="s">
        <v>320</v>
      </c>
      <c r="J223" s="8">
        <v>7.7318664149609223E-2</v>
      </c>
      <c r="K223" s="8">
        <v>0.27118064974118999</v>
      </c>
      <c r="L223" s="8">
        <v>0.68606386601190095</v>
      </c>
      <c r="M223" s="8" t="str">
        <f t="shared" si="9"/>
        <v>other</v>
      </c>
      <c r="N223" s="8" t="str">
        <f t="shared" si="10"/>
        <v>Discard</v>
      </c>
      <c r="O223" s="8" t="str">
        <f t="shared" si="11"/>
        <v>not</v>
      </c>
    </row>
    <row r="224" spans="1:15" s="8" customFormat="1" hidden="1">
      <c r="A224" s="8" t="s">
        <v>16</v>
      </c>
      <c r="B224" s="8">
        <v>6.0911666588920998E-2</v>
      </c>
      <c r="C224" s="8">
        <v>0.30871659567961202</v>
      </c>
      <c r="D224" s="8">
        <v>0.50208852923716996</v>
      </c>
      <c r="E224" s="8" t="s">
        <v>315</v>
      </c>
      <c r="F224" s="8">
        <v>-6.7142347172800362E-2</v>
      </c>
      <c r="G224" s="8">
        <v>5.4869093507044298E-3</v>
      </c>
      <c r="H224" s="8">
        <v>3.6467539532588002E-2</v>
      </c>
      <c r="I224" s="8" t="s">
        <v>319</v>
      </c>
      <c r="J224" s="8">
        <v>0.3520592710053983</v>
      </c>
      <c r="K224" s="8">
        <v>1.6236478068608101E-4</v>
      </c>
      <c r="L224" s="8">
        <v>4.8059975083080096E-3</v>
      </c>
      <c r="M224" s="8" t="str">
        <f t="shared" si="9"/>
        <v>core</v>
      </c>
      <c r="N224" s="8" t="str">
        <f t="shared" si="10"/>
        <v>Keep</v>
      </c>
      <c r="O224" s="8" t="str">
        <f t="shared" si="11"/>
        <v>not</v>
      </c>
    </row>
    <row r="225" spans="1:15" s="8" customFormat="1" hidden="1">
      <c r="A225" s="8" t="s">
        <v>101</v>
      </c>
      <c r="B225" s="8">
        <v>-0.127153863076921</v>
      </c>
      <c r="C225" s="8">
        <v>0.113040036972768</v>
      </c>
      <c r="D225" s="8">
        <v>0.26555437257094799</v>
      </c>
      <c r="E225" s="8" t="s">
        <v>315</v>
      </c>
      <c r="F225" s="8">
        <v>-1.9304188345567588E-2</v>
      </c>
      <c r="G225" s="8">
        <v>5.4418292397242302E-2</v>
      </c>
      <c r="H225" s="8">
        <v>0.17135972925089099</v>
      </c>
      <c r="I225" s="8" t="s">
        <v>320</v>
      </c>
      <c r="J225" s="8">
        <v>0.1083760210420226</v>
      </c>
      <c r="K225" s="8">
        <v>0.22987163492083601</v>
      </c>
      <c r="L225" s="8">
        <v>0.65266149774690896</v>
      </c>
      <c r="M225" s="8" t="str">
        <f t="shared" si="9"/>
        <v>other</v>
      </c>
      <c r="N225" s="8" t="str">
        <f t="shared" si="10"/>
        <v>Discard</v>
      </c>
      <c r="O225" s="8" t="str">
        <f t="shared" si="11"/>
        <v>not</v>
      </c>
    </row>
    <row r="226" spans="1:15" s="8" customFormat="1" hidden="1">
      <c r="A226" s="8" t="s">
        <v>275</v>
      </c>
      <c r="B226" s="8">
        <v>-0.10637707751052</v>
      </c>
      <c r="C226" s="8">
        <v>9.5388736638323701E-2</v>
      </c>
      <c r="D226" s="8">
        <v>0.235172838128373</v>
      </c>
      <c r="E226" s="8" t="s">
        <v>315</v>
      </c>
      <c r="F226" s="8">
        <v>1.1665627483623065E-2</v>
      </c>
      <c r="G226" s="8">
        <v>0.67308892171659596</v>
      </c>
      <c r="H226" s="8">
        <v>0.80977832149089501</v>
      </c>
      <c r="I226" s="8" t="s">
        <v>320</v>
      </c>
      <c r="J226" s="8">
        <v>7.5891888255062347E-3</v>
      </c>
      <c r="K226" s="8">
        <v>0.91985615199048598</v>
      </c>
      <c r="L226" s="8">
        <v>0.99814365533229099</v>
      </c>
      <c r="M226" s="8" t="str">
        <f t="shared" si="9"/>
        <v>other</v>
      </c>
      <c r="N226" s="8" t="str">
        <f t="shared" si="10"/>
        <v>Discard</v>
      </c>
      <c r="O226" s="8" t="str">
        <f t="shared" si="11"/>
        <v>not</v>
      </c>
    </row>
    <row r="227" spans="1:15" s="8" customFormat="1" hidden="1">
      <c r="A227" s="8" t="s">
        <v>192</v>
      </c>
      <c r="B227" s="8">
        <v>-6.3051501789154502E-2</v>
      </c>
      <c r="C227" s="8">
        <v>0.33739366623658901</v>
      </c>
      <c r="D227" s="8">
        <v>0.52562381687384396</v>
      </c>
      <c r="E227" s="8" t="s">
        <v>315</v>
      </c>
      <c r="F227" s="8">
        <v>0.1655358123455786</v>
      </c>
      <c r="G227" s="8">
        <v>0.50363517955841197</v>
      </c>
      <c r="H227" s="8">
        <v>0.69351831698843303</v>
      </c>
      <c r="I227" s="8" t="s">
        <v>320</v>
      </c>
      <c r="J227" s="8">
        <v>-4.943210251180679E-2</v>
      </c>
      <c r="K227" s="8">
        <v>0.52385790657368903</v>
      </c>
      <c r="L227" s="8">
        <v>0.82773966518779596</v>
      </c>
      <c r="M227" s="8" t="str">
        <f t="shared" si="9"/>
        <v>other</v>
      </c>
      <c r="N227" s="8" t="str">
        <f t="shared" si="10"/>
        <v>Discard</v>
      </c>
      <c r="O227" s="8" t="str">
        <f t="shared" si="11"/>
        <v>not</v>
      </c>
    </row>
    <row r="228" spans="1:15" s="8" customFormat="1" hidden="1">
      <c r="A228" s="8" t="s">
        <v>166</v>
      </c>
      <c r="B228" s="8">
        <v>5.0837710407202898E-2</v>
      </c>
      <c r="C228" s="8">
        <v>0.44220079223798803</v>
      </c>
      <c r="D228" s="8">
        <v>0.61288222889807398</v>
      </c>
      <c r="E228" s="8" t="s">
        <v>315</v>
      </c>
      <c r="F228" s="8">
        <v>8.9220496426924437E-2</v>
      </c>
      <c r="G228" s="8">
        <v>0.53037606130494297</v>
      </c>
      <c r="H228" s="8">
        <v>0.70716808173992396</v>
      </c>
      <c r="I228" s="8" t="s">
        <v>320</v>
      </c>
      <c r="J228" s="8">
        <v>6.7181518030819051E-2</v>
      </c>
      <c r="K228" s="8">
        <v>0.38697046292013998</v>
      </c>
      <c r="L228" s="8">
        <v>0.70719404205227199</v>
      </c>
      <c r="M228" s="8" t="str">
        <f t="shared" si="9"/>
        <v>other</v>
      </c>
      <c r="N228" s="8" t="str">
        <f t="shared" si="10"/>
        <v>Discard</v>
      </c>
      <c r="O228" s="8" t="str">
        <f t="shared" si="11"/>
        <v>same trend</v>
      </c>
    </row>
    <row r="229" spans="1:15" s="8" customFormat="1" hidden="1">
      <c r="A229" s="8" t="s">
        <v>180</v>
      </c>
      <c r="B229" s="8">
        <v>-0.15939431514340099</v>
      </c>
      <c r="C229" s="8">
        <v>4.4203950197524301E-2</v>
      </c>
      <c r="D229" s="8">
        <v>0.14378427756557299</v>
      </c>
      <c r="E229" s="8" t="s">
        <v>315</v>
      </c>
      <c r="F229" s="8">
        <v>2.3758726558907543E-2</v>
      </c>
      <c r="G229" s="8">
        <v>0.50402608541861205</v>
      </c>
      <c r="H229" s="8">
        <v>0.69351831698843303</v>
      </c>
      <c r="I229" s="8" t="s">
        <v>320</v>
      </c>
      <c r="J229" s="8">
        <v>-6.0155369254041961E-2</v>
      </c>
      <c r="K229" s="8">
        <v>0.458593568043831</v>
      </c>
      <c r="L229" s="8">
        <v>0.77349994983195103</v>
      </c>
      <c r="M229" s="8" t="str">
        <f t="shared" si="9"/>
        <v>other</v>
      </c>
      <c r="N229" s="8" t="str">
        <f t="shared" si="10"/>
        <v>Discard</v>
      </c>
      <c r="O229" s="8" t="str">
        <f t="shared" si="11"/>
        <v>not</v>
      </c>
    </row>
    <row r="230" spans="1:15" s="8" customFormat="1" hidden="1">
      <c r="A230" s="8" t="s">
        <v>49</v>
      </c>
      <c r="B230" s="8">
        <v>-0.20665229509390101</v>
      </c>
      <c r="C230" s="8">
        <v>7.5615521758466697E-3</v>
      </c>
      <c r="D230" s="8">
        <v>4.3042681616357902E-2</v>
      </c>
      <c r="E230" s="8" t="s">
        <v>314</v>
      </c>
      <c r="F230" s="8">
        <v>-9.2704200789552729E-2</v>
      </c>
      <c r="G230" s="8">
        <v>0.46014093991612098</v>
      </c>
      <c r="H230" s="8">
        <v>0.67494765238613097</v>
      </c>
      <c r="I230" s="8" t="s">
        <v>320</v>
      </c>
      <c r="J230" s="8">
        <v>-0.18576503769411989</v>
      </c>
      <c r="K230" s="8">
        <v>3.9744532074881198E-2</v>
      </c>
      <c r="L230" s="8">
        <v>0.24008941824826199</v>
      </c>
      <c r="M230" s="8" t="str">
        <f t="shared" si="9"/>
        <v>other</v>
      </c>
      <c r="N230" s="8" t="str">
        <f t="shared" si="10"/>
        <v>Discard</v>
      </c>
      <c r="O230" s="8" t="str">
        <f t="shared" si="11"/>
        <v>same trend</v>
      </c>
    </row>
    <row r="231" spans="1:15" s="8" customFormat="1" hidden="1">
      <c r="A231" s="8" t="s">
        <v>288</v>
      </c>
      <c r="B231" s="8">
        <v>9.8492924095933299E-2</v>
      </c>
      <c r="C231" s="8">
        <v>0.123554461243869</v>
      </c>
      <c r="D231" s="8">
        <v>0.28350481029600899</v>
      </c>
      <c r="E231" s="8" t="s">
        <v>315</v>
      </c>
      <c r="F231" s="8">
        <v>0.15461294002906509</v>
      </c>
      <c r="G231" s="8">
        <v>9.7484282436366199E-2</v>
      </c>
      <c r="H231" s="8">
        <v>0.26232134182876699</v>
      </c>
      <c r="I231" s="8" t="s">
        <v>320</v>
      </c>
      <c r="J231" s="8">
        <v>2.1041949083333024E-3</v>
      </c>
      <c r="K231" s="8">
        <v>0.97549531131647105</v>
      </c>
      <c r="L231" s="8">
        <v>0.99814365533229099</v>
      </c>
      <c r="M231" s="8" t="str">
        <f t="shared" si="9"/>
        <v>other</v>
      </c>
      <c r="N231" s="8" t="str">
        <f t="shared" si="10"/>
        <v>Discard</v>
      </c>
      <c r="O231" s="8" t="str">
        <f t="shared" si="11"/>
        <v>same trend</v>
      </c>
    </row>
    <row r="232" spans="1:15" s="8" customFormat="1" hidden="1">
      <c r="A232" s="8" t="s">
        <v>86</v>
      </c>
      <c r="B232" s="8">
        <v>3.51896844572821E-2</v>
      </c>
      <c r="C232" s="8">
        <v>0.52145729127674301</v>
      </c>
      <c r="D232" s="8">
        <v>0.67109286181702599</v>
      </c>
      <c r="E232" s="8" t="s">
        <v>315</v>
      </c>
      <c r="F232" s="8">
        <v>0.15832692636059784</v>
      </c>
      <c r="G232" s="8">
        <v>1.18280819313486E-2</v>
      </c>
      <c r="H232" s="8">
        <v>6.4835412068133202E-2</v>
      </c>
      <c r="I232" s="8" t="s">
        <v>319</v>
      </c>
      <c r="J232" s="8">
        <v>-0.12835761440637827</v>
      </c>
      <c r="K232" s="8">
        <v>9.3168096979421994E-2</v>
      </c>
      <c r="L232" s="8">
        <v>0.40555524567513102</v>
      </c>
      <c r="M232" s="8" t="str">
        <f t="shared" si="9"/>
        <v>other</v>
      </c>
      <c r="N232" s="8" t="str">
        <f t="shared" si="10"/>
        <v>Discard</v>
      </c>
      <c r="O232" s="8" t="str">
        <f t="shared" si="11"/>
        <v>not</v>
      </c>
    </row>
    <row r="233" spans="1:15" s="8" customFormat="1" hidden="1">
      <c r="A233" s="8" t="s">
        <v>242</v>
      </c>
      <c r="B233" s="8">
        <v>8.8357383780603496E-2</v>
      </c>
      <c r="C233" s="8">
        <v>0.26570778465196199</v>
      </c>
      <c r="D233" s="8">
        <v>0.46264414268812198</v>
      </c>
      <c r="E233" s="8" t="s">
        <v>315</v>
      </c>
      <c r="F233" s="8">
        <v>-1.3627661713947322E-3</v>
      </c>
      <c r="G233" s="8">
        <v>9.26314560424982E-2</v>
      </c>
      <c r="H233" s="8">
        <v>0.25387880544981001</v>
      </c>
      <c r="I233" s="8" t="s">
        <v>320</v>
      </c>
      <c r="J233" s="8">
        <v>-2.038522377621033E-2</v>
      </c>
      <c r="K233" s="8">
        <v>0.80303495009486103</v>
      </c>
      <c r="L233" s="8">
        <v>0.992073596536729</v>
      </c>
      <c r="M233" s="8" t="str">
        <f t="shared" si="9"/>
        <v>other</v>
      </c>
      <c r="N233" s="8" t="str">
        <f t="shared" si="10"/>
        <v>Discard</v>
      </c>
      <c r="O233" s="8" t="str">
        <f t="shared" si="11"/>
        <v>not</v>
      </c>
    </row>
    <row r="234" spans="1:15" s="8" customFormat="1" hidden="1">
      <c r="A234" s="8" t="s">
        <v>179</v>
      </c>
      <c r="B234" s="8">
        <v>3.0402124628882199E-2</v>
      </c>
      <c r="C234" s="8">
        <v>0.434699593376841</v>
      </c>
      <c r="D234" s="8">
        <v>0.60842894149559301</v>
      </c>
      <c r="E234" s="8" t="s">
        <v>315</v>
      </c>
      <c r="F234" s="8">
        <v>-1.8280972485248521E-2</v>
      </c>
      <c r="G234" s="8">
        <v>0.49198296247652501</v>
      </c>
      <c r="H234" s="8">
        <v>0.68369463330071101</v>
      </c>
      <c r="I234" s="8" t="s">
        <v>320</v>
      </c>
      <c r="J234" s="8">
        <v>6.028200496040078E-2</v>
      </c>
      <c r="K234" s="8">
        <v>0.47920554939564802</v>
      </c>
      <c r="L234" s="8">
        <v>0.79688113832085194</v>
      </c>
      <c r="M234" s="8" t="str">
        <f t="shared" si="9"/>
        <v>other</v>
      </c>
      <c r="N234" s="8" t="str">
        <f t="shared" si="10"/>
        <v>Discard</v>
      </c>
      <c r="O234" s="8" t="str">
        <f t="shared" si="11"/>
        <v>not</v>
      </c>
    </row>
    <row r="235" spans="1:15" s="8" customFormat="1" hidden="1">
      <c r="A235" s="8" t="s">
        <v>234</v>
      </c>
      <c r="B235" s="8">
        <v>-0.16748267869168401</v>
      </c>
      <c r="C235" s="8">
        <v>8.4360693739423207E-3</v>
      </c>
      <c r="D235" s="8">
        <v>4.4838502796072502E-2</v>
      </c>
      <c r="E235" s="8" t="s">
        <v>314</v>
      </c>
      <c r="F235" s="8">
        <v>-0.11194248789389784</v>
      </c>
      <c r="G235" s="8">
        <v>2.4949405236304501E-2</v>
      </c>
      <c r="H235" s="8">
        <v>0.10860329338156099</v>
      </c>
      <c r="I235" s="8" t="s">
        <v>320</v>
      </c>
      <c r="J235" s="8">
        <v>2.6111191722236041E-2</v>
      </c>
      <c r="K235" s="8">
        <v>0.71466402245062</v>
      </c>
      <c r="L235" s="8">
        <v>0.94861233473266104</v>
      </c>
      <c r="M235" s="8" t="str">
        <f t="shared" si="9"/>
        <v>other</v>
      </c>
      <c r="N235" s="8" t="str">
        <f t="shared" si="10"/>
        <v>Discard</v>
      </c>
      <c r="O235" s="8" t="str">
        <f t="shared" si="11"/>
        <v>not</v>
      </c>
    </row>
    <row r="236" spans="1:15" s="8" customFormat="1" hidden="1">
      <c r="A236" s="8" t="s">
        <v>263</v>
      </c>
      <c r="B236" s="8">
        <v>-0.13072970227372799</v>
      </c>
      <c r="C236" s="8">
        <v>3.1377197634723801E-3</v>
      </c>
      <c r="D236" s="8">
        <v>2.1599187209019099E-2</v>
      </c>
      <c r="E236" s="8" t="s">
        <v>314</v>
      </c>
      <c r="F236" s="8">
        <v>-5.380718339246994E-2</v>
      </c>
      <c r="G236" s="8">
        <v>5.1214314369889199E-2</v>
      </c>
      <c r="H236" s="8">
        <v>0.167480351609266</v>
      </c>
      <c r="I236" s="8" t="s">
        <v>320</v>
      </c>
      <c r="J236" s="8">
        <v>1.1128188298769217E-2</v>
      </c>
      <c r="K236" s="8">
        <v>0.82114199713344105</v>
      </c>
      <c r="L236" s="8">
        <v>0.992073596536729</v>
      </c>
      <c r="M236" s="8" t="str">
        <f t="shared" si="9"/>
        <v>other</v>
      </c>
      <c r="N236" s="8" t="str">
        <f t="shared" si="10"/>
        <v>Discard</v>
      </c>
      <c r="O236" s="8" t="str">
        <f t="shared" si="11"/>
        <v>not</v>
      </c>
    </row>
    <row r="237" spans="1:15" s="8" customFormat="1" hidden="1">
      <c r="A237" s="8" t="s">
        <v>151</v>
      </c>
      <c r="B237" s="8">
        <v>-0.215906638803567</v>
      </c>
      <c r="C237" s="8">
        <v>8.7663703312208105E-5</v>
      </c>
      <c r="D237" s="8">
        <v>1.85346115574383E-3</v>
      </c>
      <c r="E237" s="8" t="s">
        <v>313</v>
      </c>
      <c r="F237" s="8">
        <v>-2.4033922449482551E-2</v>
      </c>
      <c r="G237" s="8">
        <v>1.51832378256699E-3</v>
      </c>
      <c r="H237" s="8">
        <v>1.6548636296753499E-2</v>
      </c>
      <c r="I237" s="8" t="s">
        <v>319</v>
      </c>
      <c r="J237" s="8">
        <v>7.5429469946297428E-2</v>
      </c>
      <c r="K237" s="8">
        <v>0.211958411215104</v>
      </c>
      <c r="L237" s="8">
        <v>0.65137711688451105</v>
      </c>
      <c r="M237" s="8" t="str">
        <f t="shared" si="9"/>
        <v>other</v>
      </c>
      <c r="N237" s="8" t="str">
        <f t="shared" si="10"/>
        <v>Keep</v>
      </c>
      <c r="O237" s="8" t="str">
        <f t="shared" si="11"/>
        <v>not</v>
      </c>
    </row>
    <row r="238" spans="1:15" s="8" customFormat="1" hidden="1">
      <c r="A238" s="8" t="s">
        <v>82</v>
      </c>
      <c r="B238" s="8">
        <v>-0.344798552059498</v>
      </c>
      <c r="C238" s="8">
        <v>7.2440852978218603E-10</v>
      </c>
      <c r="D238" s="8">
        <v>1.0721246240776401E-7</v>
      </c>
      <c r="E238" s="8" t="s">
        <v>313</v>
      </c>
      <c r="F238" s="8">
        <v>-6.0980640194892591E-2</v>
      </c>
      <c r="G238" s="8">
        <v>5.2842849854556201E-2</v>
      </c>
      <c r="H238" s="8">
        <v>0.16848658561777</v>
      </c>
      <c r="I238" s="8" t="s">
        <v>320</v>
      </c>
      <c r="J238" s="8">
        <v>-0.13605298469390883</v>
      </c>
      <c r="K238" s="8">
        <v>0.15762219796381199</v>
      </c>
      <c r="L238" s="8">
        <v>0.55543060234867003</v>
      </c>
      <c r="M238" s="8" t="str">
        <f t="shared" si="9"/>
        <v>other</v>
      </c>
      <c r="N238" s="8" t="str">
        <f t="shared" si="10"/>
        <v>Discard</v>
      </c>
      <c r="O238" s="8" t="str">
        <f t="shared" si="11"/>
        <v>same trend</v>
      </c>
    </row>
    <row r="239" spans="1:15" s="8" customFormat="1" hidden="1">
      <c r="A239" s="8" t="s">
        <v>294</v>
      </c>
      <c r="B239" s="8">
        <v>-0.181527487095972</v>
      </c>
      <c r="C239" s="8">
        <v>7.2067252775236696E-3</v>
      </c>
      <c r="D239" s="8">
        <v>4.1827268277392297E-2</v>
      </c>
      <c r="E239" s="8" t="s">
        <v>314</v>
      </c>
      <c r="F239" s="8">
        <v>6.0071929329830236E-2</v>
      </c>
      <c r="G239" s="8">
        <v>0.28104157342880998</v>
      </c>
      <c r="H239" s="8">
        <v>0.49223849547294601</v>
      </c>
      <c r="I239" s="8" t="s">
        <v>320</v>
      </c>
      <c r="J239" s="8">
        <v>1.1807295600579735E-3</v>
      </c>
      <c r="K239" s="8">
        <v>0.98878090372488303</v>
      </c>
      <c r="L239" s="8">
        <v>0.99814365533229099</v>
      </c>
      <c r="M239" s="8" t="str">
        <f t="shared" si="9"/>
        <v>other</v>
      </c>
      <c r="N239" s="8" t="str">
        <f t="shared" si="10"/>
        <v>Discard</v>
      </c>
      <c r="O239" s="8" t="str">
        <f t="shared" si="11"/>
        <v>not</v>
      </c>
    </row>
    <row r="240" spans="1:15" s="8" customFormat="1" hidden="1">
      <c r="A240" s="8" t="s">
        <v>133</v>
      </c>
      <c r="B240" s="8">
        <v>0.17915948137399501</v>
      </c>
      <c r="C240" s="8">
        <v>2.17969952284017E-2</v>
      </c>
      <c r="D240" s="8">
        <v>8.9609869272318302E-2</v>
      </c>
      <c r="E240" s="8" t="s">
        <v>314</v>
      </c>
      <c r="F240" s="8">
        <v>0.14699836773540048</v>
      </c>
      <c r="G240" s="8">
        <v>1.36366577529278E-2</v>
      </c>
      <c r="H240" s="8">
        <v>7.0814924471344506E-2</v>
      </c>
      <c r="I240" s="8" t="s">
        <v>319</v>
      </c>
      <c r="J240" s="8">
        <v>-8.436056516413809E-2</v>
      </c>
      <c r="K240" s="8">
        <v>0.35026939618719399</v>
      </c>
      <c r="L240" s="8">
        <v>0.69030712921734205</v>
      </c>
      <c r="M240" s="8" t="str">
        <f t="shared" si="9"/>
        <v>other</v>
      </c>
      <c r="N240" s="8" t="str">
        <f t="shared" si="10"/>
        <v>Keep</v>
      </c>
      <c r="O240" s="8" t="str">
        <f t="shared" si="11"/>
        <v>not</v>
      </c>
    </row>
    <row r="241" spans="1:16" hidden="1">
      <c r="A241" s="8" t="s">
        <v>104</v>
      </c>
      <c r="B241" s="8">
        <v>0.15275447111514201</v>
      </c>
      <c r="C241" s="8">
        <v>8.3152023871182604E-2</v>
      </c>
      <c r="D241" s="8">
        <v>0.22375453696245501</v>
      </c>
      <c r="E241" s="8" t="s">
        <v>315</v>
      </c>
      <c r="F241" s="8">
        <v>-1.1303056074362425E-2</v>
      </c>
      <c r="G241" s="8">
        <v>0.56836412533966296</v>
      </c>
      <c r="H241" s="8">
        <v>0.738820209960664</v>
      </c>
      <c r="I241" s="8" t="s">
        <v>320</v>
      </c>
      <c r="J241" s="8">
        <v>0.10423688259716415</v>
      </c>
      <c r="K241" s="8">
        <v>0.238133249177926</v>
      </c>
      <c r="L241" s="8">
        <v>0.65266149774690896</v>
      </c>
      <c r="M241" s="8" t="str">
        <f t="shared" si="9"/>
        <v>other</v>
      </c>
      <c r="N241" s="8" t="str">
        <f t="shared" si="10"/>
        <v>Discard</v>
      </c>
      <c r="O241" s="8" t="str">
        <f t="shared" si="11"/>
        <v>not</v>
      </c>
      <c r="P241" s="8"/>
    </row>
    <row r="242" spans="1:16" hidden="1">
      <c r="A242" s="8" t="s">
        <v>256</v>
      </c>
      <c r="B242" s="8">
        <v>-4.6413126420758399E-2</v>
      </c>
      <c r="C242" s="8">
        <v>0.86546121380568497</v>
      </c>
      <c r="D242" s="8">
        <v>0.92728192391526798</v>
      </c>
      <c r="E242" s="8" t="s">
        <v>315</v>
      </c>
      <c r="F242" s="8">
        <v>3.5450327735212665E-2</v>
      </c>
      <c r="G242" s="8">
        <v>0.71950283477744004</v>
      </c>
      <c r="H242" s="8">
        <v>0.83705006044285002</v>
      </c>
      <c r="I242" s="8" t="s">
        <v>320</v>
      </c>
      <c r="J242" s="8">
        <v>1.4534659644575176E-2</v>
      </c>
      <c r="K242" s="8">
        <v>0.86944022622473105</v>
      </c>
      <c r="L242" s="8">
        <v>0.99814365533229099</v>
      </c>
      <c r="M242" s="8" t="str">
        <f t="shared" si="9"/>
        <v>other</v>
      </c>
      <c r="N242" s="8" t="str">
        <f t="shared" si="10"/>
        <v>Discard</v>
      </c>
      <c r="O242" s="8" t="str">
        <f t="shared" si="11"/>
        <v>not</v>
      </c>
      <c r="P242" s="8"/>
    </row>
    <row r="243" spans="1:16" hidden="1">
      <c r="A243" s="8" t="s">
        <v>54</v>
      </c>
      <c r="B243" s="8">
        <v>9.6083537564943297E-2</v>
      </c>
      <c r="C243" s="8">
        <v>8.9378664070125194E-2</v>
      </c>
      <c r="D243" s="8">
        <v>0.22927286597958699</v>
      </c>
      <c r="E243" s="8" t="s">
        <v>315</v>
      </c>
      <c r="F243" s="8">
        <v>0.3305711706555638</v>
      </c>
      <c r="G243" s="8">
        <v>6.9834095525634301E-5</v>
      </c>
      <c r="H243" s="8">
        <v>1.87917202505343E-3</v>
      </c>
      <c r="I243" s="8" t="s">
        <v>318</v>
      </c>
      <c r="J243" s="8">
        <v>-0.17176293002621082</v>
      </c>
      <c r="K243" s="8">
        <v>2.12510281269928E-2</v>
      </c>
      <c r="L243" s="8">
        <v>0.16410615128318301</v>
      </c>
      <c r="M243" s="8" t="str">
        <f t="shared" si="9"/>
        <v>other</v>
      </c>
      <c r="N243" s="8" t="str">
        <f t="shared" si="10"/>
        <v>Discard</v>
      </c>
      <c r="O243" s="8" t="str">
        <f t="shared" si="11"/>
        <v>not</v>
      </c>
      <c r="P243" s="8"/>
    </row>
    <row r="244" spans="1:16" hidden="1">
      <c r="A244" s="8" t="s">
        <v>67</v>
      </c>
      <c r="B244" s="8">
        <v>-0.22732468964153399</v>
      </c>
      <c r="C244" s="8">
        <v>8.7045018856394193E-3</v>
      </c>
      <c r="D244" s="8">
        <v>4.4838502796072502E-2</v>
      </c>
      <c r="E244" s="8" t="s">
        <v>314</v>
      </c>
      <c r="F244" s="8">
        <v>-0.11663937385125839</v>
      </c>
      <c r="G244" s="8">
        <v>8.4784782605218795E-3</v>
      </c>
      <c r="H244" s="8">
        <v>5.2572193408054899E-2</v>
      </c>
      <c r="I244" s="8" t="s">
        <v>319</v>
      </c>
      <c r="J244" s="8">
        <v>0.15582325874743172</v>
      </c>
      <c r="K244" s="8">
        <v>8.9940901922933705E-2</v>
      </c>
      <c r="L244" s="8">
        <v>0.40337131771497498</v>
      </c>
      <c r="M244" s="8" t="str">
        <f t="shared" si="9"/>
        <v>other</v>
      </c>
      <c r="N244" s="8" t="str">
        <f t="shared" si="10"/>
        <v>Keep</v>
      </c>
      <c r="O244" s="8" t="str">
        <f t="shared" si="11"/>
        <v>not</v>
      </c>
      <c r="P244" s="8"/>
    </row>
    <row r="245" spans="1:16" hidden="1">
      <c r="A245" s="8" t="s">
        <v>191</v>
      </c>
      <c r="B245" s="8">
        <v>-6.4221436520516303E-2</v>
      </c>
      <c r="C245" s="8">
        <v>0.43390027638184903</v>
      </c>
      <c r="D245" s="8">
        <v>0.60842894149559301</v>
      </c>
      <c r="E245" s="8" t="s">
        <v>315</v>
      </c>
      <c r="F245" s="8">
        <v>9.6957051022537988E-2</v>
      </c>
      <c r="G245" s="8">
        <v>0.47752859373888501</v>
      </c>
      <c r="H245" s="8">
        <v>0.67630843897947301</v>
      </c>
      <c r="I245" s="8" t="s">
        <v>320</v>
      </c>
      <c r="J245" s="8">
        <v>4.9618762366608608E-2</v>
      </c>
      <c r="K245" s="8">
        <v>0.59282471520949798</v>
      </c>
      <c r="L245" s="8">
        <v>0.89074170407112396</v>
      </c>
      <c r="M245" s="8" t="str">
        <f t="shared" si="9"/>
        <v>other</v>
      </c>
      <c r="N245" s="8" t="str">
        <f t="shared" si="10"/>
        <v>Discard</v>
      </c>
      <c r="O245" s="8" t="str">
        <f t="shared" si="11"/>
        <v>not</v>
      </c>
      <c r="P245" s="8"/>
    </row>
    <row r="246" spans="1:16" hidden="1">
      <c r="A246" s="8" t="s">
        <v>84</v>
      </c>
      <c r="B246" s="8">
        <v>-0.20889082711644799</v>
      </c>
      <c r="C246" s="8">
        <v>2.3590020190142402E-2</v>
      </c>
      <c r="D246" s="8">
        <v>9.5652684606604796E-2</v>
      </c>
      <c r="E246" s="8" t="s">
        <v>314</v>
      </c>
      <c r="F246" s="8">
        <v>-2.5893773088708525E-2</v>
      </c>
      <c r="G246" s="8">
        <v>2.52004775908919E-3</v>
      </c>
      <c r="H246" s="8">
        <v>2.3310441771575E-2</v>
      </c>
      <c r="I246" s="8" t="s">
        <v>319</v>
      </c>
      <c r="J246" s="8">
        <v>0.13461131261995787</v>
      </c>
      <c r="K246" s="8">
        <v>0.12923084912739799</v>
      </c>
      <c r="L246" s="8">
        <v>0.49678352391831099</v>
      </c>
      <c r="M246" s="8" t="str">
        <f t="shared" si="9"/>
        <v>other</v>
      </c>
      <c r="N246" s="8" t="str">
        <f t="shared" si="10"/>
        <v>Keep</v>
      </c>
      <c r="O246" s="8" t="str">
        <f t="shared" si="11"/>
        <v>not</v>
      </c>
      <c r="P246" s="8"/>
    </row>
    <row r="247" spans="1:16">
      <c r="A247" s="8" t="s">
        <v>338</v>
      </c>
      <c r="B247" s="15">
        <v>-0.40161237768191699</v>
      </c>
      <c r="C247" s="8">
        <v>1.7397222130131999E-2</v>
      </c>
      <c r="D247" s="8">
        <v>7.4631561601725793E-2</v>
      </c>
      <c r="E247" s="8" t="s">
        <v>314</v>
      </c>
      <c r="F247" s="15">
        <v>-0.34862865092845224</v>
      </c>
      <c r="G247" s="8">
        <v>0.28502454837638602</v>
      </c>
      <c r="H247" s="8">
        <v>0.4933758264293</v>
      </c>
      <c r="I247" s="8" t="s">
        <v>320</v>
      </c>
      <c r="J247" s="15">
        <v>-0.5765886487437254</v>
      </c>
      <c r="K247" s="8">
        <v>6.4933759031916599E-4</v>
      </c>
      <c r="L247" s="8">
        <v>1.74730842485885E-2</v>
      </c>
      <c r="M247" s="8" t="str">
        <f t="shared" si="9"/>
        <v>main</v>
      </c>
      <c r="N247" s="8" t="str">
        <f t="shared" si="10"/>
        <v>Keep</v>
      </c>
      <c r="O247" s="8" t="str">
        <f t="shared" si="11"/>
        <v>same trend</v>
      </c>
      <c r="P247" s="4" t="s">
        <v>339</v>
      </c>
    </row>
    <row r="248" spans="1:16" hidden="1">
      <c r="A248" s="8" t="s">
        <v>165</v>
      </c>
      <c r="B248" s="8">
        <v>-0.196100172395137</v>
      </c>
      <c r="C248" s="8">
        <v>7.62240588233776E-2</v>
      </c>
      <c r="D248" s="8">
        <v>0.21379765843655699</v>
      </c>
      <c r="E248" s="8" t="s">
        <v>315</v>
      </c>
      <c r="F248" s="8">
        <v>-0.15493787103170611</v>
      </c>
      <c r="G248" s="8">
        <v>0.98509351090208597</v>
      </c>
      <c r="H248" s="8">
        <v>0.99002643470238005</v>
      </c>
      <c r="I248" s="8" t="s">
        <v>320</v>
      </c>
      <c r="J248" s="8">
        <v>-6.8182312788035007E-2</v>
      </c>
      <c r="K248" s="8">
        <v>0.52572654410576203</v>
      </c>
      <c r="L248" s="8">
        <v>0.82773966518779596</v>
      </c>
      <c r="M248" s="8" t="str">
        <f t="shared" si="9"/>
        <v>other</v>
      </c>
      <c r="N248" s="8" t="str">
        <f t="shared" si="10"/>
        <v>Discard</v>
      </c>
      <c r="O248" s="8" t="str">
        <f t="shared" si="11"/>
        <v>same trend</v>
      </c>
      <c r="P248" s="8"/>
    </row>
    <row r="249" spans="1:16" hidden="1">
      <c r="A249" s="8" t="s">
        <v>4</v>
      </c>
      <c r="B249" s="8">
        <v>0.21473458959660299</v>
      </c>
      <c r="C249" s="8">
        <v>1.67658413762635E-2</v>
      </c>
      <c r="D249" s="8">
        <v>7.2980721284911898E-2</v>
      </c>
      <c r="E249" s="8" t="s">
        <v>314</v>
      </c>
      <c r="F249" s="8">
        <v>-0.23796307226968857</v>
      </c>
      <c r="G249" s="8">
        <v>1.38666011886698E-4</v>
      </c>
      <c r="H249" s="8">
        <v>3.4204282932052102E-3</v>
      </c>
      <c r="I249" s="8" t="s">
        <v>318</v>
      </c>
      <c r="J249" s="8">
        <v>1.1945763832077991</v>
      </c>
      <c r="K249" s="8">
        <v>2.14818396555416E-8</v>
      </c>
      <c r="L249" s="8">
        <v>3.1793122690201502E-6</v>
      </c>
      <c r="M249" s="8" t="str">
        <f t="shared" si="9"/>
        <v>core</v>
      </c>
      <c r="N249" s="8" t="str">
        <f t="shared" si="10"/>
        <v>Keep</v>
      </c>
      <c r="O249" s="8" t="str">
        <f t="shared" si="11"/>
        <v>not</v>
      </c>
      <c r="P249" s="8"/>
    </row>
    <row r="250" spans="1:16" hidden="1">
      <c r="A250" s="8" t="s">
        <v>44</v>
      </c>
      <c r="B250" s="8">
        <v>0.131246370846101</v>
      </c>
      <c r="C250" s="8">
        <v>3.5244802405416498E-2</v>
      </c>
      <c r="D250" s="8">
        <v>0.12722514039028399</v>
      </c>
      <c r="E250" s="8" t="s">
        <v>315</v>
      </c>
      <c r="F250" s="8">
        <v>0.247508528664348</v>
      </c>
      <c r="G250" s="8">
        <v>3.1901399341351398E-4</v>
      </c>
      <c r="H250" s="8">
        <v>5.2460078916888898E-3</v>
      </c>
      <c r="I250" s="8" t="s">
        <v>318</v>
      </c>
      <c r="J250" s="8">
        <v>-0.19689776270573148</v>
      </c>
      <c r="K250" s="8">
        <v>1.7566959763885899E-2</v>
      </c>
      <c r="L250" s="8">
        <v>0.14554970242305601</v>
      </c>
      <c r="M250" s="8" t="str">
        <f t="shared" si="9"/>
        <v>other</v>
      </c>
      <c r="N250" s="8" t="str">
        <f t="shared" si="10"/>
        <v>Discard</v>
      </c>
      <c r="O250" s="8" t="str">
        <f t="shared" si="11"/>
        <v>not</v>
      </c>
      <c r="P250" s="8"/>
    </row>
    <row r="251" spans="1:16" hidden="1">
      <c r="A251" s="8" t="s">
        <v>108</v>
      </c>
      <c r="B251" s="8">
        <v>-3.9370578122978103E-2</v>
      </c>
      <c r="C251" s="8">
        <v>0.57891462452158704</v>
      </c>
      <c r="D251" s="8">
        <v>0.71698212911460102</v>
      </c>
      <c r="E251" s="8" t="s">
        <v>315</v>
      </c>
      <c r="F251" s="8">
        <v>8.7186634391677703E-2</v>
      </c>
      <c r="G251" s="8">
        <v>0.25460298447651297</v>
      </c>
      <c r="H251" s="8">
        <v>0.47256606336443802</v>
      </c>
      <c r="I251" s="8" t="s">
        <v>320</v>
      </c>
      <c r="J251" s="8">
        <v>-0.10149660530134813</v>
      </c>
      <c r="K251" s="8">
        <v>0.215629873959994</v>
      </c>
      <c r="L251" s="8">
        <v>0.65137711688451105</v>
      </c>
      <c r="M251" s="8" t="str">
        <f t="shared" si="9"/>
        <v>other</v>
      </c>
      <c r="N251" s="8" t="str">
        <f t="shared" si="10"/>
        <v>Discard</v>
      </c>
      <c r="O251" s="8" t="str">
        <f t="shared" si="11"/>
        <v>not</v>
      </c>
      <c r="P251" s="8"/>
    </row>
    <row r="252" spans="1:16" hidden="1">
      <c r="A252" s="8" t="s">
        <v>214</v>
      </c>
      <c r="B252" s="8">
        <v>-0.116335438683423</v>
      </c>
      <c r="C252" s="8">
        <v>0.325322020171884</v>
      </c>
      <c r="D252" s="8">
        <v>0.51494822444319599</v>
      </c>
      <c r="E252" s="8" t="s">
        <v>315</v>
      </c>
      <c r="F252" s="8">
        <v>0.13822339548391557</v>
      </c>
      <c r="G252" s="8">
        <v>0.60578723798534795</v>
      </c>
      <c r="H252" s="8">
        <v>0.76629496770796202</v>
      </c>
      <c r="I252" s="8" t="s">
        <v>320</v>
      </c>
      <c r="J252" s="8">
        <v>3.6185911917945693E-2</v>
      </c>
      <c r="K252" s="8">
        <v>0.65421043036321003</v>
      </c>
      <c r="L252" s="8">
        <v>0.90913749947187905</v>
      </c>
      <c r="M252" s="8" t="str">
        <f t="shared" si="9"/>
        <v>other</v>
      </c>
      <c r="N252" s="8" t="str">
        <f t="shared" si="10"/>
        <v>Discard</v>
      </c>
      <c r="O252" s="8" t="str">
        <f t="shared" si="11"/>
        <v>not</v>
      </c>
      <c r="P252" s="8"/>
    </row>
    <row r="253" spans="1:16" hidden="1">
      <c r="A253" s="8" t="s">
        <v>141</v>
      </c>
      <c r="B253" s="8">
        <v>-7.01292486644471E-2</v>
      </c>
      <c r="C253" s="8">
        <v>0.35385261633326298</v>
      </c>
      <c r="D253" s="8">
        <v>0.54269624059402</v>
      </c>
      <c r="E253" s="8" t="s">
        <v>315</v>
      </c>
      <c r="F253" s="8">
        <v>0.126357654679458</v>
      </c>
      <c r="G253" s="8">
        <v>0.43866440055778599</v>
      </c>
      <c r="H253" s="8">
        <v>0.66930238435620903</v>
      </c>
      <c r="I253" s="8" t="s">
        <v>320</v>
      </c>
      <c r="J253" s="8">
        <v>-8.110160584584683E-2</v>
      </c>
      <c r="K253" s="8">
        <v>0.31936009866128401</v>
      </c>
      <c r="L253" s="8">
        <v>0.69030712921734205</v>
      </c>
      <c r="M253" s="8" t="str">
        <f t="shared" si="9"/>
        <v>other</v>
      </c>
      <c r="N253" s="8" t="str">
        <f t="shared" si="10"/>
        <v>Discard</v>
      </c>
      <c r="O253" s="8" t="str">
        <f t="shared" si="11"/>
        <v>not</v>
      </c>
      <c r="P253" s="8"/>
    </row>
    <row r="254" spans="1:16" hidden="1">
      <c r="A254" s="8" t="s">
        <v>107</v>
      </c>
      <c r="B254" s="8">
        <v>-0.263325122003078</v>
      </c>
      <c r="C254" s="8">
        <v>7.5029212075235295E-4</v>
      </c>
      <c r="D254" s="8">
        <v>7.5565934251938102E-3</v>
      </c>
      <c r="E254" s="8" t="s">
        <v>313</v>
      </c>
      <c r="F254" s="8">
        <v>-0.13732230437553952</v>
      </c>
      <c r="G254" s="8">
        <v>0.23910771566991099</v>
      </c>
      <c r="H254" s="8">
        <v>0.46460285519239303</v>
      </c>
      <c r="I254" s="8" t="s">
        <v>320</v>
      </c>
      <c r="J254" s="8">
        <v>-0.10229218505211521</v>
      </c>
      <c r="K254" s="8">
        <v>0.26674630180172598</v>
      </c>
      <c r="L254" s="8">
        <v>0.68066297701129996</v>
      </c>
      <c r="M254" s="8" t="str">
        <f t="shared" si="9"/>
        <v>other</v>
      </c>
      <c r="N254" s="8" t="str">
        <f t="shared" si="10"/>
        <v>Discard</v>
      </c>
      <c r="O254" s="8" t="str">
        <f t="shared" si="11"/>
        <v>same trend</v>
      </c>
      <c r="P254" s="8"/>
    </row>
    <row r="255" spans="1:16" hidden="1">
      <c r="A255" s="8" t="s">
        <v>291</v>
      </c>
      <c r="B255" s="8">
        <v>6.03132918046069E-2</v>
      </c>
      <c r="C255" s="8">
        <v>0.31233928745751699</v>
      </c>
      <c r="D255" s="8">
        <v>0.505146368507284</v>
      </c>
      <c r="E255" s="8" t="s">
        <v>315</v>
      </c>
      <c r="F255" s="8">
        <v>0.22703853497506207</v>
      </c>
      <c r="G255" s="8">
        <v>0.111330580736075</v>
      </c>
      <c r="H255" s="8">
        <v>0.28906887629717698</v>
      </c>
      <c r="I255" s="8" t="s">
        <v>320</v>
      </c>
      <c r="J255" s="8">
        <v>1.6496905872457588E-3</v>
      </c>
      <c r="K255" s="8">
        <v>0.98126630253678804</v>
      </c>
      <c r="L255" s="8">
        <v>0.99814365533229099</v>
      </c>
      <c r="M255" s="8" t="str">
        <f t="shared" si="9"/>
        <v>other</v>
      </c>
      <c r="N255" s="8" t="str">
        <f t="shared" si="10"/>
        <v>Discard</v>
      </c>
      <c r="O255" s="8" t="str">
        <f t="shared" si="11"/>
        <v>same trend</v>
      </c>
      <c r="P255" s="8"/>
    </row>
    <row r="256" spans="1:16" hidden="1">
      <c r="A256" s="8" t="s">
        <v>249</v>
      </c>
      <c r="B256" s="8">
        <v>0.15243724593494401</v>
      </c>
      <c r="C256" s="8">
        <v>5.0820295023326502E-2</v>
      </c>
      <c r="D256" s="8">
        <v>0.160029865179837</v>
      </c>
      <c r="E256" s="8" t="s">
        <v>315</v>
      </c>
      <c r="F256" s="8">
        <v>0.21929535595439315</v>
      </c>
      <c r="G256" s="8">
        <v>4.4609426176145401E-3</v>
      </c>
      <c r="H256" s="8">
        <v>3.2485521182968997E-2</v>
      </c>
      <c r="I256" s="8" t="s">
        <v>319</v>
      </c>
      <c r="J256" s="8">
        <v>-1.8725080076127314E-2</v>
      </c>
      <c r="K256" s="8">
        <v>0.81848856442978801</v>
      </c>
      <c r="L256" s="8">
        <v>0.992073596536729</v>
      </c>
      <c r="M256" s="8" t="str">
        <f t="shared" si="9"/>
        <v>other</v>
      </c>
      <c r="N256" s="8" t="str">
        <f t="shared" si="10"/>
        <v>Discard</v>
      </c>
      <c r="O256" s="8" t="str">
        <f t="shared" si="11"/>
        <v>not</v>
      </c>
      <c r="P256" s="8"/>
    </row>
    <row r="257" spans="1:16" hidden="1">
      <c r="A257" s="8" t="s">
        <v>207</v>
      </c>
      <c r="B257" s="8">
        <v>7.9676752745747696E-3</v>
      </c>
      <c r="C257" s="8">
        <v>0.71847422531627902</v>
      </c>
      <c r="D257" s="8">
        <v>0.81482134365371095</v>
      </c>
      <c r="E257" s="8" t="s">
        <v>315</v>
      </c>
      <c r="F257" s="8">
        <v>0.23760542069616344</v>
      </c>
      <c r="G257" s="8">
        <v>0.19102742965063299</v>
      </c>
      <c r="H257" s="8">
        <v>0.40679222429199502</v>
      </c>
      <c r="I257" s="8" t="s">
        <v>320</v>
      </c>
      <c r="J257" s="8">
        <v>-4.3208165867441667E-2</v>
      </c>
      <c r="K257" s="8">
        <v>0.61184386078435804</v>
      </c>
      <c r="L257" s="8">
        <v>0.89897314046267796</v>
      </c>
      <c r="M257" s="8" t="str">
        <f t="shared" si="9"/>
        <v>other</v>
      </c>
      <c r="N257" s="8" t="str">
        <f t="shared" si="10"/>
        <v>Discard</v>
      </c>
      <c r="O257" s="8" t="str">
        <f t="shared" si="11"/>
        <v>not</v>
      </c>
      <c r="P257" s="8"/>
    </row>
    <row r="258" spans="1:16" hidden="1">
      <c r="A258" s="8" t="s">
        <v>289</v>
      </c>
      <c r="B258" s="8">
        <v>-3.84127404758422E-2</v>
      </c>
      <c r="C258" s="8">
        <v>0.594514724157306</v>
      </c>
      <c r="D258" s="8">
        <v>0.72909600060796798</v>
      </c>
      <c r="E258" s="8" t="s">
        <v>315</v>
      </c>
      <c r="F258" s="12">
        <v>9.5522916313135295E-2</v>
      </c>
      <c r="G258" s="12">
        <v>0.99108021033014304</v>
      </c>
      <c r="H258" s="12">
        <v>0.99108021033014304</v>
      </c>
      <c r="I258" s="12" t="s">
        <v>320</v>
      </c>
      <c r="J258" s="12">
        <v>1.8836713025916095E-3</v>
      </c>
      <c r="K258" s="12">
        <v>0.97331789563958504</v>
      </c>
      <c r="L258" s="12">
        <v>0.99814365533229099</v>
      </c>
      <c r="M258" s="12" t="str">
        <f t="shared" si="9"/>
        <v>other</v>
      </c>
      <c r="N258" s="8" t="str">
        <f t="shared" si="10"/>
        <v>Discard</v>
      </c>
      <c r="O258" s="8" t="str">
        <f t="shared" si="11"/>
        <v>not</v>
      </c>
      <c r="P258" s="8"/>
    </row>
    <row r="259" spans="1:16">
      <c r="A259" s="8" t="s">
        <v>336</v>
      </c>
      <c r="B259" s="15">
        <v>0.44791641930749398</v>
      </c>
      <c r="C259" s="10">
        <v>3.0984351974567299E-7</v>
      </c>
      <c r="D259" s="8">
        <v>1.8342736368943799E-5</v>
      </c>
      <c r="E259" s="8" t="s">
        <v>313</v>
      </c>
      <c r="F259" s="15">
        <v>0.32920106773551489</v>
      </c>
      <c r="G259" s="8">
        <v>2.0607434456550099E-4</v>
      </c>
      <c r="H259" s="8">
        <v>4.2525084135353504E-3</v>
      </c>
      <c r="I259" s="8" t="s">
        <v>318</v>
      </c>
      <c r="J259" s="15">
        <v>2.7797269135539503E-2</v>
      </c>
      <c r="K259" s="8">
        <v>0.74720824065740499</v>
      </c>
      <c r="L259" s="8">
        <v>0.95476588397552298</v>
      </c>
      <c r="M259" s="8" t="str">
        <f t="shared" ref="M259:M322" si="12">IF(L259&lt;0.01,"core", IF(L259&lt;0.05,"main","other"))</f>
        <v>other</v>
      </c>
      <c r="N259" s="8" t="str">
        <f t="shared" si="10"/>
        <v>Keep</v>
      </c>
      <c r="O259" s="8" t="str">
        <f t="shared" si="11"/>
        <v>same trend</v>
      </c>
    </row>
    <row r="260" spans="1:16" hidden="1">
      <c r="A260" s="8" t="s">
        <v>76</v>
      </c>
      <c r="B260" s="8">
        <v>-0.27851317803592002</v>
      </c>
      <c r="C260" s="8">
        <v>3.5862264945195001E-3</v>
      </c>
      <c r="D260" s="8">
        <v>2.3589400941728299E-2</v>
      </c>
      <c r="E260" s="8" t="s">
        <v>314</v>
      </c>
      <c r="F260" s="8">
        <v>-0.12901379722027689</v>
      </c>
      <c r="G260" s="8">
        <v>0.455410624212648</v>
      </c>
      <c r="H260" s="8">
        <v>0.67494765238613097</v>
      </c>
      <c r="I260" s="8" t="s">
        <v>320</v>
      </c>
      <c r="J260" s="8">
        <v>-0.14384332217974602</v>
      </c>
      <c r="K260" s="8">
        <v>0.105039770600642</v>
      </c>
      <c r="L260" s="8">
        <v>0.43183016802486301</v>
      </c>
      <c r="M260" s="8" t="str">
        <f t="shared" si="12"/>
        <v>other</v>
      </c>
      <c r="N260" s="8" t="str">
        <f t="shared" ref="N260:N298" si="13">IF(OR(AND(I260&lt;&gt;"other",E260&lt;&gt;"other"),AND(I260&lt;&gt;"other",M260&lt;&gt;"other"),AND(E260&lt;&gt;"other",M260&lt;&gt;"other")),"Keep","Discard")</f>
        <v>Discard</v>
      </c>
      <c r="O260" s="8" t="str">
        <f t="shared" ref="O260:O298" si="14">IF(OR(AND(B260&lt;0,F260 &lt;0,J260&lt;0),AND(B260&gt;0,F260&gt;0,J260&gt;0)), "same trend", "not")</f>
        <v>same trend</v>
      </c>
      <c r="P260" s="8"/>
    </row>
    <row r="261" spans="1:16" hidden="1">
      <c r="A261" s="8" t="s">
        <v>127</v>
      </c>
      <c r="B261" s="8">
        <v>7.7999502005714899E-2</v>
      </c>
      <c r="C261" s="8">
        <v>0.41083413054658702</v>
      </c>
      <c r="D261" s="8">
        <v>0.58841773487820304</v>
      </c>
      <c r="E261" s="8" t="s">
        <v>315</v>
      </c>
      <c r="F261" s="8">
        <v>-0.15607809486418384</v>
      </c>
      <c r="G261" s="8">
        <v>0.87369743529777599</v>
      </c>
      <c r="H261" s="8">
        <v>0.93607643866661205</v>
      </c>
      <c r="I261" s="8" t="s">
        <v>320</v>
      </c>
      <c r="J261" s="8">
        <v>-8.5678989693565133E-2</v>
      </c>
      <c r="K261" s="8">
        <v>0.42926600183069402</v>
      </c>
      <c r="L261" s="8">
        <v>0.77007719116294204</v>
      </c>
      <c r="M261" s="8" t="str">
        <f t="shared" si="12"/>
        <v>other</v>
      </c>
      <c r="N261" s="8" t="str">
        <f t="shared" si="13"/>
        <v>Discard</v>
      </c>
      <c r="O261" s="8" t="str">
        <f t="shared" si="14"/>
        <v>not</v>
      </c>
      <c r="P261" s="8"/>
    </row>
    <row r="262" spans="1:16" hidden="1">
      <c r="A262" s="8" t="s">
        <v>126</v>
      </c>
      <c r="B262" s="8">
        <v>0.26264525717790599</v>
      </c>
      <c r="C262" s="8">
        <v>2.3424023393734399E-3</v>
      </c>
      <c r="D262" s="8">
        <v>1.7778233139859899E-2</v>
      </c>
      <c r="E262" s="8" t="s">
        <v>314</v>
      </c>
      <c r="F262" s="8">
        <v>0.2513975934986743</v>
      </c>
      <c r="G262" s="8">
        <v>4.9703833023922398E-4</v>
      </c>
      <c r="H262" s="8">
        <v>7.3561672875405099E-3</v>
      </c>
      <c r="I262" s="8" t="s">
        <v>318</v>
      </c>
      <c r="J262" s="8">
        <v>-8.5784383981824003E-2</v>
      </c>
      <c r="K262" s="8">
        <v>0.36136361137802497</v>
      </c>
      <c r="L262" s="8">
        <v>0.69030712921734205</v>
      </c>
      <c r="M262" s="8" t="str">
        <f t="shared" si="12"/>
        <v>other</v>
      </c>
      <c r="N262" s="8" t="str">
        <f t="shared" si="13"/>
        <v>Keep</v>
      </c>
      <c r="O262" s="8" t="str">
        <f t="shared" si="14"/>
        <v>not</v>
      </c>
      <c r="P262" s="8"/>
    </row>
    <row r="263" spans="1:16" hidden="1">
      <c r="A263" s="8" t="s">
        <v>167</v>
      </c>
      <c r="B263" s="8">
        <v>-7.7049719071582198E-3</v>
      </c>
      <c r="C263" s="8">
        <v>0.94750202947446305</v>
      </c>
      <c r="D263" s="8">
        <v>0.96965726020055798</v>
      </c>
      <c r="E263" s="8" t="s">
        <v>315</v>
      </c>
      <c r="F263" s="8">
        <v>0.1686075284274493</v>
      </c>
      <c r="G263" s="8">
        <v>0.242855909381476</v>
      </c>
      <c r="H263" s="8">
        <v>0.46460285519239303</v>
      </c>
      <c r="I263" s="8" t="s">
        <v>320</v>
      </c>
      <c r="J263" s="8">
        <v>-6.6350664567283113E-2</v>
      </c>
      <c r="K263" s="8">
        <v>0.37384807195851899</v>
      </c>
      <c r="L263" s="8">
        <v>0.69596873773409795</v>
      </c>
      <c r="M263" s="8" t="str">
        <f t="shared" si="12"/>
        <v>other</v>
      </c>
      <c r="N263" s="8" t="str">
        <f t="shared" si="13"/>
        <v>Discard</v>
      </c>
      <c r="O263" s="8" t="str">
        <f t="shared" si="14"/>
        <v>not</v>
      </c>
      <c r="P263" s="8"/>
    </row>
    <row r="264" spans="1:16" hidden="1">
      <c r="A264" s="8" t="s">
        <v>27</v>
      </c>
      <c r="B264" s="8">
        <v>-7.5349274409905298E-2</v>
      </c>
      <c r="C264" s="8">
        <v>0.32811703346618198</v>
      </c>
      <c r="D264" s="8">
        <v>0.51660979737228596</v>
      </c>
      <c r="E264" s="8" t="s">
        <v>315</v>
      </c>
      <c r="F264" s="8">
        <v>0.1085961009925136</v>
      </c>
      <c r="G264" s="8">
        <v>4.0201382248765502E-2</v>
      </c>
      <c r="H264" s="8">
        <v>0.145117184702861</v>
      </c>
      <c r="I264" s="8" t="s">
        <v>320</v>
      </c>
      <c r="J264" s="8">
        <v>-0.23149983665234838</v>
      </c>
      <c r="K264" s="8">
        <v>6.0259842514779303E-3</v>
      </c>
      <c r="L264" s="8">
        <v>8.9184566921873307E-2</v>
      </c>
      <c r="M264" s="8" t="str">
        <f t="shared" si="12"/>
        <v>other</v>
      </c>
      <c r="N264" s="8" t="str">
        <f t="shared" si="13"/>
        <v>Discard</v>
      </c>
      <c r="O264" s="8" t="str">
        <f t="shared" si="14"/>
        <v>not</v>
      </c>
      <c r="P264" s="8"/>
    </row>
    <row r="265" spans="1:16" hidden="1">
      <c r="A265" s="8" t="s">
        <v>13</v>
      </c>
      <c r="B265" s="8">
        <v>-0.13114862057996901</v>
      </c>
      <c r="C265" s="8">
        <v>0.183211168873848</v>
      </c>
      <c r="D265" s="8">
        <v>0.36814080407247901</v>
      </c>
      <c r="E265" s="8" t="s">
        <v>315</v>
      </c>
      <c r="F265" s="8">
        <v>-0.19727349722151499</v>
      </c>
      <c r="G265" s="8">
        <v>2.42486486663242E-3</v>
      </c>
      <c r="H265" s="8">
        <v>2.31535484039741E-2</v>
      </c>
      <c r="I265" s="8" t="s">
        <v>319</v>
      </c>
      <c r="J265" s="8">
        <v>0.43684880467267284</v>
      </c>
      <c r="K265" s="8">
        <v>7.4342488751506898E-3</v>
      </c>
      <c r="L265" s="8">
        <v>9.1689069460191897E-2</v>
      </c>
      <c r="M265" s="8" t="str">
        <f t="shared" si="12"/>
        <v>other</v>
      </c>
      <c r="N265" s="8" t="str">
        <f t="shared" si="13"/>
        <v>Discard</v>
      </c>
      <c r="O265" s="8" t="str">
        <f t="shared" si="14"/>
        <v>not</v>
      </c>
      <c r="P265" s="8"/>
    </row>
    <row r="266" spans="1:16" hidden="1">
      <c r="A266" s="8" t="s">
        <v>267</v>
      </c>
      <c r="B266" s="8">
        <v>-4.25571579407086E-2</v>
      </c>
      <c r="C266" s="8">
        <v>0.68636694307519397</v>
      </c>
      <c r="D266" s="8">
        <v>0.79361177793069304</v>
      </c>
      <c r="E266" s="8" t="s">
        <v>315</v>
      </c>
      <c r="F266" s="8">
        <v>-0.12017439836841977</v>
      </c>
      <c r="G266" s="8">
        <v>0.82331420343173101</v>
      </c>
      <c r="H266" s="8">
        <v>0.912737843504841</v>
      </c>
      <c r="I266" s="8" t="s">
        <v>320</v>
      </c>
      <c r="J266" s="8">
        <v>1.0203250288866242E-2</v>
      </c>
      <c r="K266" s="8">
        <v>0.89788909556308905</v>
      </c>
      <c r="L266" s="8">
        <v>0.99814365533229099</v>
      </c>
      <c r="M266" s="8" t="str">
        <f t="shared" si="12"/>
        <v>other</v>
      </c>
      <c r="N266" s="8" t="str">
        <f t="shared" si="13"/>
        <v>Discard</v>
      </c>
      <c r="O266" s="8" t="str">
        <f t="shared" si="14"/>
        <v>not</v>
      </c>
      <c r="P266" s="8"/>
    </row>
    <row r="267" spans="1:16" hidden="1">
      <c r="A267" s="8" t="s">
        <v>262</v>
      </c>
      <c r="B267" s="8">
        <v>0.148940209899902</v>
      </c>
      <c r="C267" s="8">
        <v>5.9369087916565498E-2</v>
      </c>
      <c r="D267" s="8">
        <v>0.17750757599296299</v>
      </c>
      <c r="E267" s="8" t="s">
        <v>315</v>
      </c>
      <c r="F267" s="8">
        <v>0.22139236325757372</v>
      </c>
      <c r="G267" s="8">
        <v>2.5468490236499001E-2</v>
      </c>
      <c r="H267" s="8">
        <v>0.109239145385707</v>
      </c>
      <c r="I267" s="8" t="s">
        <v>320</v>
      </c>
      <c r="J267" s="8">
        <v>1.1601021499742665E-2</v>
      </c>
      <c r="K267" s="8">
        <v>0.87126748361236594</v>
      </c>
      <c r="L267" s="8">
        <v>0.99814365533229099</v>
      </c>
      <c r="M267" s="8" t="str">
        <f t="shared" si="12"/>
        <v>other</v>
      </c>
      <c r="N267" s="8" t="str">
        <f t="shared" si="13"/>
        <v>Discard</v>
      </c>
      <c r="O267" s="8" t="str">
        <f t="shared" si="14"/>
        <v>same trend</v>
      </c>
      <c r="P267" s="8"/>
    </row>
    <row r="268" spans="1:16" hidden="1">
      <c r="A268" s="8" t="s">
        <v>247</v>
      </c>
      <c r="B268" s="8">
        <v>-5.7918857108707401E-2</v>
      </c>
      <c r="C268" s="8">
        <v>0.69991809941705796</v>
      </c>
      <c r="D268" s="8">
        <v>0.79990639933378005</v>
      </c>
      <c r="E268" s="8" t="s">
        <v>315</v>
      </c>
      <c r="F268" s="8">
        <v>5.698248995170601E-2</v>
      </c>
      <c r="G268" s="8">
        <v>0.29791194669549298</v>
      </c>
      <c r="H268" s="8">
        <v>0.506792736907275</v>
      </c>
      <c r="I268" s="8" t="s">
        <v>320</v>
      </c>
      <c r="J268" s="8">
        <v>-1.8974186955512198E-2</v>
      </c>
      <c r="K268" s="8">
        <v>0.87384830762173404</v>
      </c>
      <c r="L268" s="8">
        <v>0.99814365533229099</v>
      </c>
      <c r="M268" s="8" t="str">
        <f t="shared" si="12"/>
        <v>other</v>
      </c>
      <c r="N268" s="8" t="str">
        <f t="shared" si="13"/>
        <v>Discard</v>
      </c>
      <c r="O268" s="8" t="str">
        <f t="shared" si="14"/>
        <v>not</v>
      </c>
      <c r="P268" s="8"/>
    </row>
    <row r="269" spans="1:16" hidden="1">
      <c r="A269" s="8" t="s">
        <v>110</v>
      </c>
      <c r="B269" s="8">
        <v>-0.19236897739292799</v>
      </c>
      <c r="C269" s="8">
        <v>1.5265083265918101E-2</v>
      </c>
      <c r="D269" s="8">
        <v>6.9514840718642501E-2</v>
      </c>
      <c r="E269" s="8" t="s">
        <v>314</v>
      </c>
      <c r="F269" s="8">
        <v>5.4114322085676882E-3</v>
      </c>
      <c r="G269" s="8">
        <v>0.66550430337111799</v>
      </c>
      <c r="H269" s="8">
        <v>0.80977832149089501</v>
      </c>
      <c r="I269" s="8" t="s">
        <v>320</v>
      </c>
      <c r="J269" s="8">
        <v>-9.88169180339276E-2</v>
      </c>
      <c r="K269" s="8">
        <v>0.27819860077934999</v>
      </c>
      <c r="L269" s="8">
        <v>0.69030712921734205</v>
      </c>
      <c r="M269" s="8" t="str">
        <f t="shared" si="12"/>
        <v>other</v>
      </c>
      <c r="N269" s="8" t="str">
        <f t="shared" si="13"/>
        <v>Discard</v>
      </c>
      <c r="O269" s="8" t="str">
        <f t="shared" si="14"/>
        <v>not</v>
      </c>
      <c r="P269" s="8"/>
    </row>
    <row r="270" spans="1:16" hidden="1">
      <c r="A270" s="8" t="s">
        <v>12</v>
      </c>
      <c r="B270" s="8">
        <v>-0.17096427514948001</v>
      </c>
      <c r="C270" s="8">
        <v>3.4271100442695102E-2</v>
      </c>
      <c r="D270" s="8">
        <v>0.12523760161774999</v>
      </c>
      <c r="E270" s="8" t="s">
        <v>315</v>
      </c>
      <c r="F270" s="8">
        <v>3.4300123261323055E-2</v>
      </c>
      <c r="G270" s="8">
        <v>2.6661058828590997E-4</v>
      </c>
      <c r="H270" s="8">
        <v>4.64216083133113E-3</v>
      </c>
      <c r="I270" s="8" t="s">
        <v>318</v>
      </c>
      <c r="J270" s="8">
        <v>-0.49507291296222106</v>
      </c>
      <c r="K270" s="8">
        <v>2.5443420284236098E-10</v>
      </c>
      <c r="L270" s="8">
        <v>7.5312524041338902E-8</v>
      </c>
      <c r="M270" s="8" t="str">
        <f t="shared" si="12"/>
        <v>core</v>
      </c>
      <c r="N270" s="8" t="str">
        <f t="shared" si="13"/>
        <v>Keep</v>
      </c>
      <c r="O270" s="8" t="str">
        <f t="shared" si="14"/>
        <v>not</v>
      </c>
      <c r="P270" s="8"/>
    </row>
    <row r="271" spans="1:16" hidden="1">
      <c r="A271" s="8" t="s">
        <v>237</v>
      </c>
      <c r="B271" s="8">
        <v>-7.5267751493834606E-2</v>
      </c>
      <c r="C271" s="8">
        <v>0.41206027503338499</v>
      </c>
      <c r="D271" s="8">
        <v>0.58841773487820304</v>
      </c>
      <c r="E271" s="8" t="s">
        <v>315</v>
      </c>
      <c r="F271" s="8">
        <v>0.14408269392530129</v>
      </c>
      <c r="G271" s="8">
        <v>0.87599045104949902</v>
      </c>
      <c r="H271" s="8">
        <v>0.93607643866661205</v>
      </c>
      <c r="I271" s="8" t="s">
        <v>320</v>
      </c>
      <c r="J271" s="8">
        <v>-2.4971718008106231E-2</v>
      </c>
      <c r="K271" s="8">
        <v>0.74431446358640896</v>
      </c>
      <c r="L271" s="8">
        <v>0.95476588397552298</v>
      </c>
      <c r="M271" s="8" t="str">
        <f t="shared" si="12"/>
        <v>other</v>
      </c>
      <c r="N271" s="8" t="str">
        <f t="shared" si="13"/>
        <v>Discard</v>
      </c>
      <c r="O271" s="8" t="str">
        <f t="shared" si="14"/>
        <v>not</v>
      </c>
      <c r="P271" s="8"/>
    </row>
    <row r="272" spans="1:16" hidden="1">
      <c r="A272" s="8" t="s">
        <v>181</v>
      </c>
      <c r="B272" s="8">
        <v>-6.8415579545126504E-2</v>
      </c>
      <c r="C272" s="8">
        <v>0.37555428117051898</v>
      </c>
      <c r="D272" s="8">
        <v>0.56428460521052604</v>
      </c>
      <c r="E272" s="8" t="s">
        <v>315</v>
      </c>
      <c r="F272" s="8">
        <v>-3.8612674901739182E-3</v>
      </c>
      <c r="G272" s="8">
        <v>0.53863778591075695</v>
      </c>
      <c r="H272" s="8">
        <v>0.71496315977392</v>
      </c>
      <c r="I272" s="8" t="s">
        <v>320</v>
      </c>
      <c r="J272" s="8">
        <v>5.910315765524949E-2</v>
      </c>
      <c r="K272" s="8">
        <v>0.41038688348426</v>
      </c>
      <c r="L272" s="8">
        <v>0.74524243871988405</v>
      </c>
      <c r="M272" s="8" t="str">
        <f t="shared" si="12"/>
        <v>other</v>
      </c>
      <c r="N272" s="8" t="str">
        <f t="shared" si="13"/>
        <v>Discard</v>
      </c>
      <c r="O272" s="8" t="str">
        <f t="shared" si="14"/>
        <v>not</v>
      </c>
      <c r="P272" s="8"/>
    </row>
    <row r="273" spans="1:16" hidden="1">
      <c r="A273" s="8" t="s">
        <v>105</v>
      </c>
      <c r="B273" s="8">
        <v>-4.4858565847293599E-2</v>
      </c>
      <c r="C273" s="8">
        <v>0.51543800562065301</v>
      </c>
      <c r="D273" s="8">
        <v>0.66775746649127299</v>
      </c>
      <c r="E273" s="8" t="s">
        <v>315</v>
      </c>
      <c r="F273" s="8">
        <v>2.914757798409839E-2</v>
      </c>
      <c r="G273" s="8">
        <v>0.312428421918726</v>
      </c>
      <c r="H273" s="8">
        <v>0.519543892628893</v>
      </c>
      <c r="I273" s="8" t="s">
        <v>320</v>
      </c>
      <c r="J273" s="8">
        <v>0.10416692408567753</v>
      </c>
      <c r="K273" s="8">
        <v>0.25052085003246499</v>
      </c>
      <c r="L273" s="8">
        <v>0.66586438792812197</v>
      </c>
      <c r="M273" s="8" t="str">
        <f t="shared" si="12"/>
        <v>other</v>
      </c>
      <c r="N273" s="8" t="str">
        <f t="shared" si="13"/>
        <v>Discard</v>
      </c>
      <c r="O273" s="8" t="str">
        <f t="shared" si="14"/>
        <v>not</v>
      </c>
      <c r="P273" s="8"/>
    </row>
    <row r="274" spans="1:16" hidden="1">
      <c r="A274" s="8" t="s">
        <v>298</v>
      </c>
      <c r="B274" s="8">
        <v>2.4184895340543199E-2</v>
      </c>
      <c r="C274" s="8">
        <v>0.67068402274035099</v>
      </c>
      <c r="D274" s="8">
        <v>0.78778758226644396</v>
      </c>
      <c r="E274" s="8" t="s">
        <v>315</v>
      </c>
      <c r="F274" s="8">
        <v>0.10592615118250633</v>
      </c>
      <c r="G274" s="8">
        <v>0.25562613449483401</v>
      </c>
      <c r="H274" s="8">
        <v>0.47256606336443802</v>
      </c>
      <c r="I274" s="8" t="s">
        <v>320</v>
      </c>
      <c r="J274" s="8">
        <v>-7.1375219765414913E-4</v>
      </c>
      <c r="K274" s="8">
        <v>0.99477154838860105</v>
      </c>
      <c r="L274" s="8">
        <v>0.99814365533229099</v>
      </c>
      <c r="M274" s="8" t="str">
        <f t="shared" si="12"/>
        <v>other</v>
      </c>
      <c r="N274" s="8" t="str">
        <f t="shared" si="13"/>
        <v>Discard</v>
      </c>
      <c r="O274" s="8" t="str">
        <f t="shared" si="14"/>
        <v>not</v>
      </c>
      <c r="P274" s="8"/>
    </row>
    <row r="275" spans="1:16" hidden="1">
      <c r="A275" s="8" t="s">
        <v>248</v>
      </c>
      <c r="B275" s="8">
        <v>-6.5260067769435604E-2</v>
      </c>
      <c r="C275" s="8">
        <v>0.40403338212648998</v>
      </c>
      <c r="D275" s="8">
        <v>0.58624451524235899</v>
      </c>
      <c r="E275" s="8" t="s">
        <v>315</v>
      </c>
      <c r="F275" s="8">
        <v>-3.2577759929804842E-2</v>
      </c>
      <c r="G275" s="8">
        <v>0.61900611761044799</v>
      </c>
      <c r="H275" s="8">
        <v>0.77638055429107</v>
      </c>
      <c r="I275" s="8" t="s">
        <v>320</v>
      </c>
      <c r="J275" s="8">
        <v>1.8881461949973526E-2</v>
      </c>
      <c r="K275" s="8">
        <v>0.812764278358311</v>
      </c>
      <c r="L275" s="8">
        <v>0.992073596536729</v>
      </c>
      <c r="M275" s="8" t="str">
        <f t="shared" si="12"/>
        <v>other</v>
      </c>
      <c r="N275" s="8" t="str">
        <f t="shared" si="13"/>
        <v>Discard</v>
      </c>
      <c r="O275" s="8" t="str">
        <f t="shared" si="14"/>
        <v>not</v>
      </c>
      <c r="P275" s="8"/>
    </row>
    <row r="276" spans="1:16" hidden="1">
      <c r="A276" s="8" t="s">
        <v>116</v>
      </c>
      <c r="B276" s="8">
        <v>0.122113887722967</v>
      </c>
      <c r="C276" s="8">
        <v>9.8628431928835802E-2</v>
      </c>
      <c r="D276" s="8">
        <v>0.237349722365329</v>
      </c>
      <c r="E276" s="8" t="s">
        <v>315</v>
      </c>
      <c r="F276" s="8">
        <v>7.55007701452452E-2</v>
      </c>
      <c r="G276" s="8">
        <v>8.8804380756849401E-3</v>
      </c>
      <c r="H276" s="8">
        <v>5.2572193408054899E-2</v>
      </c>
      <c r="I276" s="8" t="s">
        <v>319</v>
      </c>
      <c r="J276" s="8">
        <v>-9.3486108087728462E-2</v>
      </c>
      <c r="K276" s="8">
        <v>0.29035459989069301</v>
      </c>
      <c r="L276" s="8">
        <v>0.69030712921734205</v>
      </c>
      <c r="M276" s="8" t="str">
        <f t="shared" si="12"/>
        <v>other</v>
      </c>
      <c r="N276" s="8" t="str">
        <f t="shared" si="13"/>
        <v>Discard</v>
      </c>
      <c r="O276" s="8" t="str">
        <f t="shared" si="14"/>
        <v>not</v>
      </c>
      <c r="P276" s="8"/>
    </row>
    <row r="277" spans="1:16" hidden="1">
      <c r="A277" s="8" t="s">
        <v>229</v>
      </c>
      <c r="B277" s="8">
        <v>0.23649617610023699</v>
      </c>
      <c r="C277" s="8">
        <v>7.9402137901765505E-4</v>
      </c>
      <c r="D277" s="8">
        <v>7.5816234899750302E-3</v>
      </c>
      <c r="E277" s="8" t="s">
        <v>313</v>
      </c>
      <c r="F277" s="8">
        <v>0.28848082875915187</v>
      </c>
      <c r="G277" s="8">
        <v>8.9667724401138599E-4</v>
      </c>
      <c r="H277" s="8">
        <v>1.06166585690948E-2</v>
      </c>
      <c r="I277" s="8" t="s">
        <v>319</v>
      </c>
      <c r="J277" s="8">
        <v>-2.8879326495599929E-2</v>
      </c>
      <c r="K277" s="8">
        <v>0.72805397827952101</v>
      </c>
      <c r="L277" s="8">
        <v>0.95042656927977198</v>
      </c>
      <c r="M277" s="8" t="str">
        <f t="shared" si="12"/>
        <v>other</v>
      </c>
      <c r="N277" s="8" t="str">
        <f t="shared" si="13"/>
        <v>Keep</v>
      </c>
      <c r="O277" s="8" t="str">
        <f t="shared" si="14"/>
        <v>not</v>
      </c>
      <c r="P277" s="8"/>
    </row>
    <row r="278" spans="1:16" hidden="1">
      <c r="A278" s="8" t="s">
        <v>57</v>
      </c>
      <c r="B278" s="8">
        <v>-0.16089487004810701</v>
      </c>
      <c r="C278" s="8">
        <v>0.23082954822453999</v>
      </c>
      <c r="D278" s="8">
        <v>0.42176263132385</v>
      </c>
      <c r="E278" s="8" t="s">
        <v>315</v>
      </c>
      <c r="F278" s="8">
        <v>-0.16689943340087859</v>
      </c>
      <c r="G278" s="8">
        <v>0.24852393262344899</v>
      </c>
      <c r="H278" s="8">
        <v>0.469245724075807</v>
      </c>
      <c r="I278" s="8" t="s">
        <v>320</v>
      </c>
      <c r="J278" s="8">
        <v>0.16492072305642844</v>
      </c>
      <c r="K278" s="8">
        <v>0.32745407307315799</v>
      </c>
      <c r="L278" s="8">
        <v>0.69030712921734205</v>
      </c>
      <c r="M278" s="8" t="str">
        <f t="shared" si="12"/>
        <v>other</v>
      </c>
      <c r="N278" s="8" t="str">
        <f t="shared" si="13"/>
        <v>Discard</v>
      </c>
      <c r="O278" s="8" t="str">
        <f t="shared" si="14"/>
        <v>not</v>
      </c>
      <c r="P278" s="8"/>
    </row>
    <row r="279" spans="1:16" hidden="1">
      <c r="A279" s="8" t="s">
        <v>55</v>
      </c>
      <c r="B279" s="8">
        <v>0.11269973764466799</v>
      </c>
      <c r="C279" s="8">
        <v>6.2748251068291502E-2</v>
      </c>
      <c r="D279" s="8">
        <v>0.18389586451697301</v>
      </c>
      <c r="E279" s="8" t="s">
        <v>315</v>
      </c>
      <c r="F279" s="8">
        <v>0.10837642998595758</v>
      </c>
      <c r="G279" s="8">
        <v>2.9344627520659998E-3</v>
      </c>
      <c r="H279" s="8">
        <v>2.6321241654895002E-2</v>
      </c>
      <c r="I279" s="8" t="s">
        <v>319</v>
      </c>
      <c r="J279" s="8">
        <v>-0.17047540553003132</v>
      </c>
      <c r="K279" s="8">
        <v>3.7637258087990497E-2</v>
      </c>
      <c r="L279" s="8">
        <v>0.23703464668181301</v>
      </c>
      <c r="M279" s="8" t="str">
        <f t="shared" si="12"/>
        <v>other</v>
      </c>
      <c r="N279" s="8" t="str">
        <f t="shared" si="13"/>
        <v>Discard</v>
      </c>
      <c r="O279" s="8" t="str">
        <f t="shared" si="14"/>
        <v>not</v>
      </c>
      <c r="P279" s="8"/>
    </row>
    <row r="280" spans="1:16" hidden="1">
      <c r="A280" s="8" t="s">
        <v>195</v>
      </c>
      <c r="B280" s="8">
        <v>0.19153058101220899</v>
      </c>
      <c r="C280" s="8">
        <v>2.42678569843871E-2</v>
      </c>
      <c r="D280" s="8">
        <v>9.7071427937548596E-2</v>
      </c>
      <c r="E280" s="8" t="s">
        <v>314</v>
      </c>
      <c r="F280" s="8">
        <v>0.27396331575747573</v>
      </c>
      <c r="G280" s="8">
        <v>0.116193359336303</v>
      </c>
      <c r="H280" s="8">
        <v>0.29907160316126802</v>
      </c>
      <c r="I280" s="8" t="s">
        <v>320</v>
      </c>
      <c r="J280" s="8">
        <v>4.9150377817855279E-2</v>
      </c>
      <c r="K280" s="8">
        <v>0.59726980858647005</v>
      </c>
      <c r="L280" s="8">
        <v>0.89288819869492497</v>
      </c>
      <c r="M280" s="8" t="str">
        <f t="shared" si="12"/>
        <v>other</v>
      </c>
      <c r="N280" s="8" t="str">
        <f t="shared" si="13"/>
        <v>Discard</v>
      </c>
      <c r="O280" s="8" t="str">
        <f t="shared" si="14"/>
        <v>same trend</v>
      </c>
      <c r="P280" s="8"/>
    </row>
    <row r="281" spans="1:16" hidden="1">
      <c r="A281" s="8" t="s">
        <v>252</v>
      </c>
      <c r="B281" s="8">
        <v>-7.2274612985386601E-3</v>
      </c>
      <c r="C281" s="8">
        <v>0.89424509849423395</v>
      </c>
      <c r="D281" s="8">
        <v>0.93864024522799006</v>
      </c>
      <c r="E281" s="8" t="s">
        <v>315</v>
      </c>
      <c r="F281" s="8">
        <v>0.14214396100830892</v>
      </c>
      <c r="G281" s="8">
        <v>0.85383102442513104</v>
      </c>
      <c r="H281" s="8">
        <v>0.92602060638022299</v>
      </c>
      <c r="I281" s="8" t="s">
        <v>320</v>
      </c>
      <c r="J281" s="8">
        <v>1.7119538567353473E-2</v>
      </c>
      <c r="K281" s="8">
        <v>0.84607344637563098</v>
      </c>
      <c r="L281" s="8">
        <v>0.99814365533229099</v>
      </c>
      <c r="M281" s="8" t="str">
        <f t="shared" si="12"/>
        <v>other</v>
      </c>
      <c r="N281" s="8" t="str">
        <f t="shared" si="13"/>
        <v>Discard</v>
      </c>
      <c r="O281" s="8" t="str">
        <f t="shared" si="14"/>
        <v>not</v>
      </c>
      <c r="P281" s="8"/>
    </row>
    <row r="282" spans="1:16" hidden="1">
      <c r="A282" s="8" t="s">
        <v>58</v>
      </c>
      <c r="B282" s="8">
        <v>-9.3400183340339393E-2</v>
      </c>
      <c r="C282" s="8">
        <v>0.48617518667558302</v>
      </c>
      <c r="D282" s="8">
        <v>0.64244578239273498</v>
      </c>
      <c r="E282" s="8" t="s">
        <v>315</v>
      </c>
      <c r="F282" s="8">
        <v>0.14645928185821366</v>
      </c>
      <c r="G282" s="8">
        <v>0.29734365832556697</v>
      </c>
      <c r="H282" s="8">
        <v>0.506792736907275</v>
      </c>
      <c r="I282" s="8" t="s">
        <v>320</v>
      </c>
      <c r="J282" s="8">
        <v>0.16330306990611326</v>
      </c>
      <c r="K282" s="8">
        <v>0.137130646929992</v>
      </c>
      <c r="L282" s="8">
        <v>0.50952281077684802</v>
      </c>
      <c r="M282" s="8" t="str">
        <f t="shared" si="12"/>
        <v>other</v>
      </c>
      <c r="N282" s="8" t="str">
        <f t="shared" si="13"/>
        <v>Discard</v>
      </c>
      <c r="O282" s="8" t="str">
        <f t="shared" si="14"/>
        <v>not</v>
      </c>
      <c r="P282" s="8"/>
    </row>
    <row r="283" spans="1:16">
      <c r="A283" s="8" t="s">
        <v>335</v>
      </c>
      <c r="B283" s="15">
        <v>-0.31866735706708499</v>
      </c>
      <c r="C283" s="8">
        <v>4.9024699415803001E-5</v>
      </c>
      <c r="D283" s="8">
        <v>1.3192100933707E-3</v>
      </c>
      <c r="E283" s="8" t="s">
        <v>313</v>
      </c>
      <c r="F283" s="15">
        <v>-0.12795186085317437</v>
      </c>
      <c r="G283" s="8">
        <v>1.8131672030312399E-3</v>
      </c>
      <c r="H283" s="8">
        <v>1.8506810072318899E-2</v>
      </c>
      <c r="I283" s="8" t="s">
        <v>319</v>
      </c>
      <c r="J283" s="15">
        <v>-4.9122329594020455E-3</v>
      </c>
      <c r="K283" s="8">
        <v>0.95068757039610796</v>
      </c>
      <c r="L283" s="8">
        <v>0.99814365533229099</v>
      </c>
      <c r="M283" s="8" t="str">
        <f t="shared" si="12"/>
        <v>other</v>
      </c>
      <c r="N283" s="8" t="str">
        <f t="shared" si="13"/>
        <v>Keep</v>
      </c>
      <c r="O283" s="8" t="str">
        <f t="shared" si="14"/>
        <v>same trend</v>
      </c>
      <c r="P283" s="4" t="s">
        <v>337</v>
      </c>
    </row>
    <row r="284" spans="1:16" hidden="1">
      <c r="A284" s="8" t="s">
        <v>153</v>
      </c>
      <c r="B284" s="8">
        <v>-0.147772423754574</v>
      </c>
      <c r="C284" s="8">
        <v>3.6505199051647397E-2</v>
      </c>
      <c r="D284" s="8">
        <v>0.12754506804395499</v>
      </c>
      <c r="E284" s="8" t="s">
        <v>315</v>
      </c>
      <c r="F284" s="8">
        <v>-7.3308620858069176E-2</v>
      </c>
      <c r="G284" s="8">
        <v>0.77376641275620095</v>
      </c>
      <c r="H284" s="8">
        <v>0.88430447172137305</v>
      </c>
      <c r="I284" s="8" t="s">
        <v>320</v>
      </c>
      <c r="J284" s="8">
        <v>-7.3749773176755337E-2</v>
      </c>
      <c r="K284" s="8">
        <v>0.37223649991218399</v>
      </c>
      <c r="L284" s="8">
        <v>0.69596873773409795</v>
      </c>
      <c r="M284" s="8" t="str">
        <f t="shared" si="12"/>
        <v>other</v>
      </c>
      <c r="N284" s="8" t="str">
        <f t="shared" si="13"/>
        <v>Discard</v>
      </c>
      <c r="O284" s="8" t="str">
        <f t="shared" si="14"/>
        <v>same trend</v>
      </c>
      <c r="P284" s="8"/>
    </row>
    <row r="285" spans="1:16" hidden="1">
      <c r="A285" s="8" t="s">
        <v>28</v>
      </c>
      <c r="B285" s="8">
        <v>-0.13447519977844</v>
      </c>
      <c r="C285" s="8">
        <v>0.122837880276793</v>
      </c>
      <c r="D285" s="8">
        <v>0.28350481029600899</v>
      </c>
      <c r="E285" s="8" t="s">
        <v>315</v>
      </c>
      <c r="F285" s="8">
        <v>0.1201309019278628</v>
      </c>
      <c r="G285" s="8">
        <v>0.13850947517280299</v>
      </c>
      <c r="H285" s="8">
        <v>0.33063552138023999</v>
      </c>
      <c r="I285" s="8" t="s">
        <v>320</v>
      </c>
      <c r="J285" s="8">
        <v>-0.23117397704348638</v>
      </c>
      <c r="K285" s="8">
        <v>3.8717263441386603E-2</v>
      </c>
      <c r="L285" s="8">
        <v>0.23875645788855099</v>
      </c>
      <c r="M285" s="8" t="str">
        <f t="shared" si="12"/>
        <v>other</v>
      </c>
      <c r="N285" s="8" t="str">
        <f t="shared" si="13"/>
        <v>Discard</v>
      </c>
      <c r="O285" s="8" t="str">
        <f t="shared" si="14"/>
        <v>not</v>
      </c>
      <c r="P285" s="8"/>
    </row>
    <row r="286" spans="1:16" hidden="1">
      <c r="A286" s="8" t="s">
        <v>47</v>
      </c>
      <c r="B286" s="8">
        <v>-0.70246082394384901</v>
      </c>
      <c r="C286" s="8">
        <v>1.5444981945255E-5</v>
      </c>
      <c r="D286" s="8">
        <v>5.7146433197443301E-4</v>
      </c>
      <c r="E286" s="8" t="s">
        <v>313</v>
      </c>
      <c r="F286" s="8">
        <v>-0.32651499535660899</v>
      </c>
      <c r="G286" s="8">
        <v>0.23449518339544401</v>
      </c>
      <c r="H286" s="8">
        <v>0.46460285519239303</v>
      </c>
      <c r="I286" s="8" t="s">
        <v>320</v>
      </c>
      <c r="J286" s="8">
        <v>-0.18955090432650276</v>
      </c>
      <c r="K286" s="8">
        <v>0.28712803607881598</v>
      </c>
      <c r="L286" s="8">
        <v>0.69030712921734205</v>
      </c>
      <c r="M286" s="8" t="str">
        <f t="shared" si="12"/>
        <v>other</v>
      </c>
      <c r="N286" s="8" t="str">
        <f t="shared" si="13"/>
        <v>Discard</v>
      </c>
      <c r="O286" s="8" t="str">
        <f t="shared" si="14"/>
        <v>same trend</v>
      </c>
      <c r="P286" s="8"/>
    </row>
    <row r="287" spans="1:16" hidden="1">
      <c r="A287" s="8" t="s">
        <v>6</v>
      </c>
      <c r="B287" s="8">
        <v>8.8656939154578507E-2</v>
      </c>
      <c r="C287" s="8">
        <v>0.18407040203624001</v>
      </c>
      <c r="D287" s="8">
        <v>0.36814080407247901</v>
      </c>
      <c r="E287" s="8" t="s">
        <v>315</v>
      </c>
      <c r="F287" s="8">
        <v>-0.14315634716315132</v>
      </c>
      <c r="G287" s="8">
        <v>3.50201367124487E-3</v>
      </c>
      <c r="H287" s="8">
        <v>2.9865389384926E-2</v>
      </c>
      <c r="I287" s="8" t="s">
        <v>319</v>
      </c>
      <c r="J287" s="8">
        <v>0.71683347430337241</v>
      </c>
      <c r="K287" s="8">
        <v>1.4962282489855899E-4</v>
      </c>
      <c r="L287" s="8">
        <v>4.8059975083080096E-3</v>
      </c>
      <c r="M287" s="8" t="str">
        <f t="shared" si="12"/>
        <v>core</v>
      </c>
      <c r="N287" s="8" t="str">
        <f t="shared" si="13"/>
        <v>Keep</v>
      </c>
      <c r="O287" s="8" t="str">
        <f t="shared" si="14"/>
        <v>not</v>
      </c>
      <c r="P287" s="8"/>
    </row>
    <row r="288" spans="1:16" hidden="1">
      <c r="A288" s="8" t="s">
        <v>119</v>
      </c>
      <c r="B288" s="8">
        <v>-0.13172807183679999</v>
      </c>
      <c r="C288" s="8">
        <v>1.5758177335640298E-2</v>
      </c>
      <c r="D288" s="8">
        <v>7.0673037747720102E-2</v>
      </c>
      <c r="E288" s="8" t="s">
        <v>314</v>
      </c>
      <c r="F288" s="8">
        <v>-6.6134021441153226E-2</v>
      </c>
      <c r="G288" s="8">
        <v>3.0836127822511598E-2</v>
      </c>
      <c r="H288" s="8">
        <v>0.118538880980045</v>
      </c>
      <c r="I288" s="8" t="s">
        <v>320</v>
      </c>
      <c r="J288" s="8">
        <v>9.1197754944757681E-2</v>
      </c>
      <c r="K288" s="8">
        <v>0.14240251465669801</v>
      </c>
      <c r="L288" s="8">
        <v>0.52038449800472397</v>
      </c>
      <c r="M288" s="8" t="str">
        <f t="shared" si="12"/>
        <v>other</v>
      </c>
      <c r="N288" s="8" t="str">
        <f t="shared" si="13"/>
        <v>Discard</v>
      </c>
      <c r="O288" s="8" t="str">
        <f t="shared" si="14"/>
        <v>not</v>
      </c>
      <c r="P288" s="8"/>
    </row>
    <row r="289" spans="1:15" s="8" customFormat="1" hidden="1">
      <c r="A289" s="8" t="s">
        <v>278</v>
      </c>
      <c r="B289" s="8">
        <v>-0.18273543764205299</v>
      </c>
      <c r="C289" s="8">
        <v>7.6587095525612896E-4</v>
      </c>
      <c r="D289" s="8">
        <v>7.5565934251938102E-3</v>
      </c>
      <c r="E289" s="8" t="s">
        <v>313</v>
      </c>
      <c r="F289" s="8">
        <v>-4.4184616999261135E-2</v>
      </c>
      <c r="G289" s="8">
        <v>2.7145974351425399E-2</v>
      </c>
      <c r="H289" s="8">
        <v>0.110071348055095</v>
      </c>
      <c r="I289" s="8" t="s">
        <v>320</v>
      </c>
      <c r="J289" s="8">
        <v>6.1936645741733415E-3</v>
      </c>
      <c r="K289" s="8">
        <v>0.92419239701378497</v>
      </c>
      <c r="L289" s="8">
        <v>0.99814365533229099</v>
      </c>
      <c r="M289" s="8" t="str">
        <f t="shared" si="12"/>
        <v>other</v>
      </c>
      <c r="N289" s="8" t="str">
        <f t="shared" si="13"/>
        <v>Discard</v>
      </c>
      <c r="O289" s="8" t="str">
        <f t="shared" si="14"/>
        <v>not</v>
      </c>
    </row>
    <row r="290" spans="1:15" s="8" customFormat="1" hidden="1">
      <c r="A290" s="8" t="s">
        <v>18</v>
      </c>
      <c r="B290" s="8">
        <v>-4.2179452451915102E-2</v>
      </c>
      <c r="C290" s="8">
        <v>0.37922906809578399</v>
      </c>
      <c r="D290" s="8">
        <v>0.56692830381996095</v>
      </c>
      <c r="E290" s="8" t="s">
        <v>315</v>
      </c>
      <c r="F290" s="8">
        <v>1.2398066034081676E-2</v>
      </c>
      <c r="G290" s="8">
        <v>2.36443407904584E-2</v>
      </c>
      <c r="H290" s="8">
        <v>0.105927669464229</v>
      </c>
      <c r="I290" s="8" t="s">
        <v>320</v>
      </c>
      <c r="J290" s="8">
        <v>-0.30699789969107366</v>
      </c>
      <c r="K290" s="8">
        <v>2.9478616795432398E-3</v>
      </c>
      <c r="L290" s="8">
        <v>4.8475947619155399E-2</v>
      </c>
      <c r="M290" s="8" t="str">
        <f t="shared" si="12"/>
        <v>main</v>
      </c>
      <c r="N290" s="8" t="str">
        <f t="shared" si="13"/>
        <v>Discard</v>
      </c>
      <c r="O290" s="8" t="str">
        <f t="shared" si="14"/>
        <v>not</v>
      </c>
    </row>
    <row r="291" spans="1:15" s="8" customFormat="1" hidden="1">
      <c r="A291" s="8" t="s">
        <v>50</v>
      </c>
      <c r="B291" s="8">
        <v>0.182492022213183</v>
      </c>
      <c r="C291" s="8">
        <v>4.2489092749331298E-2</v>
      </c>
      <c r="D291" s="8">
        <v>0.13974190504224501</v>
      </c>
      <c r="E291" s="8" t="s">
        <v>315</v>
      </c>
      <c r="F291" s="8">
        <v>-3.7546841047150906E-2</v>
      </c>
      <c r="G291" s="8">
        <v>0.75135326081908904</v>
      </c>
      <c r="H291" s="8">
        <v>0.86875220782207097</v>
      </c>
      <c r="I291" s="8" t="s">
        <v>320</v>
      </c>
      <c r="J291" s="8">
        <v>0.18364959852700416</v>
      </c>
      <c r="K291" s="8">
        <v>6.6552160599012297E-2</v>
      </c>
      <c r="L291" s="8">
        <v>0.34560420240890599</v>
      </c>
      <c r="M291" s="8" t="str">
        <f t="shared" si="12"/>
        <v>other</v>
      </c>
      <c r="N291" s="8" t="str">
        <f t="shared" si="13"/>
        <v>Discard</v>
      </c>
      <c r="O291" s="8" t="str">
        <f t="shared" si="14"/>
        <v>not</v>
      </c>
    </row>
    <row r="292" spans="1:15" s="8" customFormat="1" hidden="1">
      <c r="A292" s="8" t="s">
        <v>286</v>
      </c>
      <c r="B292" s="8">
        <v>4.0816339687627802E-2</v>
      </c>
      <c r="C292" s="8">
        <v>0.37543216825576797</v>
      </c>
      <c r="D292" s="8">
        <v>0.56428460521052604</v>
      </c>
      <c r="E292" s="8" t="s">
        <v>315</v>
      </c>
      <c r="F292" s="8">
        <v>6.9905175755586885E-2</v>
      </c>
      <c r="G292" s="8">
        <v>0.278452610907792</v>
      </c>
      <c r="H292" s="8">
        <v>0.49060698112325302</v>
      </c>
      <c r="I292" s="8" t="s">
        <v>320</v>
      </c>
      <c r="J292" s="8">
        <v>2.5019278430970615E-3</v>
      </c>
      <c r="K292" s="8">
        <v>0.973753363482042</v>
      </c>
      <c r="L292" s="8">
        <v>0.99814365533229099</v>
      </c>
      <c r="M292" s="8" t="str">
        <f t="shared" si="12"/>
        <v>other</v>
      </c>
      <c r="N292" s="8" t="str">
        <f t="shared" si="13"/>
        <v>Discard</v>
      </c>
      <c r="O292" s="8" t="str">
        <f t="shared" si="14"/>
        <v>same trend</v>
      </c>
    </row>
    <row r="293" spans="1:15" s="8" customFormat="1" hidden="1">
      <c r="A293" s="8" t="s">
        <v>85</v>
      </c>
      <c r="B293" s="8">
        <v>-6.3753408397300995E-2</v>
      </c>
      <c r="C293" s="8">
        <v>0.46861323391779303</v>
      </c>
      <c r="D293" s="8">
        <v>0.63628218917278401</v>
      </c>
      <c r="E293" s="8" t="s">
        <v>315</v>
      </c>
      <c r="F293" s="8">
        <v>4.7445479861229836E-3</v>
      </c>
      <c r="G293" s="8">
        <v>0.44685565227142698</v>
      </c>
      <c r="H293" s="8">
        <v>0.67494765238613097</v>
      </c>
      <c r="I293" s="8" t="s">
        <v>320</v>
      </c>
      <c r="J293" s="8">
        <v>0.1285525453571158</v>
      </c>
      <c r="K293" s="8">
        <v>0.149865024439681</v>
      </c>
      <c r="L293" s="8">
        <v>0.54068426197985797</v>
      </c>
      <c r="M293" s="8" t="str">
        <f t="shared" si="12"/>
        <v>other</v>
      </c>
      <c r="N293" s="8" t="str">
        <f t="shared" si="13"/>
        <v>Discard</v>
      </c>
      <c r="O293" s="8" t="str">
        <f t="shared" si="14"/>
        <v>not</v>
      </c>
    </row>
    <row r="294" spans="1:15" s="8" customFormat="1" hidden="1">
      <c r="A294" s="8" t="s">
        <v>71</v>
      </c>
      <c r="B294" s="8">
        <v>0.15236254184435399</v>
      </c>
      <c r="C294" s="8">
        <v>7.3158499841345107E-2</v>
      </c>
      <c r="D294" s="8">
        <v>0.212303097578806</v>
      </c>
      <c r="E294" s="8" t="s">
        <v>315</v>
      </c>
      <c r="F294" s="8">
        <v>0.16474242632858582</v>
      </c>
      <c r="G294" s="8">
        <v>3.5313805015959798E-3</v>
      </c>
      <c r="H294" s="8">
        <v>2.9865389384926E-2</v>
      </c>
      <c r="I294" s="8" t="s">
        <v>319</v>
      </c>
      <c r="J294" s="8">
        <v>-0.15060852616647749</v>
      </c>
      <c r="K294" s="8">
        <v>0.124945188860343</v>
      </c>
      <c r="L294" s="8">
        <v>0.48662863029817799</v>
      </c>
      <c r="M294" s="8" t="str">
        <f t="shared" si="12"/>
        <v>other</v>
      </c>
      <c r="N294" s="8" t="str">
        <f t="shared" si="13"/>
        <v>Discard</v>
      </c>
      <c r="O294" s="8" t="str">
        <f t="shared" si="14"/>
        <v>not</v>
      </c>
    </row>
    <row r="295" spans="1:15" s="8" customFormat="1" hidden="1">
      <c r="A295" s="8" t="s">
        <v>159</v>
      </c>
      <c r="B295" s="8">
        <v>1.8046255887576601E-3</v>
      </c>
      <c r="C295" s="8">
        <v>0.94605847727474501</v>
      </c>
      <c r="D295" s="8">
        <v>0.96965726020055798</v>
      </c>
      <c r="E295" s="8" t="s">
        <v>315</v>
      </c>
      <c r="F295" s="8">
        <v>2.4580343114681987E-2</v>
      </c>
      <c r="G295" s="8">
        <v>0.63398495638045704</v>
      </c>
      <c r="H295" s="8">
        <v>0.788485491968971</v>
      </c>
      <c r="I295" s="8" t="s">
        <v>320</v>
      </c>
      <c r="J295" s="8">
        <v>7.2973201839326582E-2</v>
      </c>
      <c r="K295" s="8">
        <v>0.34466477617125502</v>
      </c>
      <c r="L295" s="8">
        <v>0.69030712921734205</v>
      </c>
      <c r="M295" s="8" t="str">
        <f t="shared" si="12"/>
        <v>other</v>
      </c>
      <c r="N295" s="8" t="str">
        <f t="shared" si="13"/>
        <v>Discard</v>
      </c>
      <c r="O295" s="8" t="str">
        <f t="shared" si="14"/>
        <v>same trend</v>
      </c>
    </row>
    <row r="296" spans="1:15" s="8" customFormat="1" hidden="1">
      <c r="A296" s="8" t="s">
        <v>244</v>
      </c>
      <c r="B296" s="8">
        <v>-6.3747826458554799E-2</v>
      </c>
      <c r="C296" s="8">
        <v>0.69907878167967696</v>
      </c>
      <c r="D296" s="8">
        <v>0.79990639933378005</v>
      </c>
      <c r="E296" s="8" t="s">
        <v>315</v>
      </c>
      <c r="F296" s="8">
        <v>2.5352341906027687E-2</v>
      </c>
      <c r="G296" s="8">
        <v>0.47601051131771299</v>
      </c>
      <c r="H296" s="8">
        <v>0.67630843897947301</v>
      </c>
      <c r="I296" s="8" t="s">
        <v>320</v>
      </c>
      <c r="J296" s="8">
        <v>1.9671573384163674E-2</v>
      </c>
      <c r="K296" s="8">
        <v>0.87869094559287597</v>
      </c>
      <c r="L296" s="8">
        <v>0.99814365533229099</v>
      </c>
      <c r="M296" s="8" t="str">
        <f t="shared" si="12"/>
        <v>other</v>
      </c>
      <c r="N296" s="8" t="str">
        <f t="shared" si="13"/>
        <v>Discard</v>
      </c>
      <c r="O296" s="8" t="str">
        <f t="shared" si="14"/>
        <v>not</v>
      </c>
    </row>
    <row r="297" spans="1:15" s="8" customFormat="1" hidden="1">
      <c r="A297" s="8" t="s">
        <v>79</v>
      </c>
      <c r="B297" s="8">
        <v>-4.70366317082778E-2</v>
      </c>
      <c r="C297" s="8">
        <v>0.77111643487650505</v>
      </c>
      <c r="D297" s="8">
        <v>0.86132250839036095</v>
      </c>
      <c r="E297" s="8" t="s">
        <v>315</v>
      </c>
      <c r="F297" s="8">
        <v>0.28192697696403329</v>
      </c>
      <c r="G297" s="8">
        <v>0.52877155295842804</v>
      </c>
      <c r="H297" s="8">
        <v>0.70716808173992396</v>
      </c>
      <c r="I297" s="8" t="s">
        <v>320</v>
      </c>
      <c r="J297" s="8">
        <v>0.13810442893751931</v>
      </c>
      <c r="K297" s="8">
        <v>0.32664546357111801</v>
      </c>
      <c r="L297" s="8">
        <v>0.69030712921734205</v>
      </c>
      <c r="M297" s="8" t="str">
        <f t="shared" si="12"/>
        <v>other</v>
      </c>
      <c r="N297" s="8" t="str">
        <f t="shared" si="13"/>
        <v>Discard</v>
      </c>
      <c r="O297" s="8" t="str">
        <f t="shared" si="14"/>
        <v>not</v>
      </c>
    </row>
    <row r="298" spans="1:15" s="8" customFormat="1" hidden="1">
      <c r="A298" s="11" t="s">
        <v>182</v>
      </c>
      <c r="B298" s="11">
        <v>9.3640257778799793E-2</v>
      </c>
      <c r="C298" s="11">
        <v>0.20124655655979001</v>
      </c>
      <c r="D298" s="11">
        <v>0.38477405428755002</v>
      </c>
      <c r="E298" s="11" t="s">
        <v>315</v>
      </c>
      <c r="F298" s="11">
        <v>0.20432558357981218</v>
      </c>
      <c r="G298" s="11">
        <v>0.171252332575865</v>
      </c>
      <c r="H298" s="11">
        <v>0.37272566501805998</v>
      </c>
      <c r="I298" s="11" t="s">
        <v>320</v>
      </c>
      <c r="J298" s="11">
        <v>-5.8206914032581152E-2</v>
      </c>
      <c r="K298" s="11">
        <v>0.51951103298437196</v>
      </c>
      <c r="L298" s="11">
        <v>0.82773515074831605</v>
      </c>
      <c r="M298" s="11" t="str">
        <f t="shared" si="12"/>
        <v>other</v>
      </c>
      <c r="N298" s="8" t="str">
        <f t="shared" si="13"/>
        <v>Discard</v>
      </c>
      <c r="O298" s="8" t="str">
        <f t="shared" si="14"/>
        <v>not</v>
      </c>
    </row>
  </sheetData>
  <autoFilter ref="A2:O298" xr:uid="{F38B79EE-F762-4BEA-8093-A16850D5FDAE}">
    <filterColumn colId="13">
      <filters>
        <filter val="Keep"/>
      </filters>
    </filterColumn>
    <filterColumn colId="14">
      <filters>
        <filter val="same trend"/>
      </filters>
    </filterColumn>
  </autoFilter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3:K70"/>
  <sheetViews>
    <sheetView workbookViewId="0">
      <selection activeCell="R18" sqref="R18"/>
    </sheetView>
  </sheetViews>
  <sheetFormatPr defaultRowHeight="14.25"/>
  <sheetData>
    <row r="3" spans="10:11">
      <c r="J3" t="s">
        <v>307</v>
      </c>
      <c r="K3" t="s">
        <v>308</v>
      </c>
    </row>
    <row r="4" spans="10:11">
      <c r="J4" t="s">
        <v>12</v>
      </c>
      <c r="K4" t="s">
        <v>302</v>
      </c>
    </row>
    <row r="5" spans="10:11">
      <c r="J5" t="s">
        <v>4</v>
      </c>
      <c r="K5" t="s">
        <v>302</v>
      </c>
    </row>
    <row r="6" spans="10:11">
      <c r="J6" t="s">
        <v>39</v>
      </c>
      <c r="K6" t="s">
        <v>302</v>
      </c>
    </row>
    <row r="7" spans="10:11">
      <c r="J7" t="s">
        <v>5</v>
      </c>
      <c r="K7" t="s">
        <v>302</v>
      </c>
    </row>
    <row r="8" spans="10:11">
      <c r="J8" t="s">
        <v>8</v>
      </c>
      <c r="K8" t="s">
        <v>302</v>
      </c>
    </row>
    <row r="9" spans="10:11">
      <c r="J9" t="s">
        <v>7</v>
      </c>
      <c r="K9" t="s">
        <v>302</v>
      </c>
    </row>
    <row r="10" spans="10:11">
      <c r="J10" t="s">
        <v>15</v>
      </c>
      <c r="K10" t="s">
        <v>302</v>
      </c>
    </row>
    <row r="11" spans="10:11">
      <c r="J11" t="s">
        <v>11</v>
      </c>
      <c r="K11" t="s">
        <v>302</v>
      </c>
    </row>
    <row r="12" spans="10:11">
      <c r="J12" t="s">
        <v>6</v>
      </c>
      <c r="K12" t="s">
        <v>302</v>
      </c>
    </row>
    <row r="13" spans="10:11">
      <c r="J13" t="s">
        <v>16</v>
      </c>
      <c r="K13" t="s">
        <v>302</v>
      </c>
    </row>
    <row r="14" spans="10:11">
      <c r="J14" s="2" t="s">
        <v>53</v>
      </c>
      <c r="K14" t="s">
        <v>304</v>
      </c>
    </row>
    <row r="15" spans="10:11">
      <c r="J15" s="2" t="s">
        <v>14</v>
      </c>
      <c r="K15" t="s">
        <v>304</v>
      </c>
    </row>
    <row r="16" spans="10:11">
      <c r="J16" s="2" t="s">
        <v>39</v>
      </c>
      <c r="K16" t="s">
        <v>304</v>
      </c>
    </row>
    <row r="17" spans="10:11">
      <c r="J17" s="2" t="s">
        <v>277</v>
      </c>
      <c r="K17" t="s">
        <v>304</v>
      </c>
    </row>
    <row r="18" spans="10:11">
      <c r="J18" s="2" t="s">
        <v>41</v>
      </c>
      <c r="K18" t="s">
        <v>304</v>
      </c>
    </row>
    <row r="19" spans="10:11">
      <c r="J19" s="2" t="s">
        <v>5</v>
      </c>
      <c r="K19" t="s">
        <v>304</v>
      </c>
    </row>
    <row r="20" spans="10:11">
      <c r="J20" s="2" t="s">
        <v>25</v>
      </c>
      <c r="K20" t="s">
        <v>304</v>
      </c>
    </row>
    <row r="21" spans="10:11">
      <c r="J21" s="2" t="s">
        <v>7</v>
      </c>
      <c r="K21" t="s">
        <v>304</v>
      </c>
    </row>
    <row r="22" spans="10:11">
      <c r="J22" s="2" t="s">
        <v>281</v>
      </c>
      <c r="K22" t="s">
        <v>304</v>
      </c>
    </row>
    <row r="23" spans="10:11">
      <c r="J23" s="2" t="s">
        <v>243</v>
      </c>
      <c r="K23" t="s">
        <v>304</v>
      </c>
    </row>
    <row r="24" spans="10:11">
      <c r="J24" s="2" t="s">
        <v>54</v>
      </c>
      <c r="K24" t="s">
        <v>304</v>
      </c>
    </row>
    <row r="25" spans="10:11">
      <c r="J25" s="2" t="s">
        <v>4</v>
      </c>
      <c r="K25" t="s">
        <v>304</v>
      </c>
    </row>
    <row r="26" spans="10:11">
      <c r="J26" s="2" t="s">
        <v>8</v>
      </c>
      <c r="K26" t="s">
        <v>304</v>
      </c>
    </row>
    <row r="27" spans="10:11">
      <c r="J27" s="2" t="s">
        <v>230</v>
      </c>
      <c r="K27" t="s">
        <v>304</v>
      </c>
    </row>
    <row r="28" spans="10:11">
      <c r="J28" s="2" t="s">
        <v>30</v>
      </c>
      <c r="K28" t="s">
        <v>304</v>
      </c>
    </row>
    <row r="29" spans="10:11">
      <c r="J29" s="2" t="s">
        <v>299</v>
      </c>
      <c r="K29" t="s">
        <v>304</v>
      </c>
    </row>
    <row r="30" spans="10:11">
      <c r="J30" s="2" t="s">
        <v>12</v>
      </c>
      <c r="K30" t="s">
        <v>304</v>
      </c>
    </row>
    <row r="31" spans="10:11">
      <c r="J31" s="2" t="s">
        <v>44</v>
      </c>
      <c r="K31" t="s">
        <v>304</v>
      </c>
    </row>
    <row r="32" spans="10:11">
      <c r="J32" s="2" t="s">
        <v>103</v>
      </c>
      <c r="K32" t="s">
        <v>304</v>
      </c>
    </row>
    <row r="33" spans="10:11">
      <c r="J33" s="2" t="s">
        <v>126</v>
      </c>
      <c r="K33" t="s">
        <v>304</v>
      </c>
    </row>
    <row r="34" spans="10:11">
      <c r="J34" s="2" t="s">
        <v>9</v>
      </c>
      <c r="K34" t="s">
        <v>304</v>
      </c>
    </row>
    <row r="35" spans="10:11">
      <c r="J35" s="2" t="s">
        <v>231</v>
      </c>
      <c r="K35" t="s">
        <v>304</v>
      </c>
    </row>
    <row r="36" spans="10:11">
      <c r="J36" s="2" t="s">
        <v>109</v>
      </c>
      <c r="K36" t="s">
        <v>304</v>
      </c>
    </row>
    <row r="37" spans="10:11">
      <c r="J37" s="2" t="s">
        <v>132</v>
      </c>
      <c r="K37" t="s">
        <v>304</v>
      </c>
    </row>
    <row r="38" spans="10:11">
      <c r="J38" s="2" t="s">
        <v>53</v>
      </c>
      <c r="K38" t="s">
        <v>306</v>
      </c>
    </row>
    <row r="39" spans="10:11">
      <c r="J39" s="2" t="s">
        <v>82</v>
      </c>
      <c r="K39" t="s">
        <v>306</v>
      </c>
    </row>
    <row r="40" spans="10:11">
      <c r="J40" s="2" t="s">
        <v>243</v>
      </c>
      <c r="K40" t="s">
        <v>306</v>
      </c>
    </row>
    <row r="41" spans="10:11">
      <c r="J41" s="2" t="s">
        <v>277</v>
      </c>
      <c r="K41" t="s">
        <v>306</v>
      </c>
    </row>
    <row r="42" spans="10:11">
      <c r="J42" s="2" t="s">
        <v>230</v>
      </c>
      <c r="K42" t="s">
        <v>306</v>
      </c>
    </row>
    <row r="43" spans="10:11">
      <c r="J43" s="2" t="s">
        <v>281</v>
      </c>
      <c r="K43" t="s">
        <v>306</v>
      </c>
    </row>
    <row r="44" spans="10:11">
      <c r="J44" s="2" t="s">
        <v>47</v>
      </c>
      <c r="K44" t="s">
        <v>306</v>
      </c>
    </row>
    <row r="45" spans="10:11">
      <c r="J45" s="2" t="s">
        <v>14</v>
      </c>
      <c r="K45" t="s">
        <v>306</v>
      </c>
    </row>
    <row r="46" spans="10:11">
      <c r="J46" s="2" t="s">
        <v>46</v>
      </c>
      <c r="K46" t="s">
        <v>306</v>
      </c>
    </row>
    <row r="47" spans="10:11">
      <c r="J47" s="2" t="s">
        <v>253</v>
      </c>
      <c r="K47" t="s">
        <v>306</v>
      </c>
    </row>
    <row r="48" spans="10:11">
      <c r="J48" s="2" t="s">
        <v>282</v>
      </c>
      <c r="K48" t="s">
        <v>306</v>
      </c>
    </row>
    <row r="49" spans="10:11">
      <c r="J49" s="2" t="s">
        <v>196</v>
      </c>
      <c r="K49" t="s">
        <v>306</v>
      </c>
    </row>
    <row r="50" spans="10:11">
      <c r="J50" s="2" t="s">
        <v>231</v>
      </c>
      <c r="K50" t="s">
        <v>306</v>
      </c>
    </row>
    <row r="51" spans="10:11">
      <c r="J51" s="2" t="s">
        <v>151</v>
      </c>
      <c r="K51" t="s">
        <v>306</v>
      </c>
    </row>
    <row r="52" spans="10:11">
      <c r="J52" s="2" t="s">
        <v>270</v>
      </c>
      <c r="K52" t="s">
        <v>306</v>
      </c>
    </row>
    <row r="53" spans="10:11">
      <c r="J53" s="2" t="s">
        <v>290</v>
      </c>
      <c r="K53" t="s">
        <v>306</v>
      </c>
    </row>
    <row r="54" spans="10:11">
      <c r="J54" s="2" t="s">
        <v>283</v>
      </c>
      <c r="K54" t="s">
        <v>306</v>
      </c>
    </row>
    <row r="55" spans="10:11">
      <c r="J55" s="2" t="s">
        <v>124</v>
      </c>
      <c r="K55" t="s">
        <v>306</v>
      </c>
    </row>
    <row r="56" spans="10:11">
      <c r="J56" s="2" t="s">
        <v>218</v>
      </c>
      <c r="K56" t="s">
        <v>306</v>
      </c>
    </row>
    <row r="57" spans="10:11">
      <c r="J57" s="2" t="s">
        <v>63</v>
      </c>
      <c r="K57" t="s">
        <v>306</v>
      </c>
    </row>
    <row r="58" spans="10:11">
      <c r="J58" s="2" t="s">
        <v>183</v>
      </c>
      <c r="K58" t="s">
        <v>306</v>
      </c>
    </row>
    <row r="59" spans="10:11">
      <c r="J59" s="2" t="s">
        <v>250</v>
      </c>
      <c r="K59" t="s">
        <v>306</v>
      </c>
    </row>
    <row r="60" spans="10:11">
      <c r="J60" s="2" t="s">
        <v>265</v>
      </c>
      <c r="K60" t="s">
        <v>306</v>
      </c>
    </row>
    <row r="61" spans="10:11">
      <c r="J61" s="2" t="s">
        <v>292</v>
      </c>
      <c r="K61" t="s">
        <v>306</v>
      </c>
    </row>
    <row r="62" spans="10:11">
      <c r="J62" s="2" t="s">
        <v>32</v>
      </c>
      <c r="K62" t="s">
        <v>306</v>
      </c>
    </row>
    <row r="63" spans="10:11">
      <c r="J63" s="2" t="s">
        <v>210</v>
      </c>
      <c r="K63" t="s">
        <v>306</v>
      </c>
    </row>
    <row r="64" spans="10:11">
      <c r="J64" s="2" t="s">
        <v>120</v>
      </c>
      <c r="K64" t="s">
        <v>306</v>
      </c>
    </row>
    <row r="65" spans="10:11">
      <c r="J65" s="2" t="s">
        <v>227</v>
      </c>
      <c r="K65" t="s">
        <v>306</v>
      </c>
    </row>
    <row r="66" spans="10:11">
      <c r="J66" s="2" t="s">
        <v>278</v>
      </c>
      <c r="K66" t="s">
        <v>306</v>
      </c>
    </row>
    <row r="67" spans="10:11">
      <c r="J67" s="2" t="s">
        <v>107</v>
      </c>
      <c r="K67" t="s">
        <v>306</v>
      </c>
    </row>
    <row r="68" spans="10:11">
      <c r="J68" s="2" t="s">
        <v>229</v>
      </c>
      <c r="K68" t="s">
        <v>306</v>
      </c>
    </row>
    <row r="69" spans="10:11">
      <c r="J69" s="2" t="s">
        <v>171</v>
      </c>
      <c r="K69" t="s">
        <v>306</v>
      </c>
    </row>
    <row r="70" spans="10:11">
      <c r="J70" s="2" t="s">
        <v>164</v>
      </c>
      <c r="K70" t="s">
        <v>306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2021-12-03-wilcoxon-all-v1.0.0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Yufeng Lin</dc:creator>
  <cp:lastModifiedBy>Yufeng Lin</cp:lastModifiedBy>
  <dcterms:created xsi:type="dcterms:W3CDTF">2022-01-10T11:33:07Z</dcterms:created>
  <dcterms:modified xsi:type="dcterms:W3CDTF">2022-01-14T12:25:29Z</dcterms:modified>
</cp:coreProperties>
</file>