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e-Care PC\Desktop\documents\invoice\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A21" i="1" l="1"/>
  <c r="A22" i="1"/>
  <c r="A23" i="1"/>
  <c r="A24" i="1"/>
  <c r="A25" i="1"/>
  <c r="A17" i="1"/>
  <c r="A18" i="1" s="1"/>
  <c r="A19" i="1" l="1"/>
  <c r="A20" i="1" s="1"/>
  <c r="F20" i="1" l="1"/>
  <c r="F19" i="1"/>
  <c r="F18" i="1"/>
  <c r="F17" i="1"/>
  <c r="F26" i="1" l="1"/>
  <c r="F27" i="1" s="1"/>
  <c r="F28" i="1" s="1"/>
  <c r="F29" i="1" l="1"/>
  <c r="F30" i="1"/>
  <c r="F31" i="1" s="1"/>
  <c r="F1" i="1" s="1"/>
</calcChain>
</file>

<file path=xl/sharedStrings.xml><?xml version="1.0" encoding="utf-8"?>
<sst xmlns="http://schemas.openxmlformats.org/spreadsheetml/2006/main" count="45" uniqueCount="40">
  <si>
    <t>ITEM NAME 2</t>
  </si>
  <si>
    <t>ITEM NAME 3</t>
  </si>
  <si>
    <t>ITEM NAME 4</t>
  </si>
  <si>
    <t>ITEM NAME 5</t>
  </si>
  <si>
    <t>TOTAL</t>
  </si>
  <si>
    <t>DISCOUNT @</t>
  </si>
  <si>
    <t>PAYABLE AMOUNT</t>
  </si>
  <si>
    <t>Sector-200, Noida, U.P.</t>
  </si>
  <si>
    <t>Uttar Pradesh</t>
  </si>
  <si>
    <t>Phone : 8888888888</t>
  </si>
  <si>
    <t>GSTIN : 6969696969696969</t>
  </si>
  <si>
    <t xml:space="preserve">Note: - </t>
  </si>
  <si>
    <t>Please inclue Include the Invoice number in your payment notes.</t>
  </si>
  <si>
    <t>Authorized Sign.</t>
  </si>
  <si>
    <t>[+91XXXXXXXXXX], example@mail.com</t>
  </si>
  <si>
    <t xml:space="preserve">Okhla Industrial Area, </t>
  </si>
  <si>
    <t>New Delhi-110020</t>
  </si>
  <si>
    <t>Phone : 9999999999</t>
  </si>
  <si>
    <t>GSTIN : 898989898989</t>
  </si>
  <si>
    <t xml:space="preserve">SL. NO. </t>
  </si>
  <si>
    <t xml:space="preserve">HSN NO. </t>
  </si>
  <si>
    <t xml:space="preserve">QTY. </t>
  </si>
  <si>
    <t xml:space="preserve">THANK YOU FOR BUSINESS WITH US </t>
  </si>
  <si>
    <t>If you have any queries for this Invoice  please immediate contact us.</t>
  </si>
  <si>
    <t xml:space="preserve">SHIP TO </t>
  </si>
  <si>
    <t xml:space="preserve">DESCRIPTION </t>
  </si>
  <si>
    <t xml:space="preserve">RATE </t>
  </si>
  <si>
    <t>AMOUNT</t>
  </si>
  <si>
    <t>TAXABLE AMOUNT</t>
  </si>
  <si>
    <t xml:space="preserve">To be paid in full in maximum 7 days after receiving the invoice. </t>
  </si>
  <si>
    <t>INVOICE</t>
  </si>
  <si>
    <t>Invoice No. -</t>
  </si>
  <si>
    <t>Invoice Date -</t>
  </si>
  <si>
    <t>Due Date -</t>
  </si>
  <si>
    <t xml:space="preserve">BILL TO </t>
  </si>
  <si>
    <t>Due Amount -</t>
  </si>
  <si>
    <t xml:space="preserve">SGST RATE @ </t>
  </si>
  <si>
    <t>CGST RATE @</t>
  </si>
  <si>
    <t>TechByHarry</t>
  </si>
  <si>
    <t>Harry DIGITAL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</si>
</sst>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Rs.-849]\ #,##0.0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sz val="11"/>
      <color rgb="FF002060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b/>
      <sz val="16"/>
      <color rgb="FF002060"/>
      <name val="Californian FB"/>
      <family val="1"/>
    </font>
    <font>
      <b/>
      <sz val="11"/>
      <color rgb="FF002060"/>
      <name val="Times New Roman"/>
      <family val="1"/>
    </font>
    <font>
      <b/>
      <sz val="28"/>
      <color rgb="FF002060"/>
      <name val="Times New Roman"/>
      <family val="1"/>
    </font>
    <font>
      <b/>
      <sz val="11"/>
      <color rgb="FF002060"/>
      <name val="Calibri"/>
      <family val="2"/>
      <scheme val="minor"/>
    </font>
    <font>
      <b/>
      <sz val="26"/>
      <color rgb="FF002060"/>
      <name val="Calibri"/>
      <family val="2"/>
      <scheme val="minor"/>
    </font>
    <font>
      <b/>
      <sz val="10"/>
      <color rgb="FF002060"/>
      <name val="Arial"/>
      <family val="2"/>
    </font>
    <font>
      <sz val="10"/>
      <color rgb="FF002060"/>
      <name val="Arial"/>
      <family val="2"/>
    </font>
    <font>
      <b/>
      <sz val="14"/>
      <color rgb="FF002060"/>
      <name val="Calibri"/>
      <family val="2"/>
      <scheme val="minor"/>
    </font>
    <font>
      <b/>
      <sz val="36"/>
      <color rgb="FF002060"/>
      <name val="Arial"/>
      <family val="2"/>
    </font>
    <font>
      <b/>
      <sz val="18"/>
      <color rgb="FF002060"/>
      <name val="Californian FB"/>
      <family val="1"/>
    </font>
    <font>
      <b/>
      <sz val="14"/>
      <color theme="1"/>
      <name val="Calibri"/>
      <family val="2"/>
      <scheme val="minor"/>
    </font>
    <font>
      <sz val="14"/>
      <color rgb="FF002060"/>
      <name val="Arial"/>
      <family val="2"/>
    </font>
    <font>
      <sz val="11"/>
      <color rgb="FF002060"/>
      <name val="Arial"/>
      <family val="2"/>
    </font>
    <font>
      <b/>
      <sz val="14"/>
      <color rgb="FF002060"/>
      <name val="Arial"/>
      <family val="2"/>
    </font>
    <font>
      <b/>
      <sz val="11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5" fillId="0" borderId="0"/>
  </cellStyleXfs>
  <cellXfs count="87">
    <xf numFmtId="0" fontId="0" fillId="0" borderId="0" xfId="0"/>
    <xf numFmtId="0" fontId="0" fillId="0" borderId="1" xfId="0" applyBorder="1"/>
    <xf numFmtId="0" fontId="0" fillId="0" borderId="0" xfId="0" applyBorder="1"/>
    <xf numFmtId="0" fontId="7" fillId="0" borderId="0" xfId="0" applyFont="1" applyFill="1" applyBorder="1" applyAlignment="1">
      <alignment horizontal="center" vertical="center"/>
    </xf>
    <xf numFmtId="0" fontId="0" fillId="0" borderId="2" xfId="0" applyBorder="1"/>
    <xf numFmtId="0" fontId="6" fillId="0" borderId="8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vertical="center"/>
    </xf>
    <xf numFmtId="0" fontId="6" fillId="0" borderId="0" xfId="0" applyFont="1" applyFill="1" applyBorder="1"/>
    <xf numFmtId="0" fontId="6" fillId="0" borderId="2" xfId="0" applyFont="1" applyFill="1" applyBorder="1"/>
    <xf numFmtId="0" fontId="9" fillId="0" borderId="0" xfId="0" applyFont="1" applyFill="1" applyBorder="1" applyAlignment="1">
      <alignment vertical="center"/>
    </xf>
    <xf numFmtId="164" fontId="9" fillId="0" borderId="2" xfId="0" applyNumberFormat="1" applyFont="1" applyFill="1" applyBorder="1" applyAlignment="1">
      <alignment vertical="center"/>
    </xf>
    <xf numFmtId="0" fontId="9" fillId="0" borderId="2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6" fillId="0" borderId="1" xfId="0" applyFont="1" applyFill="1" applyBorder="1"/>
    <xf numFmtId="0" fontId="6" fillId="0" borderId="10" xfId="0" applyFont="1" applyFill="1" applyBorder="1"/>
    <xf numFmtId="164" fontId="12" fillId="0" borderId="2" xfId="0" applyNumberFormat="1" applyFont="1" applyFill="1" applyBorder="1" applyAlignment="1">
      <alignment vertical="center"/>
    </xf>
    <xf numFmtId="0" fontId="13" fillId="0" borderId="1" xfId="4" applyFont="1" applyFill="1" applyBorder="1" applyAlignment="1" applyProtection="1">
      <protection locked="0"/>
    </xf>
    <xf numFmtId="0" fontId="6" fillId="0" borderId="0" xfId="0" applyFont="1" applyFill="1" applyBorder="1" applyAlignment="1"/>
    <xf numFmtId="0" fontId="14" fillId="0" borderId="1" xfId="4" applyFont="1" applyFill="1" applyBorder="1" applyAlignment="1" applyProtection="1">
      <protection locked="0"/>
    </xf>
    <xf numFmtId="0" fontId="13" fillId="0" borderId="1" xfId="4" applyFont="1" applyFill="1" applyBorder="1" applyAlignment="1"/>
    <xf numFmtId="0" fontId="11" fillId="0" borderId="8" xfId="0" applyFont="1" applyFill="1" applyBorder="1" applyAlignment="1">
      <alignment horizontal="center" vertical="center"/>
    </xf>
    <xf numFmtId="164" fontId="6" fillId="0" borderId="8" xfId="0" applyNumberFormat="1" applyFont="1" applyFill="1" applyBorder="1" applyAlignment="1">
      <alignment horizontal="center"/>
    </xf>
    <xf numFmtId="164" fontId="11" fillId="0" borderId="8" xfId="0" applyNumberFormat="1" applyFont="1" applyFill="1" applyBorder="1" applyAlignment="1">
      <alignment horizontal="center"/>
    </xf>
    <xf numFmtId="0" fontId="11" fillId="0" borderId="8" xfId="0" applyFont="1" applyFill="1" applyBorder="1" applyAlignment="1">
      <alignment horizontal="center"/>
    </xf>
    <xf numFmtId="0" fontId="6" fillId="0" borderId="8" xfId="0" applyFont="1" applyFill="1" applyBorder="1" applyAlignment="1">
      <alignment horizontal="center"/>
    </xf>
    <xf numFmtId="0" fontId="11" fillId="0" borderId="1" xfId="0" applyFont="1" applyFill="1" applyBorder="1"/>
    <xf numFmtId="0" fontId="11" fillId="0" borderId="0" xfId="0" applyFont="1" applyFill="1" applyBorder="1"/>
    <xf numFmtId="0" fontId="11" fillId="0" borderId="1" xfId="0" applyFont="1" applyFill="1" applyBorder="1" applyAlignment="1">
      <alignment horizontal="right"/>
    </xf>
    <xf numFmtId="0" fontId="11" fillId="0" borderId="0" xfId="0" applyFont="1" applyFill="1" applyBorder="1" applyAlignment="1">
      <alignment horizontal="centerContinuous" vertical="center"/>
    </xf>
    <xf numFmtId="0" fontId="6" fillId="0" borderId="0" xfId="0" applyFont="1" applyFill="1" applyBorder="1" applyAlignment="1">
      <alignment horizontal="centerContinuous" vertical="center"/>
    </xf>
    <xf numFmtId="0" fontId="6" fillId="0" borderId="2" xfId="0" applyFont="1" applyFill="1" applyBorder="1" applyAlignment="1">
      <alignment horizontal="centerContinuous" vertical="center"/>
    </xf>
    <xf numFmtId="0" fontId="11" fillId="0" borderId="0" xfId="0" applyFont="1" applyFill="1" applyBorder="1" applyAlignment="1">
      <alignment horizontal="left" vertical="center"/>
    </xf>
    <xf numFmtId="0" fontId="0" fillId="0" borderId="15" xfId="0" applyBorder="1"/>
    <xf numFmtId="0" fontId="8" fillId="0" borderId="0" xfId="0" applyFont="1" applyFill="1" applyBorder="1"/>
    <xf numFmtId="0" fontId="9" fillId="0" borderId="0" xfId="0" applyFont="1" applyFill="1" applyBorder="1" applyAlignment="1">
      <alignment horizontal="right" vertical="center"/>
    </xf>
    <xf numFmtId="14" fontId="9" fillId="0" borderId="0" xfId="0" applyNumberFormat="1" applyFont="1" applyFill="1" applyBorder="1" applyAlignment="1">
      <alignment horizontal="right" vertical="center"/>
    </xf>
    <xf numFmtId="0" fontId="17" fillId="0" borderId="0" xfId="0" applyFont="1" applyFill="1" applyBorder="1"/>
    <xf numFmtId="0" fontId="6" fillId="0" borderId="16" xfId="0" applyFont="1" applyFill="1" applyBorder="1" applyAlignment="1">
      <alignment horizontal="center" vertical="center"/>
    </xf>
    <xf numFmtId="0" fontId="11" fillId="0" borderId="16" xfId="0" applyFont="1" applyFill="1" applyBorder="1" applyAlignment="1">
      <alignment horizontal="center" vertical="center"/>
    </xf>
    <xf numFmtId="164" fontId="6" fillId="0" borderId="16" xfId="0" applyNumberFormat="1" applyFont="1" applyFill="1" applyBorder="1" applyAlignment="1">
      <alignment horizontal="center"/>
    </xf>
    <xf numFmtId="164" fontId="11" fillId="0" borderId="16" xfId="0" applyNumberFormat="1" applyFont="1" applyFill="1" applyBorder="1" applyAlignment="1">
      <alignment horizontal="center"/>
    </xf>
    <xf numFmtId="0" fontId="11" fillId="0" borderId="17" xfId="0" applyFont="1" applyFill="1" applyBorder="1" applyAlignment="1">
      <alignment horizontal="center" vertical="center"/>
    </xf>
    <xf numFmtId="164" fontId="11" fillId="0" borderId="17" xfId="0" applyNumberFormat="1" applyFont="1" applyFill="1" applyBorder="1" applyAlignment="1">
      <alignment horizontal="center"/>
    </xf>
    <xf numFmtId="0" fontId="11" fillId="0" borderId="18" xfId="0" applyFont="1" applyFill="1" applyBorder="1" applyAlignment="1"/>
    <xf numFmtId="0" fontId="11" fillId="0" borderId="15" xfId="0" applyFont="1" applyFill="1" applyBorder="1" applyAlignment="1"/>
    <xf numFmtId="9" fontId="11" fillId="0" borderId="11" xfId="1" applyFont="1" applyFill="1" applyBorder="1" applyAlignment="1">
      <alignment horizontal="left" vertical="center"/>
    </xf>
    <xf numFmtId="164" fontId="11" fillId="0" borderId="12" xfId="0" applyNumberFormat="1" applyFont="1" applyFill="1" applyBorder="1"/>
    <xf numFmtId="0" fontId="11" fillId="0" borderId="11" xfId="4" applyFont="1" applyFill="1" applyBorder="1" applyAlignment="1">
      <alignment horizontal="right" vertical="center"/>
    </xf>
    <xf numFmtId="0" fontId="6" fillId="0" borderId="19" xfId="0" applyFont="1" applyFill="1" applyBorder="1" applyAlignment="1">
      <alignment horizontal="center" vertical="center"/>
    </xf>
    <xf numFmtId="0" fontId="11" fillId="0" borderId="19" xfId="0" applyFont="1" applyFill="1" applyBorder="1" applyAlignment="1">
      <alignment horizontal="center" vertical="center"/>
    </xf>
    <xf numFmtId="0" fontId="6" fillId="0" borderId="19" xfId="0" applyFont="1" applyFill="1" applyBorder="1" applyAlignment="1">
      <alignment horizontal="center"/>
    </xf>
    <xf numFmtId="0" fontId="11" fillId="0" borderId="19" xfId="0" applyFont="1" applyFill="1" applyBorder="1" applyAlignment="1">
      <alignment horizontal="center"/>
    </xf>
    <xf numFmtId="9" fontId="11" fillId="0" borderId="6" xfId="1" applyFont="1" applyFill="1" applyBorder="1" applyAlignment="1">
      <alignment horizontal="left" vertical="center"/>
    </xf>
    <xf numFmtId="164" fontId="11" fillId="0" borderId="7" xfId="0" applyNumberFormat="1" applyFont="1" applyFill="1" applyBorder="1"/>
    <xf numFmtId="0" fontId="11" fillId="0" borderId="10" xfId="0" applyFont="1" applyFill="1" applyBorder="1"/>
    <xf numFmtId="0" fontId="11" fillId="0" borderId="11" xfId="0" applyFont="1" applyFill="1" applyBorder="1"/>
    <xf numFmtId="0" fontId="11" fillId="0" borderId="11" xfId="0" applyFont="1" applyFill="1" applyBorder="1" applyAlignment="1">
      <alignment horizontal="right"/>
    </xf>
    <xf numFmtId="0" fontId="2" fillId="2" borderId="1" xfId="0" applyFont="1" applyFill="1" applyBorder="1" applyAlignment="1"/>
    <xf numFmtId="0" fontId="2" fillId="2" borderId="0" xfId="0" applyFont="1" applyFill="1" applyBorder="1" applyAlignment="1"/>
    <xf numFmtId="164" fontId="2" fillId="2" borderId="0" xfId="0" applyNumberFormat="1" applyFont="1" applyFill="1" applyBorder="1"/>
    <xf numFmtId="0" fontId="2" fillId="2" borderId="0" xfId="0" applyFont="1" applyFill="1" applyBorder="1"/>
    <xf numFmtId="164" fontId="2" fillId="2" borderId="2" xfId="0" applyNumberFormat="1" applyFont="1" applyFill="1" applyBorder="1"/>
    <xf numFmtId="0" fontId="4" fillId="0" borderId="4" xfId="0" applyFont="1" applyBorder="1" applyAlignment="1">
      <alignment horizontal="right"/>
    </xf>
    <xf numFmtId="164" fontId="18" fillId="0" borderId="9" xfId="0" applyNumberFormat="1" applyFont="1" applyBorder="1"/>
    <xf numFmtId="14" fontId="9" fillId="0" borderId="2" xfId="0" applyNumberFormat="1" applyFont="1" applyFill="1" applyBorder="1" applyAlignment="1">
      <alignment horizontal="right" vertical="center"/>
    </xf>
    <xf numFmtId="0" fontId="11" fillId="0" borderId="2" xfId="0" applyFont="1" applyFill="1" applyBorder="1" applyAlignment="1">
      <alignment horizontal="right"/>
    </xf>
    <xf numFmtId="0" fontId="0" fillId="0" borderId="20" xfId="0" applyBorder="1"/>
    <xf numFmtId="0" fontId="19" fillId="0" borderId="1" xfId="0" applyFont="1" applyFill="1" applyBorder="1" applyAlignment="1">
      <alignment horizontal="centerContinuous" vertical="top"/>
    </xf>
    <xf numFmtId="0" fontId="20" fillId="0" borderId="0" xfId="0" applyFont="1" applyFill="1" applyBorder="1" applyAlignment="1">
      <alignment horizontal="centerContinuous" vertical="top"/>
    </xf>
    <xf numFmtId="0" fontId="20" fillId="0" borderId="2" xfId="0" applyFont="1" applyFill="1" applyBorder="1" applyAlignment="1">
      <alignment horizontal="centerContinuous" vertical="top"/>
    </xf>
    <xf numFmtId="0" fontId="21" fillId="0" borderId="1" xfId="0" applyFont="1" applyFill="1" applyBorder="1" applyAlignment="1">
      <alignment horizontal="centerContinuous" vertical="top"/>
    </xf>
    <xf numFmtId="0" fontId="16" fillId="0" borderId="3" xfId="0" applyFont="1" applyFill="1" applyBorder="1" applyAlignment="1">
      <alignment horizontal="center" vertical="center"/>
    </xf>
    <xf numFmtId="0" fontId="16" fillId="0" borderId="4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left"/>
    </xf>
    <xf numFmtId="14" fontId="9" fillId="0" borderId="0" xfId="0" applyNumberFormat="1" applyFont="1" applyFill="1" applyBorder="1" applyAlignment="1">
      <alignment horizontal="left" vertical="center"/>
    </xf>
    <xf numFmtId="14" fontId="11" fillId="0" borderId="0" xfId="0" applyNumberFormat="1" applyFont="1" applyBorder="1" applyAlignment="1">
      <alignment horizontal="left"/>
    </xf>
    <xf numFmtId="0" fontId="22" fillId="2" borderId="5" xfId="0" applyFont="1" applyFill="1" applyBorder="1" applyAlignment="1">
      <alignment horizontal="center"/>
    </xf>
    <xf numFmtId="0" fontId="22" fillId="2" borderId="6" xfId="0" applyFont="1" applyFill="1" applyBorder="1" applyAlignment="1">
      <alignment horizontal="center"/>
    </xf>
    <xf numFmtId="0" fontId="22" fillId="2" borderId="7" xfId="0" applyFont="1" applyFill="1" applyBorder="1" applyAlignment="1">
      <alignment horizontal="center"/>
    </xf>
    <xf numFmtId="0" fontId="11" fillId="0" borderId="18" xfId="0" applyFont="1" applyFill="1" applyBorder="1" applyAlignment="1"/>
    <xf numFmtId="0" fontId="11" fillId="0" borderId="15" xfId="0" applyFont="1" applyFill="1" applyBorder="1" applyAlignment="1"/>
    <xf numFmtId="0" fontId="11" fillId="0" borderId="5" xfId="4" applyFont="1" applyFill="1" applyBorder="1" applyAlignment="1">
      <alignment horizontal="right" vertical="center"/>
    </xf>
    <xf numFmtId="0" fontId="11" fillId="0" borderId="6" xfId="4" applyFont="1" applyFill="1" applyBorder="1" applyAlignment="1">
      <alignment horizontal="right" vertical="center"/>
    </xf>
    <xf numFmtId="0" fontId="15" fillId="0" borderId="14" xfId="0" applyFont="1" applyFill="1" applyBorder="1" applyAlignment="1">
      <alignment horizontal="center"/>
    </xf>
    <xf numFmtId="0" fontId="15" fillId="0" borderId="13" xfId="0" applyFont="1" applyFill="1" applyBorder="1" applyAlignment="1">
      <alignment horizontal="center"/>
    </xf>
    <xf numFmtId="0" fontId="11" fillId="0" borderId="10" xfId="4" applyFont="1" applyFill="1" applyBorder="1" applyAlignment="1">
      <alignment horizontal="right" vertical="center"/>
    </xf>
    <xf numFmtId="0" fontId="11" fillId="0" borderId="11" xfId="4" applyFont="1" applyFill="1" applyBorder="1" applyAlignment="1">
      <alignment horizontal="right" vertical="center"/>
    </xf>
  </cellXfs>
  <cellStyles count="5">
    <cellStyle name="Hyperlink 2" xfId="2"/>
    <cellStyle name="Normal" xfId="0" builtinId="0"/>
    <cellStyle name="Normal 2" xfId="3"/>
    <cellStyle name="Normal 3 2" xfId="4"/>
    <cellStyle name="Percent" xfId="1" builtinId="5"/>
  </cellStyles>
  <dxfs count="0"/>
  <tableStyles count="0" defaultTableStyle="TableStyleMedium2" defaultPivotStyle="PivotStyleLight16"/>
  <colors>
    <mruColors>
      <color rgb="FFBABE02"/>
      <color rgb="FF0033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224173</xdr:colOff>
      <xdr:row>2</xdr:row>
      <xdr:rowOff>126733</xdr:rowOff>
    </xdr:from>
    <xdr:to>
      <xdr:col>5</xdr:col>
      <xdr:colOff>1270961</xdr:colOff>
      <xdr:row>7</xdr:row>
      <xdr:rowOff>22608</xdr:rowOff>
    </xdr:to>
    <xdr:pic>
      <xdr:nvPicPr>
        <xdr:cNvPr id="4" name="Picture 3" descr="Logo PNG Download Image | PNG Arts">
          <a:extLst>
            <a:ext uri="{FF2B5EF4-FFF2-40B4-BE49-F238E27FC236}">
              <a16:creationId xmlns:a16="http://schemas.microsoft.com/office/drawing/2014/main" id="{CA3DB5DF-DE2C-46EA-A752-EC28A5AA18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H="1">
          <a:off x="5283006" y="729983"/>
          <a:ext cx="1046788" cy="9012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41"/>
  <sheetViews>
    <sheetView showGridLines="0" tabSelected="1" zoomScale="90" zoomScaleNormal="90" workbookViewId="0">
      <selection activeCell="I5" sqref="I5"/>
    </sheetView>
  </sheetViews>
  <sheetFormatPr defaultRowHeight="15" x14ac:dyDescent="0.25"/>
  <cols>
    <col min="1" max="1" width="8.5703125" customWidth="1"/>
    <col min="2" max="2" width="22.42578125" customWidth="1"/>
    <col min="3" max="3" width="13.140625" customWidth="1"/>
    <col min="4" max="4" width="17.140625" customWidth="1"/>
    <col min="5" max="5" width="14.5703125" customWidth="1"/>
    <col min="6" max="6" width="19.140625" customWidth="1"/>
    <col min="7" max="7" width="9.5703125" bestFit="1" customWidth="1"/>
    <col min="8" max="8" width="12.140625" bestFit="1" customWidth="1"/>
  </cols>
  <sheetData>
    <row r="1" spans="1:10" ht="32.25" customHeight="1" x14ac:dyDescent="0.3">
      <c r="A1" s="71" t="s">
        <v>30</v>
      </c>
      <c r="B1" s="72"/>
      <c r="C1" s="72"/>
      <c r="D1" s="72"/>
      <c r="E1" s="62" t="s">
        <v>35</v>
      </c>
      <c r="F1" s="63">
        <f>F31</f>
        <v>39750.181020000004</v>
      </c>
    </row>
    <row r="2" spans="1:10" ht="15" customHeight="1" x14ac:dyDescent="0.25">
      <c r="A2" s="1"/>
      <c r="B2" s="35" t="s">
        <v>31</v>
      </c>
      <c r="C2" s="73">
        <v>654654</v>
      </c>
      <c r="D2" s="73"/>
      <c r="E2" s="7"/>
      <c r="F2" s="8"/>
    </row>
    <row r="3" spans="1:10" ht="15" customHeight="1" x14ac:dyDescent="0.25">
      <c r="A3" s="1"/>
      <c r="B3" s="35" t="s">
        <v>32</v>
      </c>
      <c r="C3" s="74">
        <v>44263</v>
      </c>
      <c r="D3" s="74"/>
      <c r="E3" s="9"/>
      <c r="F3" s="10"/>
    </row>
    <row r="4" spans="1:10" ht="18.75" customHeight="1" x14ac:dyDescent="0.35">
      <c r="A4" s="1"/>
      <c r="B4" s="35" t="s">
        <v>33</v>
      </c>
      <c r="C4" s="75">
        <f>C3+7</f>
        <v>44270</v>
      </c>
      <c r="D4" s="75"/>
      <c r="E4" s="36" t="s">
        <v>39</v>
      </c>
      <c r="F4" s="11"/>
      <c r="I4" s="2"/>
      <c r="J4" s="2"/>
    </row>
    <row r="5" spans="1:10" ht="15" customHeight="1" x14ac:dyDescent="0.3">
      <c r="A5" s="1"/>
      <c r="B5" s="2"/>
      <c r="C5" s="2"/>
      <c r="D5" s="34"/>
      <c r="E5" s="9" t="s">
        <v>15</v>
      </c>
      <c r="F5" s="64"/>
      <c r="I5" s="2"/>
      <c r="J5" s="33"/>
    </row>
    <row r="6" spans="1:10" ht="15" customHeight="1" x14ac:dyDescent="0.25">
      <c r="A6" s="12"/>
      <c r="B6" s="6"/>
      <c r="C6" s="2"/>
      <c r="D6" s="34"/>
      <c r="E6" s="9" t="s">
        <v>16</v>
      </c>
      <c r="F6" s="64"/>
      <c r="I6" s="2"/>
      <c r="J6" s="6"/>
    </row>
    <row r="7" spans="1:10" ht="15" customHeight="1" x14ac:dyDescent="0.25">
      <c r="A7" s="13"/>
      <c r="B7" s="7"/>
      <c r="C7" s="2"/>
      <c r="D7" s="34"/>
      <c r="E7" s="9" t="s">
        <v>17</v>
      </c>
      <c r="F7" s="65"/>
      <c r="J7" s="6"/>
    </row>
    <row r="8" spans="1:10" ht="15" customHeight="1" x14ac:dyDescent="0.25">
      <c r="A8" s="13"/>
      <c r="B8" s="7"/>
      <c r="C8" s="2"/>
      <c r="D8" s="34"/>
      <c r="E8" s="9" t="s">
        <v>18</v>
      </c>
      <c r="F8" s="65"/>
      <c r="J8" s="6"/>
    </row>
    <row r="9" spans="1:10" ht="15" customHeight="1" x14ac:dyDescent="0.25">
      <c r="A9" s="79" t="s">
        <v>34</v>
      </c>
      <c r="B9" s="80"/>
      <c r="C9" s="32"/>
      <c r="D9" s="43" t="s">
        <v>24</v>
      </c>
      <c r="E9" s="44"/>
      <c r="F9" s="66"/>
      <c r="J9" s="6"/>
    </row>
    <row r="10" spans="1:10" ht="15" customHeight="1" x14ac:dyDescent="0.25">
      <c r="A10" s="16" t="s">
        <v>38</v>
      </c>
      <c r="B10" s="17"/>
      <c r="C10" s="2"/>
      <c r="D10" s="16" t="s">
        <v>38</v>
      </c>
      <c r="E10" s="17"/>
      <c r="F10" s="4"/>
    </row>
    <row r="11" spans="1:10" ht="15" customHeight="1" x14ac:dyDescent="0.25">
      <c r="A11" s="18" t="s">
        <v>7</v>
      </c>
      <c r="B11" s="17"/>
      <c r="C11" s="2"/>
      <c r="D11" s="18" t="s">
        <v>7</v>
      </c>
      <c r="E11" s="17"/>
      <c r="F11" s="4"/>
    </row>
    <row r="12" spans="1:10" ht="15" customHeight="1" x14ac:dyDescent="0.25">
      <c r="A12" s="18" t="s">
        <v>8</v>
      </c>
      <c r="B12" s="17"/>
      <c r="C12" s="2"/>
      <c r="D12" s="18" t="s">
        <v>8</v>
      </c>
      <c r="E12" s="17"/>
      <c r="F12" s="4"/>
    </row>
    <row r="13" spans="1:10" ht="15" customHeight="1" x14ac:dyDescent="0.25">
      <c r="A13" s="18" t="s">
        <v>9</v>
      </c>
      <c r="B13" s="17"/>
      <c r="C13" s="2"/>
      <c r="D13" s="18" t="s">
        <v>9</v>
      </c>
      <c r="E13" s="17"/>
      <c r="F13" s="4"/>
    </row>
    <row r="14" spans="1:10" ht="15" customHeight="1" x14ac:dyDescent="0.25">
      <c r="A14" s="19" t="s">
        <v>10</v>
      </c>
      <c r="B14" s="17"/>
      <c r="C14" s="2"/>
      <c r="D14" s="19" t="s">
        <v>10</v>
      </c>
      <c r="E14" s="17"/>
      <c r="F14" s="4"/>
    </row>
    <row r="15" spans="1:10" ht="15" customHeight="1" thickBot="1" x14ac:dyDescent="0.3">
      <c r="A15" s="13"/>
      <c r="B15" s="7"/>
      <c r="C15" s="7"/>
      <c r="D15" s="2"/>
      <c r="E15" s="2"/>
      <c r="F15" s="15"/>
    </row>
    <row r="16" spans="1:10" ht="15" customHeight="1" thickBot="1" x14ac:dyDescent="0.3">
      <c r="A16" s="41" t="s">
        <v>19</v>
      </c>
      <c r="B16" s="41" t="s">
        <v>25</v>
      </c>
      <c r="C16" s="41" t="s">
        <v>20</v>
      </c>
      <c r="D16" s="41" t="s">
        <v>21</v>
      </c>
      <c r="E16" s="42" t="s">
        <v>26</v>
      </c>
      <c r="F16" s="42" t="s">
        <v>27</v>
      </c>
      <c r="G16" s="3"/>
    </row>
    <row r="17" spans="1:6" ht="15" customHeight="1" x14ac:dyDescent="0.25">
      <c r="A17" s="37">
        <f>IF(B17="","",COUNTA($A$16:A16))</f>
        <v>1</v>
      </c>
      <c r="B17" s="37" t="s">
        <v>0</v>
      </c>
      <c r="C17" s="37">
        <v>2541</v>
      </c>
      <c r="D17" s="38">
        <v>26</v>
      </c>
      <c r="E17" s="39">
        <v>235.52</v>
      </c>
      <c r="F17" s="40">
        <f t="shared" ref="F17:F20" si="0">D17*E17</f>
        <v>6123.52</v>
      </c>
    </row>
    <row r="18" spans="1:6" x14ac:dyDescent="0.25">
      <c r="A18" s="5">
        <f>IF(B18="","",COUNTA($A$16:A17))</f>
        <v>2</v>
      </c>
      <c r="B18" s="5" t="s">
        <v>1</v>
      </c>
      <c r="C18" s="5">
        <v>4944</v>
      </c>
      <c r="D18" s="20">
        <v>2</v>
      </c>
      <c r="E18" s="21">
        <v>658</v>
      </c>
      <c r="F18" s="22">
        <f t="shared" si="0"/>
        <v>1316</v>
      </c>
    </row>
    <row r="19" spans="1:6" x14ac:dyDescent="0.25">
      <c r="A19" s="5">
        <f>IF(B19="","",COUNTA($A$16:A18))</f>
        <v>3</v>
      </c>
      <c r="B19" s="5" t="s">
        <v>2</v>
      </c>
      <c r="C19" s="5">
        <v>2546</v>
      </c>
      <c r="D19" s="20">
        <v>50</v>
      </c>
      <c r="E19" s="21">
        <v>485</v>
      </c>
      <c r="F19" s="22">
        <f t="shared" si="0"/>
        <v>24250</v>
      </c>
    </row>
    <row r="20" spans="1:6" x14ac:dyDescent="0.25">
      <c r="A20" s="5">
        <f>IF(B20="","",COUNTA($A$16:A19))</f>
        <v>4</v>
      </c>
      <c r="B20" s="5" t="s">
        <v>3</v>
      </c>
      <c r="C20" s="5">
        <v>8151</v>
      </c>
      <c r="D20" s="20">
        <v>15</v>
      </c>
      <c r="E20" s="21">
        <v>215</v>
      </c>
      <c r="F20" s="22">
        <f t="shared" si="0"/>
        <v>3225</v>
      </c>
    </row>
    <row r="21" spans="1:6" x14ac:dyDescent="0.25">
      <c r="A21" s="5" t="str">
        <f>IF(B21="","",COUNTA($A$16:A20))</f>
        <v/>
      </c>
      <c r="B21" s="5"/>
      <c r="C21" s="5"/>
      <c r="D21" s="20"/>
      <c r="E21" s="21"/>
      <c r="F21" s="23"/>
    </row>
    <row r="22" spans="1:6" x14ac:dyDescent="0.25">
      <c r="A22" s="5" t="str">
        <f>IF(B22="","",COUNTA($A$16:A21))</f>
        <v/>
      </c>
      <c r="B22" s="5"/>
      <c r="C22" s="5"/>
      <c r="D22" s="20"/>
      <c r="E22" s="21"/>
      <c r="F22" s="23"/>
    </row>
    <row r="23" spans="1:6" x14ac:dyDescent="0.25">
      <c r="A23" s="5" t="str">
        <f>IF(B23="","",COUNTA($A$16:A22))</f>
        <v/>
      </c>
      <c r="B23" s="5"/>
      <c r="C23" s="5"/>
      <c r="D23" s="20"/>
      <c r="E23" s="24"/>
      <c r="F23" s="23"/>
    </row>
    <row r="24" spans="1:6" x14ac:dyDescent="0.25">
      <c r="A24" s="5" t="str">
        <f>IF(B24="","",COUNTA($A$16:A23))</f>
        <v/>
      </c>
      <c r="B24" s="5"/>
      <c r="C24" s="5"/>
      <c r="D24" s="20"/>
      <c r="E24" s="24"/>
      <c r="F24" s="23"/>
    </row>
    <row r="25" spans="1:6" ht="15.75" thickBot="1" x14ac:dyDescent="0.3">
      <c r="A25" s="48" t="str">
        <f>IF(B25="","",COUNTA($A$16:A24))</f>
        <v/>
      </c>
      <c r="B25" s="48"/>
      <c r="C25" s="48"/>
      <c r="D25" s="49"/>
      <c r="E25" s="50"/>
      <c r="F25" s="51"/>
    </row>
    <row r="26" spans="1:6" ht="15.75" thickBot="1" x14ac:dyDescent="0.3">
      <c r="A26" s="54" t="s">
        <v>4</v>
      </c>
      <c r="B26" s="55"/>
      <c r="C26" s="55"/>
      <c r="D26" s="55"/>
      <c r="E26" s="56"/>
      <c r="F26" s="46">
        <f>SUM(F17:F25)</f>
        <v>34914.520000000004</v>
      </c>
    </row>
    <row r="27" spans="1:6" ht="15.75" thickBot="1" x14ac:dyDescent="0.3">
      <c r="A27" s="13"/>
      <c r="B27" s="7"/>
      <c r="C27" s="81" t="s">
        <v>5</v>
      </c>
      <c r="D27" s="82"/>
      <c r="E27" s="52">
        <v>0.01</v>
      </c>
      <c r="F27" s="53">
        <f>F26*E27</f>
        <v>349.14520000000005</v>
      </c>
    </row>
    <row r="28" spans="1:6" ht="15.75" thickBot="1" x14ac:dyDescent="0.3">
      <c r="A28" s="13"/>
      <c r="B28" s="7"/>
      <c r="C28" s="85" t="s">
        <v>28</v>
      </c>
      <c r="D28" s="86"/>
      <c r="E28" s="45"/>
      <c r="F28" s="46">
        <f>F26-F27</f>
        <v>34565.374800000005</v>
      </c>
    </row>
    <row r="29" spans="1:6" ht="15.75" thickBot="1" x14ac:dyDescent="0.3">
      <c r="A29" s="13"/>
      <c r="B29" s="7"/>
      <c r="C29" s="14"/>
      <c r="D29" s="47" t="s">
        <v>36</v>
      </c>
      <c r="E29" s="45">
        <v>0.06</v>
      </c>
      <c r="F29" s="46">
        <f>F28*E29</f>
        <v>2073.9224880000002</v>
      </c>
    </row>
    <row r="30" spans="1:6" ht="15.75" thickBot="1" x14ac:dyDescent="0.3">
      <c r="A30" s="13"/>
      <c r="B30" s="7"/>
      <c r="C30" s="14"/>
      <c r="D30" s="47" t="s">
        <v>37</v>
      </c>
      <c r="E30" s="45">
        <v>0.09</v>
      </c>
      <c r="F30" s="46">
        <f>F28*E30</f>
        <v>3110.8837320000002</v>
      </c>
    </row>
    <row r="31" spans="1:6" x14ac:dyDescent="0.25">
      <c r="A31" s="57" t="s">
        <v>6</v>
      </c>
      <c r="B31" s="58"/>
      <c r="C31" s="59"/>
      <c r="D31" s="60"/>
      <c r="E31" s="60"/>
      <c r="F31" s="61">
        <f>F28+F29+F30</f>
        <v>39750.181020000004</v>
      </c>
    </row>
    <row r="32" spans="1:6" x14ac:dyDescent="0.25">
      <c r="A32" s="27" t="s">
        <v>11</v>
      </c>
      <c r="B32" s="26"/>
      <c r="C32" s="26"/>
      <c r="D32" s="26"/>
      <c r="E32" s="7"/>
      <c r="F32" s="8"/>
    </row>
    <row r="33" spans="1:6" x14ac:dyDescent="0.25">
      <c r="A33" s="25"/>
      <c r="B33" s="26" t="s">
        <v>12</v>
      </c>
      <c r="C33" s="28"/>
      <c r="D33" s="28"/>
      <c r="E33" s="29"/>
      <c r="F33" s="30"/>
    </row>
    <row r="34" spans="1:6" x14ac:dyDescent="0.25">
      <c r="A34" s="25"/>
      <c r="B34" s="31" t="s">
        <v>29</v>
      </c>
      <c r="C34" s="28"/>
      <c r="D34" s="28"/>
      <c r="E34" s="29"/>
      <c r="F34" s="30"/>
    </row>
    <row r="35" spans="1:6" x14ac:dyDescent="0.25">
      <c r="A35" s="13"/>
      <c r="B35" s="7"/>
      <c r="C35" s="7"/>
      <c r="D35" s="7"/>
      <c r="E35" s="7"/>
      <c r="F35" s="8"/>
    </row>
    <row r="36" spans="1:6" x14ac:dyDescent="0.25">
      <c r="A36" s="13"/>
      <c r="B36" s="7"/>
      <c r="C36" s="7"/>
      <c r="D36" s="7"/>
      <c r="E36" s="7"/>
      <c r="F36" s="8"/>
    </row>
    <row r="37" spans="1:6" ht="18.75" x14ac:dyDescent="0.3">
      <c r="A37" s="13"/>
      <c r="B37" s="7"/>
      <c r="C37" s="7"/>
      <c r="D37" s="7"/>
      <c r="E37" s="83" t="s">
        <v>13</v>
      </c>
      <c r="F37" s="84"/>
    </row>
    <row r="38" spans="1:6" x14ac:dyDescent="0.25">
      <c r="A38" s="13"/>
      <c r="B38" s="7"/>
      <c r="C38" s="7"/>
      <c r="D38" s="7"/>
      <c r="E38" s="7"/>
      <c r="F38" s="8"/>
    </row>
    <row r="39" spans="1:6" ht="18" x14ac:dyDescent="0.25">
      <c r="A39" s="67" t="s">
        <v>23</v>
      </c>
      <c r="B39" s="68"/>
      <c r="C39" s="68"/>
      <c r="D39" s="68"/>
      <c r="E39" s="68"/>
      <c r="F39" s="69"/>
    </row>
    <row r="40" spans="1:6" ht="18" x14ac:dyDescent="0.25">
      <c r="A40" s="70" t="s">
        <v>14</v>
      </c>
      <c r="B40" s="68"/>
      <c r="C40" s="68"/>
      <c r="D40" s="68"/>
      <c r="E40" s="68"/>
      <c r="F40" s="69"/>
    </row>
    <row r="41" spans="1:6" ht="15.75" thickBot="1" x14ac:dyDescent="0.3">
      <c r="A41" s="76" t="s">
        <v>22</v>
      </c>
      <c r="B41" s="77"/>
      <c r="C41" s="77"/>
      <c r="D41" s="77"/>
      <c r="E41" s="77"/>
      <c r="F41" s="78"/>
    </row>
  </sheetData>
  <mergeCells count="9">
    <mergeCell ref="A1:D1"/>
    <mergeCell ref="C2:D2"/>
    <mergeCell ref="C3:D3"/>
    <mergeCell ref="C4:D4"/>
    <mergeCell ref="A41:F41"/>
    <mergeCell ref="A9:B9"/>
    <mergeCell ref="C27:D27"/>
    <mergeCell ref="E37:F37"/>
    <mergeCell ref="C28:D28"/>
  </mergeCells>
  <pageMargins left="0.39370078740157483" right="0.39370078740157483" top="0.39370078740157483" bottom="0.39370078740157483" header="0.31496062992125984" footer="0.31496062992125984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Santosh</dc:creator>
  <cp:lastModifiedBy>e-Care PC</cp:lastModifiedBy>
  <cp:lastPrinted>2021-03-08T15:08:39Z</cp:lastPrinted>
  <dcterms:created xsi:type="dcterms:W3CDTF">2021-03-05T13:31:24Z</dcterms:created>
  <dcterms:modified xsi:type="dcterms:W3CDTF">2025-08-04T05:45:31Z</dcterms:modified>
</cp:coreProperties>
</file>