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-Care PC\Desktop\techbyharry\techbyharry\public\documents\invoice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H19" i="1"/>
  <c r="H20" i="1"/>
  <c r="H17" i="1"/>
  <c r="A17" i="1"/>
  <c r="A18" i="1" s="1"/>
  <c r="A19" i="1" s="1"/>
  <c r="A20" i="1" s="1"/>
  <c r="H12" i="1"/>
  <c r="F31" i="1"/>
  <c r="H26" i="1" l="1"/>
  <c r="H27" i="1" s="1"/>
  <c r="H28" i="1" l="1"/>
  <c r="H29" i="1"/>
  <c r="H30" i="1" l="1"/>
  <c r="A21" i="1"/>
  <c r="A22" i="1"/>
  <c r="A23" i="1"/>
  <c r="A24" i="1"/>
  <c r="A25" i="1"/>
</calcChain>
</file>

<file path=xl/sharedStrings.xml><?xml version="1.0" encoding="utf-8"?>
<sst xmlns="http://schemas.openxmlformats.org/spreadsheetml/2006/main" count="66" uniqueCount="66">
  <si>
    <t>ITEM NAME 2</t>
  </si>
  <si>
    <t>ITEM NAME 3</t>
  </si>
  <si>
    <t>ITEM NAME 4</t>
  </si>
  <si>
    <t>ITEM NAME 5</t>
  </si>
  <si>
    <t>TOTAL</t>
  </si>
  <si>
    <t>CGST @</t>
  </si>
  <si>
    <t>DISCOUNT @</t>
  </si>
  <si>
    <t>PAYABLE AMOUNT</t>
  </si>
  <si>
    <t>GSTIN : 6969696969696969</t>
  </si>
  <si>
    <t xml:space="preserve">Okhla Industrial Area, </t>
  </si>
  <si>
    <t>New Delhi-110020</t>
  </si>
  <si>
    <t>Phone : 9999999999</t>
  </si>
  <si>
    <t xml:space="preserve">Invoice No. </t>
  </si>
  <si>
    <t xml:space="preserve">YOUR CHOICE YOUR DESIRED </t>
  </si>
  <si>
    <t>Manufactring and supply of Computer and Pareipherals devices.</t>
  </si>
  <si>
    <t>Evol Atis</t>
  </si>
  <si>
    <t>Cutomer Detail</t>
  </si>
  <si>
    <t>ABCD XYZ</t>
  </si>
  <si>
    <t>Sector-200, Noida,</t>
  </si>
  <si>
    <t>Uttar Pradesh-201301</t>
  </si>
  <si>
    <t xml:space="preserve">Challan No. </t>
  </si>
  <si>
    <t>IRT1548</t>
  </si>
  <si>
    <t>Invoice Date</t>
  </si>
  <si>
    <t>Challan Date</t>
  </si>
  <si>
    <t>Transport</t>
  </si>
  <si>
    <t>SKPS Transport</t>
  </si>
  <si>
    <t>Due Date</t>
  </si>
  <si>
    <t>Transport ID</t>
  </si>
  <si>
    <t>SKPS251454</t>
  </si>
  <si>
    <t xml:space="preserve">Vehicle No. </t>
  </si>
  <si>
    <t>DL10PE1565</t>
  </si>
  <si>
    <t xml:space="preserve">Sr.No. </t>
  </si>
  <si>
    <t>Name of Item</t>
  </si>
  <si>
    <t>HSN</t>
  </si>
  <si>
    <t>Qty</t>
  </si>
  <si>
    <t>Rate</t>
  </si>
  <si>
    <t>Total</t>
  </si>
  <si>
    <r>
      <t>GSTIN :</t>
    </r>
    <r>
      <rPr>
        <sz val="14"/>
        <color rgb="FF592D3A"/>
        <rFont val="Calibri"/>
        <family val="2"/>
        <scheme val="minor"/>
      </rPr>
      <t xml:space="preserve"> 898989898989</t>
    </r>
  </si>
  <si>
    <t>M/S :</t>
  </si>
  <si>
    <t>Address :</t>
  </si>
  <si>
    <t>Phone :</t>
  </si>
  <si>
    <t>GSTIN :</t>
  </si>
  <si>
    <t>TAX INVOICE</t>
  </si>
  <si>
    <t>SGST @</t>
  </si>
  <si>
    <t>Bank Details</t>
  </si>
  <si>
    <t>Bank Name</t>
  </si>
  <si>
    <t>Branch Name</t>
  </si>
  <si>
    <t>Bank Account No.</t>
  </si>
  <si>
    <t>Bank IFSC Code</t>
  </si>
  <si>
    <t>ABCD BANK</t>
  </si>
  <si>
    <t>CITY</t>
  </si>
  <si>
    <t>000000000000</t>
  </si>
  <si>
    <t>ABCD0000000</t>
  </si>
  <si>
    <t>Term and Conditions</t>
  </si>
  <si>
    <t>1. Our Responsibility ceases as soon as the goods leave our premises.</t>
  </si>
  <si>
    <t>2. Goods once sold will not be taken back.</t>
  </si>
  <si>
    <t>3. Delivery ex-premises.</t>
  </si>
  <si>
    <t>4. Payment should be done on due date via Online Mode.</t>
  </si>
  <si>
    <t xml:space="preserve">5. Cash mode payment not accepted </t>
  </si>
  <si>
    <t xml:space="preserve">Certified that the particulars given above are true and correct. </t>
  </si>
  <si>
    <t>For Your Choice Your Desired</t>
  </si>
  <si>
    <t>Authorised Signatory</t>
  </si>
  <si>
    <t>Thank You</t>
  </si>
  <si>
    <t>PAYABLE AMOUNT IN  WORD</t>
  </si>
  <si>
    <t>Website: www.techbyharry.com</t>
  </si>
  <si>
    <t>Email : techbyharry@mail.com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</si>
</sst>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Rs.-849]\ 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sz val="11"/>
      <color rgb="FF00206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592D3A"/>
      <name val="Calibri"/>
      <family val="2"/>
      <scheme val="minor"/>
    </font>
    <font>
      <b/>
      <sz val="18"/>
      <color rgb="FFFFFF00"/>
      <name val="Comic Sans MS"/>
      <family val="4"/>
    </font>
    <font>
      <b/>
      <sz val="12"/>
      <color rgb="FF592D3A"/>
      <name val="Calibri"/>
      <family val="2"/>
      <scheme val="minor"/>
    </font>
    <font>
      <b/>
      <sz val="14"/>
      <color rgb="FF592D3A"/>
      <name val="Calibri"/>
      <family val="2"/>
      <scheme val="minor"/>
    </font>
    <font>
      <sz val="14"/>
      <color rgb="FF592D3A"/>
      <name val="Calibri"/>
      <family val="2"/>
      <scheme val="minor"/>
    </font>
    <font>
      <b/>
      <sz val="18"/>
      <color rgb="FF592D3A"/>
      <name val="Calibri"/>
      <family val="2"/>
      <scheme val="minor"/>
    </font>
    <font>
      <sz val="11"/>
      <color rgb="FF592D3A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92D3A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592D3A"/>
      </left>
      <right/>
      <top style="medium">
        <color rgb="FF592D3A"/>
      </top>
      <bottom style="medium">
        <color rgb="FF592D3A"/>
      </bottom>
      <diagonal/>
    </border>
    <border>
      <left/>
      <right/>
      <top style="medium">
        <color rgb="FF592D3A"/>
      </top>
      <bottom style="medium">
        <color rgb="FF592D3A"/>
      </bottom>
      <diagonal/>
    </border>
    <border>
      <left/>
      <right style="medium">
        <color rgb="FF592D3A"/>
      </right>
      <top style="medium">
        <color rgb="FF592D3A"/>
      </top>
      <bottom style="medium">
        <color rgb="FF592D3A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 style="thin">
        <color indexed="64"/>
      </left>
      <right/>
      <top/>
      <bottom style="thin">
        <color rgb="FF592D3A"/>
      </bottom>
      <diagonal/>
    </border>
    <border>
      <left style="medium">
        <color rgb="FF592D3A"/>
      </left>
      <right/>
      <top style="medium">
        <color rgb="FF592D3A"/>
      </top>
      <bottom/>
      <diagonal/>
    </border>
    <border>
      <left/>
      <right/>
      <top style="medium">
        <color rgb="FF592D3A"/>
      </top>
      <bottom/>
      <diagonal/>
    </border>
    <border>
      <left/>
      <right style="medium">
        <color rgb="FF592D3A"/>
      </right>
      <top style="medium">
        <color rgb="FF592D3A"/>
      </top>
      <bottom/>
      <diagonal/>
    </border>
    <border>
      <left style="medium">
        <color rgb="FF592D3A"/>
      </left>
      <right/>
      <top/>
      <bottom/>
      <diagonal/>
    </border>
    <border>
      <left/>
      <right style="medium">
        <color rgb="FF592D3A"/>
      </right>
      <top/>
      <bottom/>
      <diagonal/>
    </border>
    <border>
      <left style="medium">
        <color rgb="FF592D3A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592D3A"/>
      </right>
      <top style="thin">
        <color indexed="64"/>
      </top>
      <bottom style="thin">
        <color indexed="64"/>
      </bottom>
      <diagonal/>
    </border>
    <border>
      <left/>
      <right style="medium">
        <color rgb="FF592D3A"/>
      </right>
      <top style="thin">
        <color indexed="64"/>
      </top>
      <bottom/>
      <diagonal/>
    </border>
    <border>
      <left style="medium">
        <color rgb="FF592D3A"/>
      </left>
      <right/>
      <top/>
      <bottom style="thin">
        <color indexed="64"/>
      </bottom>
      <diagonal/>
    </border>
    <border>
      <left/>
      <right style="medium">
        <color rgb="FF592D3A"/>
      </right>
      <top/>
      <bottom style="thin">
        <color indexed="64"/>
      </bottom>
      <diagonal/>
    </border>
    <border>
      <left style="medium">
        <color rgb="FF592D3A"/>
      </left>
      <right/>
      <top style="medium">
        <color theme="0"/>
      </top>
      <bottom style="medium">
        <color theme="0"/>
      </bottom>
      <diagonal/>
    </border>
    <border>
      <left/>
      <right style="medium">
        <color rgb="FF592D3A"/>
      </right>
      <top style="medium">
        <color theme="0"/>
      </top>
      <bottom style="medium">
        <color theme="0"/>
      </bottom>
      <diagonal/>
    </border>
    <border>
      <left style="medium">
        <color rgb="FF592D3A"/>
      </left>
      <right/>
      <top style="medium">
        <color theme="0"/>
      </top>
      <bottom/>
      <diagonal/>
    </border>
    <border>
      <left/>
      <right style="medium">
        <color rgb="FF592D3A"/>
      </right>
      <top style="medium">
        <color theme="0"/>
      </top>
      <bottom/>
      <diagonal/>
    </border>
    <border>
      <left/>
      <right style="medium">
        <color rgb="FF592D3A"/>
      </right>
      <top/>
      <bottom style="thin">
        <color rgb="FF592D3A"/>
      </bottom>
      <diagonal/>
    </border>
    <border>
      <left style="medium">
        <color rgb="FF592D3A"/>
      </left>
      <right/>
      <top style="thin">
        <color indexed="64"/>
      </top>
      <bottom/>
      <diagonal/>
    </border>
    <border>
      <left style="medium">
        <color rgb="FF592D3A"/>
      </left>
      <right/>
      <top/>
      <bottom style="medium">
        <color rgb="FF592D3A"/>
      </bottom>
      <diagonal/>
    </border>
    <border>
      <left/>
      <right/>
      <top/>
      <bottom style="medium">
        <color rgb="FF592D3A"/>
      </bottom>
      <diagonal/>
    </border>
    <border>
      <left/>
      <right style="thin">
        <color indexed="64"/>
      </right>
      <top/>
      <bottom style="medium">
        <color rgb="FF592D3A"/>
      </bottom>
      <diagonal/>
    </border>
    <border>
      <left style="thin">
        <color indexed="64"/>
      </left>
      <right/>
      <top style="thin">
        <color indexed="64"/>
      </top>
      <bottom style="medium">
        <color rgb="FF592D3A"/>
      </bottom>
      <diagonal/>
    </border>
    <border>
      <left/>
      <right style="medium">
        <color rgb="FF592D3A"/>
      </right>
      <top style="thin">
        <color indexed="64"/>
      </top>
      <bottom style="medium">
        <color rgb="FF592D3A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5" fillId="0" borderId="0"/>
  </cellStyleXfs>
  <cellXfs count="131">
    <xf numFmtId="0" fontId="0" fillId="0" borderId="0" xfId="0"/>
    <xf numFmtId="0" fontId="0" fillId="0" borderId="0" xfId="0" applyBorder="1"/>
    <xf numFmtId="0" fontId="9" fillId="0" borderId="0" xfId="0" applyFont="1" applyBorder="1"/>
    <xf numFmtId="0" fontId="8" fillId="0" borderId="0" xfId="0" applyFont="1" applyBorder="1" applyAlignment="1">
      <alignment horizontal="left" vertical="center"/>
    </xf>
    <xf numFmtId="0" fontId="10" fillId="0" borderId="0" xfId="0" applyFont="1" applyFill="1" applyBorder="1" applyAlignment="1">
      <alignment horizontal="left"/>
    </xf>
    <xf numFmtId="0" fontId="10" fillId="2" borderId="0" xfId="0" applyFont="1" applyFill="1" applyBorder="1" applyAlignment="1">
      <alignment horizontal="left"/>
    </xf>
    <xf numFmtId="0" fontId="0" fillId="2" borderId="0" xfId="0" applyFill="1"/>
    <xf numFmtId="0" fontId="11" fillId="2" borderId="0" xfId="0" applyFont="1" applyFill="1" applyBorder="1" applyAlignment="1">
      <alignment horizontal="left"/>
    </xf>
    <xf numFmtId="0" fontId="13" fillId="3" borderId="0" xfId="0" applyFont="1" applyFill="1" applyBorder="1" applyAlignment="1">
      <alignment horizontal="left"/>
    </xf>
    <xf numFmtId="0" fontId="0" fillId="3" borderId="0" xfId="0" applyFill="1"/>
    <xf numFmtId="0" fontId="13" fillId="3" borderId="5" xfId="0" applyFont="1" applyFill="1" applyBorder="1" applyAlignment="1"/>
    <xf numFmtId="0" fontId="10" fillId="0" borderId="5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left"/>
    </xf>
    <xf numFmtId="0" fontId="10" fillId="0" borderId="3" xfId="0" applyFont="1" applyFill="1" applyBorder="1" applyAlignment="1">
      <alignment horizontal="left"/>
    </xf>
    <xf numFmtId="0" fontId="10" fillId="0" borderId="10" xfId="0" applyFont="1" applyFill="1" applyBorder="1" applyAlignment="1">
      <alignment horizontal="left"/>
    </xf>
    <xf numFmtId="0" fontId="7" fillId="0" borderId="9" xfId="0" applyFont="1" applyFill="1" applyBorder="1" applyAlignment="1">
      <alignment horizontal="left"/>
    </xf>
    <xf numFmtId="0" fontId="7" fillId="0" borderId="7" xfId="0" applyFont="1" applyFill="1" applyBorder="1" applyAlignment="1">
      <alignment horizontal="left"/>
    </xf>
    <xf numFmtId="0" fontId="7" fillId="0" borderId="8" xfId="0" applyFont="1" applyFill="1" applyBorder="1" applyAlignment="1">
      <alignment horizontal="left"/>
    </xf>
    <xf numFmtId="0" fontId="0" fillId="0" borderId="10" xfId="0" applyFont="1" applyBorder="1"/>
    <xf numFmtId="0" fontId="7" fillId="0" borderId="0" xfId="0" applyFont="1" applyFill="1" applyBorder="1" applyAlignment="1">
      <alignment horizontal="left"/>
    </xf>
    <xf numFmtId="0" fontId="0" fillId="0" borderId="0" xfId="0" applyFont="1" applyBorder="1"/>
    <xf numFmtId="0" fontId="0" fillId="0" borderId="3" xfId="0" applyFont="1" applyBorder="1"/>
    <xf numFmtId="0" fontId="18" fillId="3" borderId="5" xfId="0" applyFont="1" applyFill="1" applyBorder="1" applyAlignment="1"/>
    <xf numFmtId="164" fontId="11" fillId="2" borderId="0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3" xfId="0" applyBorder="1"/>
    <xf numFmtId="0" fontId="0" fillId="0" borderId="13" xfId="0" applyBorder="1" applyAlignment="1">
      <alignment horizontal="center"/>
    </xf>
    <xf numFmtId="164" fontId="0" fillId="0" borderId="13" xfId="0" applyNumberFormat="1" applyFont="1" applyBorder="1" applyAlignment="1">
      <alignment horizontal="center"/>
    </xf>
    <xf numFmtId="164" fontId="3" fillId="0" borderId="14" xfId="0" applyNumberFormat="1" applyFont="1" applyBorder="1" applyAlignment="1">
      <alignment horizontal="center"/>
    </xf>
    <xf numFmtId="0" fontId="6" fillId="0" borderId="12" xfId="0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14" xfId="0" applyBorder="1"/>
    <xf numFmtId="0" fontId="0" fillId="0" borderId="13" xfId="0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0" fontId="19" fillId="0" borderId="0" xfId="0" applyFont="1" applyBorder="1"/>
    <xf numFmtId="0" fontId="13" fillId="0" borderId="0" xfId="4" applyFont="1" applyBorder="1" applyAlignment="1">
      <alignment horizontal="right" vertical="center"/>
    </xf>
    <xf numFmtId="9" fontId="13" fillId="0" borderId="0" xfId="1" applyFont="1" applyFill="1" applyBorder="1" applyAlignment="1">
      <alignment horizontal="left" vertical="center"/>
    </xf>
    <xf numFmtId="0" fontId="0" fillId="2" borderId="0" xfId="0" applyFill="1" applyBorder="1"/>
    <xf numFmtId="0" fontId="2" fillId="2" borderId="15" xfId="0" applyFont="1" applyFill="1" applyBorder="1" applyAlignment="1"/>
    <xf numFmtId="164" fontId="2" fillId="2" borderId="15" xfId="0" applyNumberFormat="1" applyFont="1" applyFill="1" applyBorder="1"/>
    <xf numFmtId="0" fontId="2" fillId="2" borderId="15" xfId="0" applyFont="1" applyFill="1" applyBorder="1"/>
    <xf numFmtId="0" fontId="0" fillId="2" borderId="15" xfId="0" applyFill="1" applyBorder="1"/>
    <xf numFmtId="0" fontId="2" fillId="2" borderId="16" xfId="0" applyFont="1" applyFill="1" applyBorder="1" applyAlignment="1"/>
    <xf numFmtId="164" fontId="2" fillId="2" borderId="16" xfId="0" applyNumberFormat="1" applyFont="1" applyFill="1" applyBorder="1"/>
    <xf numFmtId="0" fontId="2" fillId="2" borderId="16" xfId="0" applyFont="1" applyFill="1" applyBorder="1"/>
    <xf numFmtId="164" fontId="2" fillId="2" borderId="16" xfId="0" applyNumberFormat="1" applyFont="1" applyFill="1" applyBorder="1" applyAlignment="1">
      <alignment vertical="top" wrapText="1"/>
    </xf>
    <xf numFmtId="0" fontId="9" fillId="0" borderId="3" xfId="0" applyFont="1" applyBorder="1"/>
    <xf numFmtId="0" fontId="0" fillId="0" borderId="7" xfId="0" applyBorder="1"/>
    <xf numFmtId="0" fontId="13" fillId="0" borderId="7" xfId="0" applyFont="1" applyBorder="1" applyAlignment="1"/>
    <xf numFmtId="0" fontId="18" fillId="3" borderId="10" xfId="0" applyFont="1" applyFill="1" applyBorder="1" applyAlignment="1"/>
    <xf numFmtId="0" fontId="13" fillId="3" borderId="10" xfId="0" applyFont="1" applyFill="1" applyBorder="1" applyAlignment="1"/>
    <xf numFmtId="0" fontId="14" fillId="2" borderId="18" xfId="0" applyFont="1" applyFill="1" applyBorder="1" applyAlignment="1">
      <alignment horizontal="left"/>
    </xf>
    <xf numFmtId="0" fontId="11" fillId="2" borderId="19" xfId="0" applyFont="1" applyFill="1" applyBorder="1" applyAlignment="1">
      <alignment horizontal="left"/>
    </xf>
    <xf numFmtId="0" fontId="12" fillId="2" borderId="19" xfId="0" applyFont="1" applyFill="1" applyBorder="1"/>
    <xf numFmtId="0" fontId="12" fillId="2" borderId="20" xfId="0" applyFont="1" applyFill="1" applyBorder="1"/>
    <xf numFmtId="0" fontId="0" fillId="2" borderId="22" xfId="0" applyFill="1" applyBorder="1"/>
    <xf numFmtId="0" fontId="11" fillId="2" borderId="21" xfId="0" applyFont="1" applyFill="1" applyBorder="1" applyAlignment="1">
      <alignment horizontal="left"/>
    </xf>
    <xf numFmtId="0" fontId="16" fillId="3" borderId="23" xfId="0" applyFont="1" applyFill="1" applyBorder="1" applyAlignment="1"/>
    <xf numFmtId="0" fontId="13" fillId="3" borderId="24" xfId="0" applyFont="1" applyFill="1" applyBorder="1" applyAlignment="1"/>
    <xf numFmtId="0" fontId="13" fillId="3" borderId="25" xfId="0" applyFont="1" applyFill="1" applyBorder="1" applyAlignment="1"/>
    <xf numFmtId="0" fontId="10" fillId="0" borderId="23" xfId="0" applyFont="1" applyFill="1" applyBorder="1" applyAlignment="1">
      <alignment horizontal="left"/>
    </xf>
    <xf numFmtId="14" fontId="3" fillId="0" borderId="25" xfId="0" applyNumberFormat="1" applyFont="1" applyBorder="1" applyAlignment="1">
      <alignment horizontal="right"/>
    </xf>
    <xf numFmtId="0" fontId="10" fillId="0" borderId="21" xfId="0" applyFont="1" applyFill="1" applyBorder="1" applyAlignment="1">
      <alignment horizontal="left"/>
    </xf>
    <xf numFmtId="14" fontId="3" fillId="0" borderId="22" xfId="0" applyNumberFormat="1" applyFont="1" applyBorder="1" applyAlignment="1">
      <alignment horizontal="right"/>
    </xf>
    <xf numFmtId="0" fontId="3" fillId="0" borderId="22" xfId="0" applyFont="1" applyBorder="1" applyAlignment="1">
      <alignment horizontal="right"/>
    </xf>
    <xf numFmtId="0" fontId="10" fillId="0" borderId="22" xfId="0" applyFont="1" applyFill="1" applyBorder="1" applyAlignment="1">
      <alignment horizontal="right"/>
    </xf>
    <xf numFmtId="0" fontId="10" fillId="0" borderId="26" xfId="0" applyFont="1" applyFill="1" applyBorder="1" applyAlignment="1">
      <alignment horizontal="left"/>
    </xf>
    <xf numFmtId="0" fontId="3" fillId="0" borderId="27" xfId="0" applyFont="1" applyBorder="1" applyAlignment="1">
      <alignment horizontal="right"/>
    </xf>
    <xf numFmtId="0" fontId="11" fillId="2" borderId="21" xfId="0" applyFont="1" applyFill="1" applyBorder="1" applyAlignment="1">
      <alignment horizontal="center" vertical="center"/>
    </xf>
    <xf numFmtId="0" fontId="2" fillId="2" borderId="21" xfId="0" applyFont="1" applyFill="1" applyBorder="1"/>
    <xf numFmtId="164" fontId="2" fillId="2" borderId="22" xfId="0" applyNumberFormat="1" applyFont="1" applyFill="1" applyBorder="1"/>
    <xf numFmtId="0" fontId="0" fillId="0" borderId="21" xfId="0" applyBorder="1"/>
    <xf numFmtId="164" fontId="13" fillId="0" borderId="22" xfId="0" applyNumberFormat="1" applyFont="1" applyBorder="1"/>
    <xf numFmtId="0" fontId="2" fillId="2" borderId="28" xfId="0" applyFont="1" applyFill="1" applyBorder="1" applyAlignment="1"/>
    <xf numFmtId="2" fontId="2" fillId="2" borderId="29" xfId="0" applyNumberFormat="1" applyFont="1" applyFill="1" applyBorder="1"/>
    <xf numFmtId="0" fontId="2" fillId="2" borderId="30" xfId="0" applyFont="1" applyFill="1" applyBorder="1" applyAlignment="1">
      <alignment vertical="top"/>
    </xf>
    <xf numFmtId="0" fontId="19" fillId="0" borderId="21" xfId="0" applyFont="1" applyBorder="1"/>
    <xf numFmtId="0" fontId="9" fillId="0" borderId="26" xfId="0" applyFont="1" applyBorder="1"/>
    <xf numFmtId="0" fontId="0" fillId="0" borderId="22" xfId="0" applyBorder="1"/>
    <xf numFmtId="0" fontId="13" fillId="0" borderId="22" xfId="0" applyFont="1" applyBorder="1" applyAlignment="1"/>
    <xf numFmtId="0" fontId="15" fillId="3" borderId="21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2" fillId="2" borderId="37" xfId="0" applyFont="1" applyFill="1" applyBorder="1" applyAlignment="1">
      <alignment horizontal="center"/>
    </xf>
    <xf numFmtId="0" fontId="2" fillId="2" borderId="38" xfId="0" applyFont="1" applyFill="1" applyBorder="1" applyAlignment="1">
      <alignment horizontal="center"/>
    </xf>
    <xf numFmtId="0" fontId="13" fillId="0" borderId="33" xfId="0" applyFont="1" applyBorder="1" applyAlignment="1"/>
    <xf numFmtId="0" fontId="13" fillId="0" borderId="10" xfId="0" applyFont="1" applyBorder="1" applyAlignment="1"/>
    <xf numFmtId="0" fontId="13" fillId="0" borderId="11" xfId="0" applyFont="1" applyBorder="1" applyAlignment="1"/>
    <xf numFmtId="0" fontId="13" fillId="0" borderId="21" xfId="0" applyFont="1" applyBorder="1" applyAlignment="1"/>
    <xf numFmtId="0" fontId="13" fillId="0" borderId="0" xfId="0" applyFont="1" applyBorder="1" applyAlignment="1"/>
    <xf numFmtId="0" fontId="13" fillId="0" borderId="1" xfId="0" applyFont="1" applyBorder="1" applyAlignment="1"/>
    <xf numFmtId="0" fontId="13" fillId="0" borderId="34" xfId="0" applyFont="1" applyBorder="1" applyAlignment="1"/>
    <xf numFmtId="0" fontId="13" fillId="0" borderId="35" xfId="0" applyFont="1" applyBorder="1" applyAlignment="1"/>
    <xf numFmtId="0" fontId="13" fillId="0" borderId="36" xfId="0" applyFont="1" applyBorder="1" applyAlignment="1"/>
    <xf numFmtId="0" fontId="0" fillId="0" borderId="9" xfId="0" applyBorder="1"/>
    <xf numFmtId="0" fontId="0" fillId="0" borderId="25" xfId="0" applyBorder="1"/>
    <xf numFmtId="0" fontId="13" fillId="0" borderId="0" xfId="0" quotePrefix="1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9" fillId="0" borderId="3" xfId="0" applyFont="1" applyBorder="1"/>
    <xf numFmtId="0" fontId="9" fillId="0" borderId="2" xfId="0" applyFont="1" applyBorder="1"/>
    <xf numFmtId="0" fontId="13" fillId="3" borderId="23" xfId="0" applyFont="1" applyFill="1" applyBorder="1" applyAlignment="1">
      <alignment horizontal="center"/>
    </xf>
    <xf numFmtId="0" fontId="13" fillId="3" borderId="5" xfId="0" applyFont="1" applyFill="1" applyBorder="1" applyAlignment="1">
      <alignment horizontal="center"/>
    </xf>
    <xf numFmtId="0" fontId="13" fillId="3" borderId="6" xfId="0" applyFon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right" vertical="top" wrapText="1"/>
    </xf>
    <xf numFmtId="164" fontId="2" fillId="2" borderId="31" xfId="0" applyNumberFormat="1" applyFont="1" applyFill="1" applyBorder="1" applyAlignment="1">
      <alignment horizontal="right" vertical="top" wrapText="1"/>
    </xf>
    <xf numFmtId="0" fontId="13" fillId="0" borderId="0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3" fillId="0" borderId="8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0" fillId="0" borderId="17" xfId="0" applyBorder="1"/>
    <xf numFmtId="0" fontId="0" fillId="0" borderId="32" xfId="0" applyBorder="1"/>
    <xf numFmtId="0" fontId="19" fillId="3" borderId="9" xfId="0" applyFont="1" applyFill="1" applyBorder="1" applyAlignment="1">
      <alignment horizontal="center" wrapText="1"/>
    </xf>
    <xf numFmtId="0" fontId="19" fillId="3" borderId="25" xfId="0" applyFont="1" applyFill="1" applyBorder="1" applyAlignment="1">
      <alignment horizontal="center" wrapText="1"/>
    </xf>
    <xf numFmtId="0" fontId="19" fillId="3" borderId="7" xfId="0" applyFont="1" applyFill="1" applyBorder="1" applyAlignment="1">
      <alignment horizontal="center" wrapText="1"/>
    </xf>
    <xf numFmtId="0" fontId="19" fillId="3" borderId="22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0" fontId="10" fillId="0" borderId="10" xfId="0" applyFont="1" applyFill="1" applyBorder="1" applyAlignment="1">
      <alignment horizontal="left"/>
    </xf>
    <xf numFmtId="0" fontId="10" fillId="0" borderId="11" xfId="0" applyFont="1" applyFill="1" applyBorder="1" applyAlignment="1">
      <alignment horizontal="left"/>
    </xf>
    <xf numFmtId="0" fontId="10" fillId="0" borderId="3" xfId="0" applyFont="1" applyFill="1" applyBorder="1" applyAlignment="1">
      <alignment horizontal="left"/>
    </xf>
    <xf numFmtId="0" fontId="10" fillId="0" borderId="2" xfId="0" applyFont="1" applyFill="1" applyBorder="1" applyAlignment="1">
      <alignment horizontal="left"/>
    </xf>
    <xf numFmtId="0" fontId="13" fillId="0" borderId="0" xfId="4" applyFont="1" applyBorder="1" applyAlignment="1">
      <alignment horizontal="right" vertical="center"/>
    </xf>
    <xf numFmtId="0" fontId="11" fillId="2" borderId="0" xfId="0" applyFont="1" applyFill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</cellXfs>
  <cellStyles count="5">
    <cellStyle name="Hyperlink 2" xfId="2"/>
    <cellStyle name="Normal" xfId="0" builtinId="0"/>
    <cellStyle name="Normal 2" xfId="3"/>
    <cellStyle name="Normal 3 2" xfId="4"/>
    <cellStyle name="Percent" xfId="1" builtinId="5"/>
  </cellStyles>
  <dxfs count="0"/>
  <tableStyles count="0" defaultTableStyle="TableStyleMedium2" defaultPivotStyle="PivotStyleLight16"/>
  <colors>
    <mruColors>
      <color rgb="FF592D3A"/>
      <color rgb="FFBABE02"/>
      <color rgb="FF00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661990</xdr:colOff>
      <xdr:row>0</xdr:row>
      <xdr:rowOff>0</xdr:rowOff>
    </xdr:from>
    <xdr:to>
      <xdr:col>7</xdr:col>
      <xdr:colOff>909640</xdr:colOff>
      <xdr:row>4</xdr:row>
      <xdr:rowOff>39687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04AD7C50-8AB9-45BE-8C59-42C95DB69609}"/>
            </a:ext>
          </a:extLst>
        </xdr:cNvPr>
        <xdr:cNvSpPr/>
      </xdr:nvSpPr>
      <xdr:spPr>
        <a:xfrm>
          <a:off x="4964115" y="0"/>
          <a:ext cx="1057275" cy="1031875"/>
        </a:xfrm>
        <a:custGeom>
          <a:avLst/>
          <a:gdLst>
            <a:gd name="connsiteX0" fmla="*/ 0 w 1027510"/>
            <a:gd name="connsiteY0" fmla="*/ 9005 h 979884"/>
            <a:gd name="connsiteX1" fmla="*/ 9005 w 1027510"/>
            <a:gd name="connsiteY1" fmla="*/ 0 h 979884"/>
            <a:gd name="connsiteX2" fmla="*/ 1018505 w 1027510"/>
            <a:gd name="connsiteY2" fmla="*/ 0 h 979884"/>
            <a:gd name="connsiteX3" fmla="*/ 1027510 w 1027510"/>
            <a:gd name="connsiteY3" fmla="*/ 9005 h 979884"/>
            <a:gd name="connsiteX4" fmla="*/ 1027510 w 1027510"/>
            <a:gd name="connsiteY4" fmla="*/ 970879 h 979884"/>
            <a:gd name="connsiteX5" fmla="*/ 1018505 w 1027510"/>
            <a:gd name="connsiteY5" fmla="*/ 979884 h 979884"/>
            <a:gd name="connsiteX6" fmla="*/ 9005 w 1027510"/>
            <a:gd name="connsiteY6" fmla="*/ 979884 h 979884"/>
            <a:gd name="connsiteX7" fmla="*/ 0 w 1027510"/>
            <a:gd name="connsiteY7" fmla="*/ 970879 h 979884"/>
            <a:gd name="connsiteX8" fmla="*/ 0 w 1027510"/>
            <a:gd name="connsiteY8" fmla="*/ 9005 h 979884"/>
            <a:gd name="connsiteX0" fmla="*/ 0 w 1027510"/>
            <a:gd name="connsiteY0" fmla="*/ 9005 h 979884"/>
            <a:gd name="connsiteX1" fmla="*/ 9005 w 1027510"/>
            <a:gd name="connsiteY1" fmla="*/ 0 h 979884"/>
            <a:gd name="connsiteX2" fmla="*/ 1018505 w 1027510"/>
            <a:gd name="connsiteY2" fmla="*/ 0 h 979884"/>
            <a:gd name="connsiteX3" fmla="*/ 1027510 w 1027510"/>
            <a:gd name="connsiteY3" fmla="*/ 9005 h 979884"/>
            <a:gd name="connsiteX4" fmla="*/ 1027510 w 1027510"/>
            <a:gd name="connsiteY4" fmla="*/ 970879 h 979884"/>
            <a:gd name="connsiteX5" fmla="*/ 845864 w 1027510"/>
            <a:gd name="connsiteY5" fmla="*/ 765572 h 979884"/>
            <a:gd name="connsiteX6" fmla="*/ 9005 w 1027510"/>
            <a:gd name="connsiteY6" fmla="*/ 979884 h 979884"/>
            <a:gd name="connsiteX7" fmla="*/ 0 w 1027510"/>
            <a:gd name="connsiteY7" fmla="*/ 970879 h 979884"/>
            <a:gd name="connsiteX8" fmla="*/ 0 w 1027510"/>
            <a:gd name="connsiteY8" fmla="*/ 9005 h 979884"/>
            <a:gd name="connsiteX0" fmla="*/ 0 w 1027510"/>
            <a:gd name="connsiteY0" fmla="*/ 9005 h 979884"/>
            <a:gd name="connsiteX1" fmla="*/ 9005 w 1027510"/>
            <a:gd name="connsiteY1" fmla="*/ 0 h 979884"/>
            <a:gd name="connsiteX2" fmla="*/ 1018505 w 1027510"/>
            <a:gd name="connsiteY2" fmla="*/ 0 h 979884"/>
            <a:gd name="connsiteX3" fmla="*/ 1027510 w 1027510"/>
            <a:gd name="connsiteY3" fmla="*/ 9005 h 979884"/>
            <a:gd name="connsiteX4" fmla="*/ 1027510 w 1027510"/>
            <a:gd name="connsiteY4" fmla="*/ 970879 h 979884"/>
            <a:gd name="connsiteX5" fmla="*/ 845864 w 1027510"/>
            <a:gd name="connsiteY5" fmla="*/ 765572 h 979884"/>
            <a:gd name="connsiteX6" fmla="*/ 9005 w 1027510"/>
            <a:gd name="connsiteY6" fmla="*/ 979884 h 979884"/>
            <a:gd name="connsiteX7" fmla="*/ 0 w 1027510"/>
            <a:gd name="connsiteY7" fmla="*/ 970879 h 979884"/>
            <a:gd name="connsiteX8" fmla="*/ 0 w 1027510"/>
            <a:gd name="connsiteY8" fmla="*/ 9005 h 979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027510" h="979884">
              <a:moveTo>
                <a:pt x="0" y="9005"/>
              </a:moveTo>
              <a:cubicBezTo>
                <a:pt x="0" y="4032"/>
                <a:pt x="4032" y="0"/>
                <a:pt x="9005" y="0"/>
              </a:cubicBezTo>
              <a:lnTo>
                <a:pt x="1018505" y="0"/>
              </a:lnTo>
              <a:cubicBezTo>
                <a:pt x="1023478" y="0"/>
                <a:pt x="1027510" y="4032"/>
                <a:pt x="1027510" y="9005"/>
              </a:cubicBezTo>
              <a:lnTo>
                <a:pt x="1027510" y="970879"/>
              </a:lnTo>
              <a:cubicBezTo>
                <a:pt x="1027510" y="975852"/>
                <a:pt x="850837" y="765572"/>
                <a:pt x="845864" y="765572"/>
              </a:cubicBezTo>
              <a:cubicBezTo>
                <a:pt x="509364" y="676275"/>
                <a:pt x="345505" y="979884"/>
                <a:pt x="9005" y="979884"/>
              </a:cubicBezTo>
              <a:cubicBezTo>
                <a:pt x="4032" y="979884"/>
                <a:pt x="0" y="975852"/>
                <a:pt x="0" y="970879"/>
              </a:cubicBezTo>
              <a:lnTo>
                <a:pt x="0" y="9005"/>
              </a:lnTo>
              <a:close/>
            </a:path>
          </a:pathLst>
        </a:cu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43"/>
  <sheetViews>
    <sheetView showGridLines="0" tabSelected="1" topLeftCell="A34" zoomScale="120" zoomScaleNormal="120" workbookViewId="0">
      <selection activeCell="G48" sqref="G48"/>
    </sheetView>
  </sheetViews>
  <sheetFormatPr defaultRowHeight="15" x14ac:dyDescent="0.25"/>
  <cols>
    <col min="1" max="1" width="8.42578125" customWidth="1"/>
    <col min="2" max="2" width="8" customWidth="1"/>
    <col min="3" max="3" width="8.5703125" customWidth="1"/>
    <col min="4" max="4" width="10.28515625" customWidth="1"/>
    <col min="5" max="5" width="14.5703125" customWidth="1"/>
    <col min="6" max="6" width="14.7109375" customWidth="1"/>
    <col min="7" max="7" width="12.140625" bestFit="1" customWidth="1"/>
    <col min="8" max="8" width="16.28515625" customWidth="1"/>
  </cols>
  <sheetData>
    <row r="1" spans="1:8" ht="34.5" customHeight="1" x14ac:dyDescent="0.6">
      <c r="A1" s="54" t="s">
        <v>13</v>
      </c>
      <c r="B1" s="55"/>
      <c r="C1" s="55"/>
      <c r="D1" s="55"/>
      <c r="E1" s="55"/>
      <c r="F1" s="55"/>
      <c r="G1" s="56"/>
      <c r="H1" s="57"/>
    </row>
    <row r="2" spans="1:8" ht="13.5" customHeight="1" x14ac:dyDescent="0.25">
      <c r="A2" s="83" t="s">
        <v>14</v>
      </c>
      <c r="B2" s="8"/>
      <c r="C2" s="8"/>
      <c r="D2" s="8"/>
      <c r="E2" s="8"/>
      <c r="F2" s="8"/>
      <c r="G2" s="40"/>
      <c r="H2" s="58"/>
    </row>
    <row r="3" spans="1:8" ht="15" customHeight="1" x14ac:dyDescent="0.25">
      <c r="A3" s="59" t="s">
        <v>15</v>
      </c>
      <c r="B3" s="7"/>
      <c r="C3" s="6"/>
      <c r="D3" s="6"/>
      <c r="E3" s="7" t="s">
        <v>11</v>
      </c>
      <c r="F3" s="7"/>
      <c r="G3" s="7"/>
      <c r="H3" s="58"/>
    </row>
    <row r="4" spans="1:8" ht="15" customHeight="1" x14ac:dyDescent="0.25">
      <c r="A4" s="59" t="s">
        <v>9</v>
      </c>
      <c r="B4" s="7"/>
      <c r="C4" s="6"/>
      <c r="D4" s="6"/>
      <c r="E4" s="7" t="s">
        <v>64</v>
      </c>
      <c r="F4" s="7"/>
      <c r="G4" s="7"/>
      <c r="H4" s="58"/>
    </row>
    <row r="5" spans="1:8" ht="12" customHeight="1" x14ac:dyDescent="0.25">
      <c r="A5" s="59" t="s">
        <v>10</v>
      </c>
      <c r="B5" s="7"/>
      <c r="C5" s="6"/>
      <c r="D5" s="6"/>
      <c r="E5" s="7" t="s">
        <v>65</v>
      </c>
      <c r="F5" s="7"/>
      <c r="G5" s="7"/>
      <c r="H5" s="58"/>
    </row>
    <row r="6" spans="1:8" ht="6.75" customHeight="1" x14ac:dyDescent="0.25">
      <c r="A6" s="59"/>
      <c r="B6" s="7"/>
      <c r="C6" s="7"/>
      <c r="D6" s="7"/>
      <c r="E6" s="7"/>
      <c r="F6" s="5"/>
      <c r="G6" s="40"/>
      <c r="H6" s="58"/>
    </row>
    <row r="7" spans="1:8" s="9" customFormat="1" ht="21" customHeight="1" x14ac:dyDescent="0.35">
      <c r="A7" s="60" t="s">
        <v>37</v>
      </c>
      <c r="B7" s="10"/>
      <c r="C7" s="10"/>
      <c r="D7" s="10"/>
      <c r="E7" s="22" t="s">
        <v>42</v>
      </c>
      <c r="F7" s="10"/>
      <c r="G7" s="10"/>
      <c r="H7" s="61"/>
    </row>
    <row r="8" spans="1:8" s="9" customFormat="1" ht="7.5" customHeight="1" x14ac:dyDescent="0.35">
      <c r="A8" s="60"/>
      <c r="B8" s="10"/>
      <c r="C8" s="10"/>
      <c r="D8" s="10"/>
      <c r="E8" s="52"/>
      <c r="F8" s="53"/>
      <c r="G8" s="53"/>
      <c r="H8" s="62"/>
    </row>
    <row r="9" spans="1:8" ht="15" customHeight="1" x14ac:dyDescent="0.25">
      <c r="A9" s="63" t="s">
        <v>16</v>
      </c>
      <c r="B9" s="11"/>
      <c r="C9" s="11"/>
      <c r="D9" s="12"/>
      <c r="E9" s="15" t="s">
        <v>12</v>
      </c>
      <c r="F9" s="14">
        <v>4552</v>
      </c>
      <c r="G9" s="18" t="s">
        <v>22</v>
      </c>
      <c r="H9" s="64">
        <v>44262</v>
      </c>
    </row>
    <row r="10" spans="1:8" ht="15" customHeight="1" x14ac:dyDescent="0.25">
      <c r="A10" s="65" t="s">
        <v>38</v>
      </c>
      <c r="B10" s="124" t="s">
        <v>17</v>
      </c>
      <c r="C10" s="124"/>
      <c r="D10" s="125"/>
      <c r="E10" s="16" t="s">
        <v>20</v>
      </c>
      <c r="F10" s="4" t="s">
        <v>21</v>
      </c>
      <c r="G10" s="19" t="s">
        <v>23</v>
      </c>
      <c r="H10" s="66">
        <v>44259</v>
      </c>
    </row>
    <row r="11" spans="1:8" ht="15" customHeight="1" x14ac:dyDescent="0.25">
      <c r="A11" s="65" t="s">
        <v>39</v>
      </c>
      <c r="B11" s="122" t="s">
        <v>18</v>
      </c>
      <c r="C11" s="122"/>
      <c r="D11" s="123"/>
      <c r="E11" s="16"/>
      <c r="F11" s="4"/>
      <c r="G11" s="20"/>
      <c r="H11" s="67"/>
    </row>
    <row r="12" spans="1:8" ht="15" customHeight="1" x14ac:dyDescent="0.25">
      <c r="A12" s="65"/>
      <c r="B12" s="122" t="s">
        <v>19</v>
      </c>
      <c r="C12" s="122"/>
      <c r="D12" s="123"/>
      <c r="E12" s="16" t="s">
        <v>24</v>
      </c>
      <c r="F12" s="4" t="s">
        <v>25</v>
      </c>
      <c r="G12" s="19" t="s">
        <v>26</v>
      </c>
      <c r="H12" s="66">
        <f>H9+15</f>
        <v>44277</v>
      </c>
    </row>
    <row r="13" spans="1:8" ht="15" customHeight="1" x14ac:dyDescent="0.25">
      <c r="A13" s="65" t="s">
        <v>40</v>
      </c>
      <c r="B13" s="122">
        <v>8888888888</v>
      </c>
      <c r="C13" s="122"/>
      <c r="D13" s="123"/>
      <c r="E13" s="16" t="s">
        <v>27</v>
      </c>
      <c r="F13" s="4" t="s">
        <v>28</v>
      </c>
      <c r="G13" s="20" t="s">
        <v>29</v>
      </c>
      <c r="H13" s="68" t="s">
        <v>30</v>
      </c>
    </row>
    <row r="14" spans="1:8" ht="15" customHeight="1" x14ac:dyDescent="0.25">
      <c r="A14" s="69" t="s">
        <v>41</v>
      </c>
      <c r="B14" s="126" t="s">
        <v>8</v>
      </c>
      <c r="C14" s="126"/>
      <c r="D14" s="127"/>
      <c r="E14" s="17"/>
      <c r="F14" s="13"/>
      <c r="G14" s="21"/>
      <c r="H14" s="70"/>
    </row>
    <row r="15" spans="1:8" ht="9" customHeight="1" x14ac:dyDescent="0.25">
      <c r="A15" s="65"/>
      <c r="B15" s="4"/>
      <c r="C15" s="4"/>
      <c r="D15" s="4"/>
      <c r="E15" s="19"/>
      <c r="F15" s="4"/>
      <c r="G15" s="20"/>
      <c r="H15" s="67"/>
    </row>
    <row r="16" spans="1:8" ht="15" customHeight="1" thickBot="1" x14ac:dyDescent="0.3">
      <c r="A16" s="71" t="s">
        <v>31</v>
      </c>
      <c r="B16" s="129" t="s">
        <v>32</v>
      </c>
      <c r="C16" s="129"/>
      <c r="D16" s="129"/>
      <c r="E16" s="23" t="s">
        <v>33</v>
      </c>
      <c r="F16" s="23" t="s">
        <v>34</v>
      </c>
      <c r="G16" s="84" t="s">
        <v>35</v>
      </c>
      <c r="H16" s="85" t="s">
        <v>36</v>
      </c>
    </row>
    <row r="17" spans="1:8" ht="15" customHeight="1" thickBot="1" x14ac:dyDescent="0.3">
      <c r="A17" s="24">
        <f>IF(B17="","",COUNTA($A$16:A16))</f>
        <v>1</v>
      </c>
      <c r="B17" s="130" t="s">
        <v>0</v>
      </c>
      <c r="C17" s="130"/>
      <c r="D17" s="130"/>
      <c r="E17" s="26">
        <v>3453</v>
      </c>
      <c r="F17" s="26">
        <v>10</v>
      </c>
      <c r="G17" s="27">
        <v>235.52</v>
      </c>
      <c r="H17" s="28">
        <f>G17*F17</f>
        <v>2355.2000000000003</v>
      </c>
    </row>
    <row r="18" spans="1:8" ht="15" customHeight="1" thickBot="1" x14ac:dyDescent="0.3">
      <c r="A18" s="24">
        <f>IF(B18="","",COUNTA($A$16:A17))</f>
        <v>2</v>
      </c>
      <c r="B18" s="130" t="s">
        <v>1</v>
      </c>
      <c r="C18" s="130"/>
      <c r="D18" s="130"/>
      <c r="E18" s="26">
        <v>2356</v>
      </c>
      <c r="F18" s="26">
        <v>10</v>
      </c>
      <c r="G18" s="27">
        <v>658</v>
      </c>
      <c r="H18" s="28">
        <f t="shared" ref="H18:H20" si="0">G18*F18</f>
        <v>6580</v>
      </c>
    </row>
    <row r="19" spans="1:8" ht="15" customHeight="1" thickBot="1" x14ac:dyDescent="0.3">
      <c r="A19" s="24">
        <f>IF(B19="","",COUNTA($A$16:A18))</f>
        <v>3</v>
      </c>
      <c r="B19" s="130" t="s">
        <v>2</v>
      </c>
      <c r="C19" s="130"/>
      <c r="D19" s="130"/>
      <c r="E19" s="26">
        <v>6456</v>
      </c>
      <c r="F19" s="26">
        <v>11</v>
      </c>
      <c r="G19" s="27">
        <v>485</v>
      </c>
      <c r="H19" s="28">
        <f t="shared" si="0"/>
        <v>5335</v>
      </c>
    </row>
    <row r="20" spans="1:8" ht="15" customHeight="1" thickBot="1" x14ac:dyDescent="0.3">
      <c r="A20" s="24">
        <f>IF(B20="","",COUNTA($A$16:A19))</f>
        <v>4</v>
      </c>
      <c r="B20" s="130" t="s">
        <v>3</v>
      </c>
      <c r="C20" s="130"/>
      <c r="D20" s="130"/>
      <c r="E20" s="26">
        <v>9646</v>
      </c>
      <c r="F20" s="26">
        <v>12</v>
      </c>
      <c r="G20" s="27">
        <v>215</v>
      </c>
      <c r="H20" s="28">
        <f t="shared" si="0"/>
        <v>2580</v>
      </c>
    </row>
    <row r="21" spans="1:8" ht="15" customHeight="1" thickBot="1" x14ac:dyDescent="0.3">
      <c r="A21" s="29" t="str">
        <f>IF(B21="","",COUNTA($A$10:A20))</f>
        <v/>
      </c>
      <c r="B21" s="109"/>
      <c r="C21" s="109"/>
      <c r="D21" s="109"/>
      <c r="E21" s="30"/>
      <c r="F21" s="31"/>
      <c r="G21" s="25"/>
      <c r="H21" s="32"/>
    </row>
    <row r="22" spans="1:8" ht="15" customHeight="1" thickBot="1" x14ac:dyDescent="0.3">
      <c r="A22" s="29" t="str">
        <f>IF(B22="","",COUNTA($A$10:A21))</f>
        <v/>
      </c>
      <c r="B22" s="109"/>
      <c r="C22" s="109"/>
      <c r="D22" s="109"/>
      <c r="E22" s="30"/>
      <c r="F22" s="31"/>
      <c r="G22" s="25"/>
      <c r="H22" s="32"/>
    </row>
    <row r="23" spans="1:8" ht="15" customHeight="1" thickBot="1" x14ac:dyDescent="0.3">
      <c r="A23" s="29" t="str">
        <f>IF(B23="","",COUNTA($A$10:A22))</f>
        <v/>
      </c>
      <c r="B23" s="109"/>
      <c r="C23" s="109"/>
      <c r="D23" s="109"/>
      <c r="E23" s="26"/>
      <c r="F23" s="31"/>
      <c r="G23" s="25"/>
      <c r="H23" s="32"/>
    </row>
    <row r="24" spans="1:8" ht="15" customHeight="1" thickBot="1" x14ac:dyDescent="0.3">
      <c r="A24" s="29" t="str">
        <f>IF(B24="","",COUNTA($A$10:A23))</f>
        <v/>
      </c>
      <c r="B24" s="109"/>
      <c r="C24" s="109"/>
      <c r="D24" s="109"/>
      <c r="E24" s="26"/>
      <c r="F24" s="31"/>
      <c r="G24" s="25"/>
      <c r="H24" s="32"/>
    </row>
    <row r="25" spans="1:8" ht="15.75" thickBot="1" x14ac:dyDescent="0.3">
      <c r="A25" s="29" t="str">
        <f>IF(B25="","",COUNTA($A$10:A24))</f>
        <v/>
      </c>
      <c r="B25" s="33"/>
      <c r="C25" s="33"/>
      <c r="D25" s="34"/>
      <c r="E25" s="26"/>
      <c r="F25" s="31"/>
      <c r="G25" s="25"/>
      <c r="H25" s="32"/>
    </row>
    <row r="26" spans="1:8" x14ac:dyDescent="0.25">
      <c r="A26" s="72" t="s">
        <v>4</v>
      </c>
      <c r="B26" s="35"/>
      <c r="C26" s="35"/>
      <c r="D26" s="35"/>
      <c r="E26" s="36"/>
      <c r="F26" s="40"/>
      <c r="G26" s="40"/>
      <c r="H26" s="73">
        <f>SUM(H17:H20)</f>
        <v>16850.2</v>
      </c>
    </row>
    <row r="27" spans="1:8" x14ac:dyDescent="0.25">
      <c r="A27" s="74"/>
      <c r="B27" s="1"/>
      <c r="C27" s="1"/>
      <c r="D27" s="1"/>
      <c r="E27" s="37"/>
      <c r="F27" s="38" t="s">
        <v>43</v>
      </c>
      <c r="G27" s="39">
        <v>0.06</v>
      </c>
      <c r="H27" s="75">
        <f>H26*G27</f>
        <v>1011.0120000000001</v>
      </c>
    </row>
    <row r="28" spans="1:8" x14ac:dyDescent="0.25">
      <c r="A28" s="74"/>
      <c r="B28" s="1"/>
      <c r="C28" s="1"/>
      <c r="D28" s="1"/>
      <c r="E28" s="37"/>
      <c r="F28" s="38" t="s">
        <v>5</v>
      </c>
      <c r="G28" s="39">
        <v>0.12</v>
      </c>
      <c r="H28" s="75">
        <f>H26*G28</f>
        <v>2022.0240000000001</v>
      </c>
    </row>
    <row r="29" spans="1:8" ht="15.75" thickBot="1" x14ac:dyDescent="0.3">
      <c r="A29" s="74"/>
      <c r="B29" s="1"/>
      <c r="C29" s="1"/>
      <c r="D29" s="1"/>
      <c r="E29" s="128" t="s">
        <v>6</v>
      </c>
      <c r="F29" s="128"/>
      <c r="G29" s="39">
        <v>0.02</v>
      </c>
      <c r="H29" s="75">
        <f>H26*G29</f>
        <v>337.00400000000002</v>
      </c>
    </row>
    <row r="30" spans="1:8" ht="15.75" thickBot="1" x14ac:dyDescent="0.3">
      <c r="A30" s="76" t="s">
        <v>7</v>
      </c>
      <c r="B30" s="41"/>
      <c r="C30" s="42"/>
      <c r="D30" s="43"/>
      <c r="E30" s="43"/>
      <c r="F30" s="42"/>
      <c r="G30" s="44"/>
      <c r="H30" s="77">
        <f>H26+H27+H28-H29</f>
        <v>19546.232</v>
      </c>
    </row>
    <row r="31" spans="1:8" ht="36.75" customHeight="1" x14ac:dyDescent="0.25">
      <c r="A31" s="78" t="s">
        <v>63</v>
      </c>
      <c r="B31" s="45"/>
      <c r="C31" s="46"/>
      <c r="D31" s="47"/>
      <c r="E31" s="48"/>
      <c r="F31" s="110" t="e">
        <f ca="1">RupeeFormat(H30)</f>
        <v>#NAME?</v>
      </c>
      <c r="G31" s="110"/>
      <c r="H31" s="111"/>
    </row>
    <row r="32" spans="1:8" x14ac:dyDescent="0.25">
      <c r="A32" s="106" t="s">
        <v>44</v>
      </c>
      <c r="B32" s="107"/>
      <c r="C32" s="107"/>
      <c r="D32" s="107"/>
      <c r="E32" s="107"/>
      <c r="F32" s="108"/>
      <c r="G32" s="118" t="s">
        <v>59</v>
      </c>
      <c r="H32" s="119"/>
    </row>
    <row r="33" spans="1:8" x14ac:dyDescent="0.25">
      <c r="A33" s="79" t="s">
        <v>45</v>
      </c>
      <c r="B33" s="3"/>
      <c r="C33" s="112" t="s">
        <v>49</v>
      </c>
      <c r="D33" s="112"/>
      <c r="E33" s="112"/>
      <c r="F33" s="113"/>
      <c r="G33" s="120"/>
      <c r="H33" s="121"/>
    </row>
    <row r="34" spans="1:8" x14ac:dyDescent="0.25">
      <c r="A34" s="79" t="s">
        <v>46</v>
      </c>
      <c r="B34" s="2"/>
      <c r="C34" s="102" t="s">
        <v>50</v>
      </c>
      <c r="D34" s="102"/>
      <c r="E34" s="102"/>
      <c r="F34" s="103"/>
      <c r="G34" s="114" t="s">
        <v>60</v>
      </c>
      <c r="H34" s="115"/>
    </row>
    <row r="35" spans="1:8" x14ac:dyDescent="0.25">
      <c r="A35" s="79" t="s">
        <v>47</v>
      </c>
      <c r="B35" s="2"/>
      <c r="C35" s="101" t="s">
        <v>51</v>
      </c>
      <c r="D35" s="102"/>
      <c r="E35" s="102"/>
      <c r="F35" s="103"/>
      <c r="G35" s="99"/>
      <c r="H35" s="100"/>
    </row>
    <row r="36" spans="1:8" ht="18.75" customHeight="1" x14ac:dyDescent="0.25">
      <c r="A36" s="79" t="s">
        <v>48</v>
      </c>
      <c r="B36" s="2"/>
      <c r="C36" s="102" t="s">
        <v>52</v>
      </c>
      <c r="D36" s="102"/>
      <c r="E36" s="102"/>
      <c r="F36" s="103"/>
      <c r="G36" s="116"/>
      <c r="H36" s="117"/>
    </row>
    <row r="37" spans="1:8" x14ac:dyDescent="0.25">
      <c r="A37" s="80"/>
      <c r="B37" s="49"/>
      <c r="C37" s="104"/>
      <c r="D37" s="104"/>
      <c r="E37" s="104"/>
      <c r="F37" s="105"/>
      <c r="G37" s="50"/>
      <c r="H37" s="81"/>
    </row>
    <row r="38" spans="1:8" x14ac:dyDescent="0.25">
      <c r="A38" s="106" t="s">
        <v>53</v>
      </c>
      <c r="B38" s="107"/>
      <c r="C38" s="107"/>
      <c r="D38" s="107"/>
      <c r="E38" s="107"/>
      <c r="F38" s="108"/>
      <c r="G38" s="50"/>
      <c r="H38" s="81"/>
    </row>
    <row r="39" spans="1:8" x14ac:dyDescent="0.25">
      <c r="A39" s="90" t="s">
        <v>54</v>
      </c>
      <c r="B39" s="91"/>
      <c r="C39" s="91"/>
      <c r="D39" s="91"/>
      <c r="E39" s="91"/>
      <c r="F39" s="92"/>
      <c r="G39" s="51"/>
      <c r="H39" s="82"/>
    </row>
    <row r="40" spans="1:8" x14ac:dyDescent="0.25">
      <c r="A40" s="93" t="s">
        <v>55</v>
      </c>
      <c r="B40" s="94"/>
      <c r="C40" s="94"/>
      <c r="D40" s="94"/>
      <c r="E40" s="94"/>
      <c r="F40" s="95"/>
      <c r="G40" s="51"/>
      <c r="H40" s="82"/>
    </row>
    <row r="41" spans="1:8" x14ac:dyDescent="0.25">
      <c r="A41" s="93" t="s">
        <v>56</v>
      </c>
      <c r="B41" s="94"/>
      <c r="C41" s="94"/>
      <c r="D41" s="94"/>
      <c r="E41" s="94"/>
      <c r="F41" s="95"/>
      <c r="G41" s="51"/>
      <c r="H41" s="82"/>
    </row>
    <row r="42" spans="1:8" x14ac:dyDescent="0.25">
      <c r="A42" s="93" t="s">
        <v>57</v>
      </c>
      <c r="B42" s="94"/>
      <c r="C42" s="94"/>
      <c r="D42" s="94"/>
      <c r="E42" s="94"/>
      <c r="F42" s="95"/>
      <c r="G42" s="86" t="s">
        <v>61</v>
      </c>
      <c r="H42" s="87"/>
    </row>
    <row r="43" spans="1:8" ht="15.75" thickBot="1" x14ac:dyDescent="0.3">
      <c r="A43" s="96" t="s">
        <v>58</v>
      </c>
      <c r="B43" s="97"/>
      <c r="C43" s="97"/>
      <c r="D43" s="97"/>
      <c r="E43" s="97"/>
      <c r="F43" s="98"/>
      <c r="G43" s="88" t="s">
        <v>62</v>
      </c>
      <c r="H43" s="89"/>
    </row>
  </sheetData>
  <mergeCells count="34">
    <mergeCell ref="B21:D21"/>
    <mergeCell ref="B22:D22"/>
    <mergeCell ref="B16:D16"/>
    <mergeCell ref="B17:D17"/>
    <mergeCell ref="B18:D18"/>
    <mergeCell ref="B19:D19"/>
    <mergeCell ref="B20:D20"/>
    <mergeCell ref="B13:D13"/>
    <mergeCell ref="B10:D10"/>
    <mergeCell ref="B11:D11"/>
    <mergeCell ref="B12:D12"/>
    <mergeCell ref="B14:D14"/>
    <mergeCell ref="B23:D23"/>
    <mergeCell ref="F31:H31"/>
    <mergeCell ref="C33:F33"/>
    <mergeCell ref="C34:F34"/>
    <mergeCell ref="G34:H34"/>
    <mergeCell ref="A32:F32"/>
    <mergeCell ref="B24:D24"/>
    <mergeCell ref="G32:H33"/>
    <mergeCell ref="E29:F29"/>
    <mergeCell ref="G35:H35"/>
    <mergeCell ref="C35:F35"/>
    <mergeCell ref="C36:F36"/>
    <mergeCell ref="C37:F37"/>
    <mergeCell ref="A40:F40"/>
    <mergeCell ref="A38:F38"/>
    <mergeCell ref="G36:H36"/>
    <mergeCell ref="G42:H42"/>
    <mergeCell ref="G43:H43"/>
    <mergeCell ref="A39:F39"/>
    <mergeCell ref="A41:F41"/>
    <mergeCell ref="A42:F42"/>
    <mergeCell ref="A43:F43"/>
  </mergeCells>
  <pageMargins left="0.39370078740157483" right="0.39370078740157483" top="0.39370078740157483" bottom="0.39370078740157483" header="0.31496062992125984" footer="0.31496062992125984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</dc:creator>
  <cp:lastModifiedBy>e-Care PC</cp:lastModifiedBy>
  <cp:lastPrinted>2021-03-07T16:21:06Z</cp:lastPrinted>
  <dcterms:created xsi:type="dcterms:W3CDTF">2021-03-05T13:31:24Z</dcterms:created>
  <dcterms:modified xsi:type="dcterms:W3CDTF">2025-08-12T07:40:54Z</dcterms:modified>
</cp:coreProperties>
</file>