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https://d.docs.live.net/22e8633286bd19a7/Documents/dev/demo/map_reduce/docs/"/>
    </mc:Choice>
  </mc:AlternateContent>
  <xr:revisionPtr revIDLastSave="105" documentId="11_F25DC773A252ABDACC104881D9597EFE5BDE58EF" xr6:coauthVersionLast="47" xr6:coauthVersionMax="47" xr10:uidLastSave="{08D8C439-DC8A-471B-BFB5-37BB3D148F5C}"/>
  <bookViews>
    <workbookView xWindow="28702" yWindow="-98" windowWidth="28995" windowHeight="15675" xr2:uid="{00000000-000D-0000-FFFF-FFFF00000000}"/>
  </bookViews>
  <sheets>
    <sheet name="amd" sheetId="1" r:id="rId1"/>
    <sheet name="int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0" i="1" l="1"/>
  <c r="O9" i="1"/>
  <c r="O8" i="1"/>
  <c r="O7" i="1"/>
  <c r="O6" i="1"/>
  <c r="O5" i="1"/>
  <c r="O4" i="1"/>
  <c r="O3" i="1"/>
  <c r="H10" i="1"/>
  <c r="H9" i="1"/>
  <c r="H8" i="1"/>
  <c r="H7" i="1"/>
  <c r="H6" i="1"/>
  <c r="H5" i="1"/>
  <c r="H4" i="1"/>
  <c r="H3" i="1"/>
  <c r="O10" i="2"/>
  <c r="O9" i="2"/>
  <c r="O8" i="2"/>
  <c r="O7" i="2"/>
  <c r="O6" i="2"/>
  <c r="O5" i="2"/>
  <c r="O4" i="2"/>
  <c r="O3" i="2"/>
  <c r="H4" i="2"/>
  <c r="H5" i="2"/>
  <c r="H6" i="2"/>
  <c r="H7" i="2"/>
  <c r="H8" i="2"/>
  <c r="H9" i="2"/>
  <c r="H10" i="2"/>
  <c r="H3" i="2"/>
  <c r="N10" i="2"/>
  <c r="N9" i="2"/>
  <c r="N8" i="2"/>
  <c r="N7" i="2"/>
  <c r="N6" i="2"/>
  <c r="N5" i="2"/>
  <c r="N4" i="2"/>
  <c r="N3" i="2"/>
  <c r="G4" i="2"/>
  <c r="G5" i="2"/>
  <c r="G6" i="2"/>
  <c r="G7" i="2"/>
  <c r="G8" i="2"/>
  <c r="G9" i="2"/>
  <c r="G10" i="2"/>
  <c r="G3" i="2"/>
  <c r="N4" i="1"/>
  <c r="N5" i="1"/>
  <c r="N6" i="1"/>
  <c r="N7" i="1"/>
  <c r="N8" i="1"/>
  <c r="N9" i="1"/>
  <c r="N10" i="1"/>
  <c r="N3" i="1"/>
  <c r="G4" i="1"/>
  <c r="G5" i="1"/>
  <c r="G6" i="1"/>
  <c r="G7" i="1"/>
  <c r="G8" i="1"/>
  <c r="G9" i="1"/>
  <c r="G10" i="1"/>
  <c r="G3" i="1"/>
  <c r="K4" i="1"/>
  <c r="K5" i="1"/>
  <c r="K6" i="1"/>
  <c r="K7" i="1"/>
  <c r="K8" i="1"/>
  <c r="K9" i="1"/>
  <c r="K10" i="1"/>
  <c r="K3" i="1"/>
  <c r="D4" i="1"/>
  <c r="D5" i="1"/>
  <c r="D6" i="1"/>
  <c r="D7" i="1"/>
  <c r="D8" i="1"/>
  <c r="D9" i="1"/>
  <c r="D10" i="1"/>
  <c r="D3" i="1"/>
  <c r="K4" i="2"/>
  <c r="K5" i="2"/>
  <c r="K6" i="2"/>
  <c r="K7" i="2"/>
  <c r="K8" i="2"/>
  <c r="K9" i="2"/>
  <c r="K10" i="2"/>
  <c r="K3" i="2"/>
  <c r="D4" i="2"/>
  <c r="D5" i="2"/>
  <c r="D6" i="2"/>
  <c r="D7" i="2"/>
  <c r="D8" i="2"/>
  <c r="D9" i="2"/>
  <c r="D10" i="2"/>
  <c r="D3" i="2"/>
</calcChain>
</file>

<file path=xl/sharedStrings.xml><?xml version="1.0" encoding="utf-8"?>
<sst xmlns="http://schemas.openxmlformats.org/spreadsheetml/2006/main" count="34" uniqueCount="11">
  <si>
    <t>size</t>
  </si>
  <si>
    <t>gen_time_1</t>
  </si>
  <si>
    <t>gen_time_2</t>
  </si>
  <si>
    <t>zip_time</t>
  </si>
  <si>
    <t>reduce_time</t>
  </si>
  <si>
    <t>CUDA</t>
  </si>
  <si>
    <t>Native</t>
  </si>
  <si>
    <t>avg_gen</t>
  </si>
  <si>
    <t>time_proc</t>
  </si>
  <si>
    <t>proc_time</t>
  </si>
  <si>
    <t>tot_time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</si>
</sst>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Native</a:t>
            </a:r>
            <a:r>
              <a:rPr lang="en-US" baseline="0"/>
              <a:t> vs CUDA dot-product performance (AMD host)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CUDA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amd!$A$3:$A$10</c:f>
              <c:numCache>
                <c:formatCode>General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  <c:pt idx="7">
                  <c:v>100000000</c:v>
                </c:pt>
              </c:numCache>
            </c:numRef>
          </c:xVal>
          <c:yVal>
            <c:numRef>
              <c:f>amd!$H$3:$H$10</c:f>
              <c:numCache>
                <c:formatCode>General</c:formatCode>
                <c:ptCount val="8"/>
                <c:pt idx="0">
                  <c:v>1.1114999999999999</c:v>
                </c:pt>
                <c:pt idx="1">
                  <c:v>1.0727</c:v>
                </c:pt>
                <c:pt idx="2">
                  <c:v>1.149</c:v>
                </c:pt>
                <c:pt idx="3">
                  <c:v>1.2154</c:v>
                </c:pt>
                <c:pt idx="4">
                  <c:v>4.5363000000000007</c:v>
                </c:pt>
                <c:pt idx="5">
                  <c:v>27.786799999999999</c:v>
                </c:pt>
                <c:pt idx="6">
                  <c:v>251.64590000000001</c:v>
                </c:pt>
                <c:pt idx="7">
                  <c:v>2590.3741999999997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13D-4366-9E14-FBDB79D26BAF}"/>
            </c:ext>
          </c:extLst>
        </c:ser>
        <c:ser>
          <c:idx val="1"/>
          <c:order val="1"/>
          <c:tx>
            <c:v>Native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amd!$A$3:$A$10</c:f>
              <c:numCache>
                <c:formatCode>General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  <c:pt idx="7">
                  <c:v>100000000</c:v>
                </c:pt>
              </c:numCache>
            </c:numRef>
          </c:xVal>
          <c:yVal>
            <c:numRef>
              <c:f>amd!$O$3:$O$10</c:f>
              <c:numCache>
                <c:formatCode>General</c:formatCode>
                <c:ptCount val="8"/>
                <c:pt idx="0">
                  <c:v>9.5000000000000015E-3</c:v>
                </c:pt>
                <c:pt idx="1">
                  <c:v>1.6400000000000001E-2</c:v>
                </c:pt>
                <c:pt idx="2">
                  <c:v>0.18049999999999999</c:v>
                </c:pt>
                <c:pt idx="3">
                  <c:v>1.9108000000000001</c:v>
                </c:pt>
                <c:pt idx="4">
                  <c:v>19.418900000000001</c:v>
                </c:pt>
                <c:pt idx="5">
                  <c:v>176.8999</c:v>
                </c:pt>
                <c:pt idx="6">
                  <c:v>1904.9415999999999</c:v>
                </c:pt>
                <c:pt idx="7">
                  <c:v>17733.719999999998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13D-4366-9E14-FBDB79D26B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468256"/>
        <c:axId val="626468736"/>
      </c:scatterChart>
      <c:valAx>
        <c:axId val="62646825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collection</a:t>
                </a:r>
                <a:r>
                  <a:rPr lang="en-US" baseline="0"/>
                  <a:t> size (#)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468736"/>
        <c:crosses val="autoZero"/>
        <c:crossBetween val="midCat"/>
      </c:valAx>
      <c:valAx>
        <c:axId val="6264687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468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Native</a:t>
            </a:r>
            <a:r>
              <a:rPr lang="en-US" baseline="0"/>
              <a:t> vs CUDA dot-product performance (Intel host)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CUDA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intel!$A$3:$A$10</c:f>
              <c:numCache>
                <c:formatCode>General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  <c:pt idx="7">
                  <c:v>100000000</c:v>
                </c:pt>
              </c:numCache>
            </c:numRef>
          </c:xVal>
          <c:yVal>
            <c:numRef>
              <c:f>intel!$H$3:$H$10</c:f>
              <c:numCache>
                <c:formatCode>General</c:formatCode>
                <c:ptCount val="8"/>
                <c:pt idx="0">
                  <c:v>0.52369999999999994</c:v>
                </c:pt>
                <c:pt idx="1">
                  <c:v>0.48790000000000006</c:v>
                </c:pt>
                <c:pt idx="2">
                  <c:v>0.59909999999999997</c:v>
                </c:pt>
                <c:pt idx="3">
                  <c:v>0.92130000000000001</c:v>
                </c:pt>
                <c:pt idx="4">
                  <c:v>4.1261999999999999</c:v>
                </c:pt>
                <c:pt idx="5">
                  <c:v>40.584699999999998</c:v>
                </c:pt>
                <c:pt idx="6">
                  <c:v>395.33859999999999</c:v>
                </c:pt>
                <c:pt idx="7">
                  <c:v>4882.3219999999992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4A7-4D03-AAC2-8D91A26365C9}"/>
            </c:ext>
          </c:extLst>
        </c:ser>
        <c:ser>
          <c:idx val="1"/>
          <c:order val="1"/>
          <c:tx>
            <c:v>Native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intel!$A$3:$A$10</c:f>
              <c:numCache>
                <c:formatCode>General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  <c:pt idx="7">
                  <c:v>100000000</c:v>
                </c:pt>
              </c:numCache>
            </c:numRef>
          </c:xVal>
          <c:yVal>
            <c:numRef>
              <c:f>intel!$O$3:$O$10</c:f>
              <c:numCache>
                <c:formatCode>General</c:formatCode>
                <c:ptCount val="8"/>
                <c:pt idx="0">
                  <c:v>7.2000000000000007E-3</c:v>
                </c:pt>
                <c:pt idx="1">
                  <c:v>8.6999999999999994E-3</c:v>
                </c:pt>
                <c:pt idx="2">
                  <c:v>9.8900000000000002E-2</c:v>
                </c:pt>
                <c:pt idx="3">
                  <c:v>1.0137</c:v>
                </c:pt>
                <c:pt idx="4">
                  <c:v>10.006499999999999</c:v>
                </c:pt>
                <c:pt idx="5">
                  <c:v>91.864000000000004</c:v>
                </c:pt>
                <c:pt idx="6">
                  <c:v>918.33760000000007</c:v>
                </c:pt>
                <c:pt idx="7">
                  <c:v>9532.4110000000001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4A7-4D03-AAC2-8D91A26365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468256"/>
        <c:axId val="626468736"/>
      </c:scatterChart>
      <c:valAx>
        <c:axId val="62646825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collection</a:t>
                </a:r>
                <a:r>
                  <a:rPr lang="en-US" baseline="0"/>
                  <a:t> size (#)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468736"/>
        <c:crosses val="autoZero"/>
        <c:crossBetween val="midCat"/>
      </c:valAx>
      <c:valAx>
        <c:axId val="6264687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468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209550</xdr:colOff>
      <xdr:row>10</xdr:row>
      <xdr:rowOff>180974</xdr:rowOff>
    </xdr:from>
    <xdr:to>
      <xdr:col>19</xdr:col>
      <xdr:colOff>185738</xdr:colOff>
      <xdr:row>33</xdr:row>
      <xdr:rowOff>4762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3144EDA-546A-6304-8B1C-B05F82BD38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190500</xdr:colOff>
      <xdr:row>13</xdr:row>
      <xdr:rowOff>161925</xdr:rowOff>
    </xdr:from>
    <xdr:to>
      <xdr:col>17</xdr:col>
      <xdr:colOff>261938</xdr:colOff>
      <xdr:row>35</xdr:row>
      <xdr:rowOff>166688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C30138-D2A2-4606-A9D3-3E8A6DDB4F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"/>
  <sheetViews>
    <sheetView tabSelected="1" workbookViewId="0">
      <selection activeCell="U22" sqref="U22"/>
    </sheetView>
  </sheetViews>
  <sheetFormatPr defaultRowHeight="14.25" x14ac:dyDescent="0.45"/>
  <cols>
    <col min="1" max="1" width="9.73046875" bestFit="1" customWidth="1"/>
    <col min="2" max="3" width="10.06640625" bestFit="1" customWidth="1"/>
    <col min="4" max="4" width="8.73046875" bestFit="1" customWidth="1"/>
    <col min="5" max="5" width="7.73046875" bestFit="1" customWidth="1"/>
    <col min="6" max="7" width="7.73046875" customWidth="1"/>
    <col min="8" max="8" width="10.59765625" bestFit="1" customWidth="1"/>
    <col min="9" max="10" width="10.06640625" bestFit="1" customWidth="1"/>
    <col min="11" max="11" width="8.73046875" bestFit="1" customWidth="1"/>
    <col min="12" max="12" width="7.73046875" bestFit="1" customWidth="1"/>
    <col min="13" max="14" width="7.73046875" customWidth="1"/>
    <col min="15" max="15" width="10.59765625" bestFit="1" customWidth="1"/>
  </cols>
  <sheetData>
    <row r="1" spans="1:15" x14ac:dyDescent="0.45">
      <c r="A1" s="1" t="s">
        <v>5</v>
      </c>
      <c r="B1" s="1"/>
      <c r="C1" s="1"/>
      <c r="D1" s="1"/>
      <c r="E1" s="1"/>
      <c r="F1" s="1"/>
      <c r="G1" s="1"/>
      <c r="H1" s="1"/>
      <c r="I1" s="1" t="s">
        <v>6</v>
      </c>
      <c r="J1" s="1"/>
      <c r="K1" s="1"/>
      <c r="L1" s="1"/>
      <c r="M1" s="1"/>
      <c r="N1" s="1"/>
      <c r="O1" s="1"/>
    </row>
    <row r="2" spans="1:15" x14ac:dyDescent="0.45">
      <c r="A2" t="s">
        <v>0</v>
      </c>
      <c r="B2" t="s">
        <v>1</v>
      </c>
      <c r="C2" t="s">
        <v>2</v>
      </c>
      <c r="D2" t="s">
        <v>7</v>
      </c>
      <c r="E2" t="s">
        <v>3</v>
      </c>
      <c r="F2" t="s">
        <v>4</v>
      </c>
      <c r="G2" t="s">
        <v>8</v>
      </c>
      <c r="H2" t="s">
        <v>10</v>
      </c>
      <c r="I2" t="s">
        <v>1</v>
      </c>
      <c r="J2" t="s">
        <v>2</v>
      </c>
      <c r="K2" t="s">
        <v>7</v>
      </c>
      <c r="L2" t="s">
        <v>3</v>
      </c>
      <c r="M2" t="s">
        <v>4</v>
      </c>
      <c r="N2" t="s">
        <v>9</v>
      </c>
      <c r="O2" t="s">
        <v>10</v>
      </c>
    </row>
    <row r="3" spans="1:15" x14ac:dyDescent="0.45">
      <c r="A3">
        <v>10</v>
      </c>
      <c r="B3">
        <v>0.73980000000000001</v>
      </c>
      <c r="C3">
        <v>8.2699999999999996E-2</v>
      </c>
      <c r="D3">
        <f>AVERAGE(B3:C3)</f>
        <v>0.41125</v>
      </c>
      <c r="E3">
        <v>7.1400000000000005E-2</v>
      </c>
      <c r="F3">
        <v>0.21759999999999999</v>
      </c>
      <c r="G3">
        <f>SUM(E3:F3)</f>
        <v>0.28899999999999998</v>
      </c>
      <c r="H3">
        <f>SUM(B3:C3,E3:F3)</f>
        <v>1.1114999999999999</v>
      </c>
      <c r="I3">
        <v>7.6E-3</v>
      </c>
      <c r="J3">
        <v>8.9999999999999998E-4</v>
      </c>
      <c r="K3">
        <f>AVERAGE(I3:J3)</f>
        <v>4.2500000000000003E-3</v>
      </c>
      <c r="L3">
        <v>8.0000000000000004E-4</v>
      </c>
      <c r="M3">
        <v>2.0000000000000001E-4</v>
      </c>
      <c r="N3">
        <f>SUM(L3:M3)</f>
        <v>1E-3</v>
      </c>
      <c r="O3">
        <f>SUM(I3:J3,L3:M3)</f>
        <v>9.5000000000000015E-3</v>
      </c>
    </row>
    <row r="4" spans="1:15" x14ac:dyDescent="0.45">
      <c r="A4">
        <v>100</v>
      </c>
      <c r="B4">
        <v>0.73240000000000005</v>
      </c>
      <c r="C4">
        <v>7.5200000000000003E-2</v>
      </c>
      <c r="D4">
        <f t="shared" ref="D4:D10" si="0">AVERAGE(B4:C4)</f>
        <v>0.40380000000000005</v>
      </c>
      <c r="E4">
        <v>4.5699999999999998E-2</v>
      </c>
      <c r="F4">
        <v>0.21940000000000001</v>
      </c>
      <c r="G4">
        <f>SUM(E4:F4)</f>
        <v>0.2651</v>
      </c>
      <c r="H4">
        <f t="shared" ref="H4:H10" si="1">SUM(B4:C4,E4:F4)</f>
        <v>1.0727</v>
      </c>
      <c r="I4">
        <v>7.4999999999999997E-3</v>
      </c>
      <c r="J4">
        <v>6.8999999999999999E-3</v>
      </c>
      <c r="K4">
        <f t="shared" ref="K4:K10" si="2">AVERAGE(I4:J4)</f>
        <v>7.1999999999999998E-3</v>
      </c>
      <c r="L4">
        <v>1.6000000000000001E-3</v>
      </c>
      <c r="M4">
        <v>4.0000000000000002E-4</v>
      </c>
      <c r="N4">
        <f>SUM(L4:M4)</f>
        <v>2E-3</v>
      </c>
      <c r="O4">
        <f t="shared" ref="O4:O10" si="3">SUM(I4:J4,L4:M4)</f>
        <v>1.6400000000000001E-2</v>
      </c>
    </row>
    <row r="5" spans="1:15" x14ac:dyDescent="0.45">
      <c r="A5">
        <v>1000</v>
      </c>
      <c r="B5">
        <v>0.67500000000000004</v>
      </c>
      <c r="C5">
        <v>0.1135</v>
      </c>
      <c r="D5">
        <f t="shared" si="0"/>
        <v>0.39425000000000004</v>
      </c>
      <c r="E5">
        <v>3.78E-2</v>
      </c>
      <c r="F5">
        <v>0.32269999999999999</v>
      </c>
      <c r="G5">
        <f>SUM(E5:F5)</f>
        <v>0.36049999999999999</v>
      </c>
      <c r="H5">
        <f t="shared" si="1"/>
        <v>1.149</v>
      </c>
      <c r="I5">
        <v>8.1199999999999994E-2</v>
      </c>
      <c r="J5">
        <v>8.6900000000000005E-2</v>
      </c>
      <c r="K5">
        <f t="shared" si="2"/>
        <v>8.405E-2</v>
      </c>
      <c r="L5">
        <v>9.1000000000000004E-3</v>
      </c>
      <c r="M5">
        <v>3.3E-3</v>
      </c>
      <c r="N5">
        <f>SUM(L5:M5)</f>
        <v>1.2400000000000001E-2</v>
      </c>
      <c r="O5">
        <f t="shared" si="3"/>
        <v>0.18049999999999999</v>
      </c>
    </row>
    <row r="6" spans="1:15" x14ac:dyDescent="0.45">
      <c r="A6">
        <v>10000</v>
      </c>
      <c r="B6">
        <v>0.58160000000000001</v>
      </c>
      <c r="C6">
        <v>0.1744</v>
      </c>
      <c r="D6">
        <f t="shared" si="0"/>
        <v>0.378</v>
      </c>
      <c r="E6">
        <v>3.7199999999999997E-2</v>
      </c>
      <c r="F6">
        <v>0.42220000000000002</v>
      </c>
      <c r="G6">
        <f>SUM(E6:F6)</f>
        <v>0.45940000000000003</v>
      </c>
      <c r="H6">
        <f t="shared" si="1"/>
        <v>1.2154</v>
      </c>
      <c r="I6">
        <v>0.85860000000000003</v>
      </c>
      <c r="J6">
        <v>0.87039999999999995</v>
      </c>
      <c r="K6">
        <f t="shared" si="2"/>
        <v>0.86450000000000005</v>
      </c>
      <c r="L6">
        <v>0.1512</v>
      </c>
      <c r="M6">
        <v>3.0599999999999999E-2</v>
      </c>
      <c r="N6">
        <f>SUM(L6:M6)</f>
        <v>0.18179999999999999</v>
      </c>
      <c r="O6">
        <f t="shared" si="3"/>
        <v>1.9108000000000001</v>
      </c>
    </row>
    <row r="7" spans="1:15" x14ac:dyDescent="0.45">
      <c r="A7">
        <v>100000</v>
      </c>
      <c r="B7">
        <v>1.8908</v>
      </c>
      <c r="C7">
        <v>1.6094999999999999</v>
      </c>
      <c r="D7">
        <f t="shared" si="0"/>
        <v>1.7501500000000001</v>
      </c>
      <c r="E7">
        <v>0.50060000000000004</v>
      </c>
      <c r="F7">
        <v>0.53539999999999999</v>
      </c>
      <c r="G7">
        <f>SUM(E7:F7)</f>
        <v>1.036</v>
      </c>
      <c r="H7">
        <f t="shared" si="1"/>
        <v>4.5363000000000007</v>
      </c>
      <c r="I7">
        <v>8.7903000000000002</v>
      </c>
      <c r="J7">
        <v>8.8295999999999992</v>
      </c>
      <c r="K7">
        <f t="shared" si="2"/>
        <v>8.8099500000000006</v>
      </c>
      <c r="L7">
        <v>1.4709000000000001</v>
      </c>
      <c r="M7">
        <v>0.3281</v>
      </c>
      <c r="N7">
        <f>SUM(L7:M7)</f>
        <v>1.7990000000000002</v>
      </c>
      <c r="O7">
        <f t="shared" si="3"/>
        <v>19.418900000000001</v>
      </c>
    </row>
    <row r="8" spans="1:15" x14ac:dyDescent="0.45">
      <c r="A8">
        <v>1000000</v>
      </c>
      <c r="B8">
        <v>12.7303</v>
      </c>
      <c r="C8">
        <v>11.6097</v>
      </c>
      <c r="D8">
        <f t="shared" si="0"/>
        <v>12.17</v>
      </c>
      <c r="E8">
        <v>1.0277000000000001</v>
      </c>
      <c r="F8">
        <v>2.4190999999999998</v>
      </c>
      <c r="G8">
        <f>SUM(E8:F8)</f>
        <v>3.4467999999999996</v>
      </c>
      <c r="H8">
        <f t="shared" si="1"/>
        <v>27.786799999999999</v>
      </c>
      <c r="I8">
        <v>81.517499999999998</v>
      </c>
      <c r="J8">
        <v>82.194900000000004</v>
      </c>
      <c r="K8">
        <f t="shared" si="2"/>
        <v>81.856200000000001</v>
      </c>
      <c r="L8">
        <v>9.9598999999999993</v>
      </c>
      <c r="M8">
        <v>3.2275999999999998</v>
      </c>
      <c r="N8">
        <f>SUM(L8:M8)</f>
        <v>13.1875</v>
      </c>
      <c r="O8">
        <f t="shared" si="3"/>
        <v>176.8999</v>
      </c>
    </row>
    <row r="9" spans="1:15" x14ac:dyDescent="0.45">
      <c r="A9">
        <v>10000000</v>
      </c>
      <c r="B9">
        <v>126.19799999999999</v>
      </c>
      <c r="C9">
        <v>114.93899999999999</v>
      </c>
      <c r="D9">
        <f t="shared" si="0"/>
        <v>120.5685</v>
      </c>
      <c r="E9">
        <v>4.9592000000000001</v>
      </c>
      <c r="F9">
        <v>5.5496999999999996</v>
      </c>
      <c r="G9">
        <f>SUM(E9:F9)</f>
        <v>10.508900000000001</v>
      </c>
      <c r="H9">
        <f t="shared" si="1"/>
        <v>251.64590000000001</v>
      </c>
      <c r="I9">
        <v>952.10599999999999</v>
      </c>
      <c r="J9">
        <v>828.46500000000003</v>
      </c>
      <c r="K9">
        <f t="shared" si="2"/>
        <v>890.28549999999996</v>
      </c>
      <c r="L9">
        <v>94.022099999999995</v>
      </c>
      <c r="M9">
        <v>30.348500000000001</v>
      </c>
      <c r="N9">
        <f>SUM(L9:M9)</f>
        <v>124.3706</v>
      </c>
      <c r="O9">
        <f t="shared" si="3"/>
        <v>1904.9415999999999</v>
      </c>
    </row>
    <row r="10" spans="1:15" x14ac:dyDescent="0.45">
      <c r="A10">
        <v>100000000</v>
      </c>
      <c r="B10">
        <v>1270.3</v>
      </c>
      <c r="C10">
        <v>1267.9000000000001</v>
      </c>
      <c r="D10">
        <f t="shared" si="0"/>
        <v>1269.0999999999999</v>
      </c>
      <c r="E10">
        <v>28.805800000000001</v>
      </c>
      <c r="F10">
        <v>23.368400000000001</v>
      </c>
      <c r="G10">
        <f>SUM(E10:F10)</f>
        <v>52.174199999999999</v>
      </c>
      <c r="H10">
        <f t="shared" si="1"/>
        <v>2590.3741999999997</v>
      </c>
      <c r="I10">
        <v>8234.99</v>
      </c>
      <c r="J10">
        <v>8292.7199999999993</v>
      </c>
      <c r="K10">
        <f t="shared" si="2"/>
        <v>8263.8549999999996</v>
      </c>
      <c r="L10">
        <v>912.67</v>
      </c>
      <c r="M10">
        <v>293.33999999999997</v>
      </c>
      <c r="N10">
        <f>SUM(L10:M10)</f>
        <v>1206.01</v>
      </c>
      <c r="O10">
        <f t="shared" si="3"/>
        <v>17733.719999999998</v>
      </c>
    </row>
  </sheetData>
  <mergeCells count="2">
    <mergeCell ref="A1:H1"/>
    <mergeCell ref="I1:O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0CDA4-D658-4045-9F43-27416824EBF6}">
  <dimension ref="A1:O10"/>
  <sheetViews>
    <sheetView workbookViewId="0">
      <selection activeCell="T9" sqref="T9"/>
    </sheetView>
  </sheetViews>
  <sheetFormatPr defaultRowHeight="14.25" x14ac:dyDescent="0.45"/>
  <cols>
    <col min="1" max="1" width="9.73046875" bestFit="1" customWidth="1"/>
    <col min="2" max="3" width="10.06640625" bestFit="1" customWidth="1"/>
    <col min="4" max="4" width="10.06640625" customWidth="1"/>
    <col min="5" max="5" width="7.73046875" bestFit="1" customWidth="1"/>
    <col min="6" max="7" width="7.73046875" customWidth="1"/>
    <col min="8" max="8" width="10.59765625" bestFit="1" customWidth="1"/>
    <col min="9" max="10" width="10.06640625" bestFit="1" customWidth="1"/>
    <col min="11" max="11" width="10.06640625" customWidth="1"/>
    <col min="12" max="12" width="7.73046875" bestFit="1" customWidth="1"/>
    <col min="13" max="14" width="7.73046875" customWidth="1"/>
    <col min="15" max="15" width="10.59765625" bestFit="1" customWidth="1"/>
  </cols>
  <sheetData>
    <row r="1" spans="1:15" x14ac:dyDescent="0.45">
      <c r="A1" s="1" t="s">
        <v>5</v>
      </c>
      <c r="B1" s="1"/>
      <c r="C1" s="1"/>
      <c r="D1" s="1"/>
      <c r="E1" s="1"/>
      <c r="F1" s="1"/>
      <c r="G1" s="1"/>
      <c r="H1" s="1"/>
      <c r="I1" s="1" t="s">
        <v>6</v>
      </c>
      <c r="J1" s="1"/>
      <c r="K1" s="1"/>
      <c r="L1" s="1"/>
      <c r="M1" s="1"/>
      <c r="N1" s="1"/>
      <c r="O1" s="1"/>
    </row>
    <row r="2" spans="1:15" x14ac:dyDescent="0.45">
      <c r="A2" t="s">
        <v>0</v>
      </c>
      <c r="B2" t="s">
        <v>1</v>
      </c>
      <c r="C2" t="s">
        <v>2</v>
      </c>
      <c r="D2" t="s">
        <v>7</v>
      </c>
      <c r="E2" t="s">
        <v>3</v>
      </c>
      <c r="F2" t="s">
        <v>4</v>
      </c>
      <c r="G2" t="s">
        <v>9</v>
      </c>
      <c r="H2" t="s">
        <v>10</v>
      </c>
      <c r="I2" t="s">
        <v>1</v>
      </c>
      <c r="J2" t="s">
        <v>2</v>
      </c>
      <c r="K2" t="s">
        <v>7</v>
      </c>
      <c r="L2" t="s">
        <v>3</v>
      </c>
      <c r="M2" t="s">
        <v>4</v>
      </c>
      <c r="N2" t="s">
        <v>9</v>
      </c>
      <c r="O2" t="s">
        <v>10</v>
      </c>
    </row>
    <row r="3" spans="1:15" x14ac:dyDescent="0.45">
      <c r="A3">
        <v>10</v>
      </c>
      <c r="B3">
        <v>0.39379999999999998</v>
      </c>
      <c r="C3">
        <v>5.0200000000000002E-2</v>
      </c>
      <c r="D3">
        <f>AVERAGE(B3:C3)</f>
        <v>0.222</v>
      </c>
      <c r="E3">
        <v>1.38E-2</v>
      </c>
      <c r="F3">
        <v>6.59E-2</v>
      </c>
      <c r="G3">
        <f>SUM(E3:F3)</f>
        <v>7.9699999999999993E-2</v>
      </c>
      <c r="H3">
        <f>SUM(B3:C3,E3:F3)</f>
        <v>0.52369999999999994</v>
      </c>
      <c r="I3">
        <v>5.7999999999999996E-3</v>
      </c>
      <c r="J3">
        <v>5.0000000000000001E-4</v>
      </c>
      <c r="K3">
        <f>AVERAGE(I3:J3)</f>
        <v>3.15E-3</v>
      </c>
      <c r="L3">
        <v>8.0000000000000004E-4</v>
      </c>
      <c r="M3">
        <v>1E-4</v>
      </c>
      <c r="N3">
        <f>SUM(L3:M3)</f>
        <v>9.0000000000000008E-4</v>
      </c>
      <c r="O3">
        <f>SUM(I3:J3,L3:M3)</f>
        <v>7.2000000000000007E-3</v>
      </c>
    </row>
    <row r="4" spans="1:15" x14ac:dyDescent="0.45">
      <c r="A4">
        <v>100</v>
      </c>
      <c r="B4">
        <v>0.31780000000000003</v>
      </c>
      <c r="C4">
        <v>6.9400000000000003E-2</v>
      </c>
      <c r="D4">
        <f t="shared" ref="D4:D10" si="0">AVERAGE(B4:C4)</f>
        <v>0.19360000000000002</v>
      </c>
      <c r="E4">
        <v>1.3599999999999999E-2</v>
      </c>
      <c r="F4">
        <v>8.7099999999999997E-2</v>
      </c>
      <c r="G4">
        <f>SUM(E4:F4)</f>
        <v>0.1007</v>
      </c>
      <c r="H4">
        <f t="shared" ref="H4:H10" si="1">SUM(B4:C4,E4:F4)</f>
        <v>0.48790000000000006</v>
      </c>
      <c r="I4">
        <v>4.1999999999999997E-3</v>
      </c>
      <c r="J4">
        <v>3.3E-3</v>
      </c>
      <c r="K4">
        <f t="shared" ref="K4:K10" si="2">AVERAGE(I4:J4)</f>
        <v>3.7499999999999999E-3</v>
      </c>
      <c r="L4">
        <v>8.9999999999999998E-4</v>
      </c>
      <c r="M4">
        <v>2.9999999999999997E-4</v>
      </c>
      <c r="N4">
        <f>SUM(L4:M4)</f>
        <v>1.1999999999999999E-3</v>
      </c>
      <c r="O4">
        <f t="shared" ref="O4:O10" si="3">SUM(I4:J4,L4:M4)</f>
        <v>8.6999999999999994E-3</v>
      </c>
    </row>
    <row r="5" spans="1:15" x14ac:dyDescent="0.45">
      <c r="A5">
        <v>1000</v>
      </c>
      <c r="B5">
        <v>0.33410000000000001</v>
      </c>
      <c r="C5">
        <v>0.13189999999999999</v>
      </c>
      <c r="D5">
        <f t="shared" si="0"/>
        <v>0.23299999999999998</v>
      </c>
      <c r="E5">
        <v>1.32E-2</v>
      </c>
      <c r="F5">
        <v>0.11990000000000001</v>
      </c>
      <c r="G5">
        <f>SUM(E5:F5)</f>
        <v>0.1331</v>
      </c>
      <c r="H5">
        <f t="shared" si="1"/>
        <v>0.59909999999999997</v>
      </c>
      <c r="I5">
        <v>4.4299999999999999E-2</v>
      </c>
      <c r="J5">
        <v>4.7199999999999999E-2</v>
      </c>
      <c r="K5">
        <f t="shared" si="2"/>
        <v>4.5749999999999999E-2</v>
      </c>
      <c r="L5">
        <v>5.3E-3</v>
      </c>
      <c r="M5">
        <v>2.0999999999999999E-3</v>
      </c>
      <c r="N5">
        <f>SUM(L5:M5)</f>
        <v>7.4000000000000003E-3</v>
      </c>
      <c r="O5">
        <f t="shared" si="3"/>
        <v>9.8900000000000002E-2</v>
      </c>
    </row>
    <row r="6" spans="1:15" x14ac:dyDescent="0.45">
      <c r="A6">
        <v>10000</v>
      </c>
      <c r="B6">
        <v>0.47360000000000002</v>
      </c>
      <c r="C6">
        <v>0.24740000000000001</v>
      </c>
      <c r="D6">
        <f t="shared" si="0"/>
        <v>0.36050000000000004</v>
      </c>
      <c r="E6">
        <v>1.3599999999999999E-2</v>
      </c>
      <c r="F6">
        <v>0.1867</v>
      </c>
      <c r="G6">
        <f>SUM(E6:F6)</f>
        <v>0.20030000000000001</v>
      </c>
      <c r="H6">
        <f t="shared" si="1"/>
        <v>0.92130000000000001</v>
      </c>
      <c r="I6">
        <v>0.45229999999999998</v>
      </c>
      <c r="J6">
        <v>0.4541</v>
      </c>
      <c r="K6">
        <f t="shared" si="2"/>
        <v>0.45319999999999999</v>
      </c>
      <c r="L6">
        <v>8.7099999999999997E-2</v>
      </c>
      <c r="M6">
        <v>2.0199999999999999E-2</v>
      </c>
      <c r="N6">
        <f>SUM(L6:M6)</f>
        <v>0.10729999999999999</v>
      </c>
      <c r="O6">
        <f t="shared" si="3"/>
        <v>1.0137</v>
      </c>
    </row>
    <row r="7" spans="1:15" x14ac:dyDescent="0.45">
      <c r="A7">
        <v>100000</v>
      </c>
      <c r="B7">
        <v>1.8956</v>
      </c>
      <c r="C7">
        <v>1.7009000000000001</v>
      </c>
      <c r="D7">
        <f t="shared" si="0"/>
        <v>1.7982499999999999</v>
      </c>
      <c r="E7">
        <v>0.3009</v>
      </c>
      <c r="F7">
        <v>0.2288</v>
      </c>
      <c r="G7">
        <f>SUM(E7:F7)</f>
        <v>0.52970000000000006</v>
      </c>
      <c r="H7">
        <f t="shared" si="1"/>
        <v>4.1261999999999999</v>
      </c>
      <c r="I7">
        <v>4.4817999999999998</v>
      </c>
      <c r="J7">
        <v>4.5982000000000003</v>
      </c>
      <c r="K7">
        <f t="shared" si="2"/>
        <v>4.54</v>
      </c>
      <c r="L7">
        <v>0.72899999999999998</v>
      </c>
      <c r="M7">
        <v>0.19750000000000001</v>
      </c>
      <c r="N7">
        <f>SUM(L7:M7)</f>
        <v>0.92649999999999999</v>
      </c>
      <c r="O7">
        <f t="shared" si="3"/>
        <v>10.006499999999999</v>
      </c>
    </row>
    <row r="8" spans="1:15" x14ac:dyDescent="0.45">
      <c r="A8">
        <v>1000000</v>
      </c>
      <c r="B8">
        <v>19.249099999999999</v>
      </c>
      <c r="C8">
        <v>19.498699999999999</v>
      </c>
      <c r="D8">
        <f t="shared" si="0"/>
        <v>19.373899999999999</v>
      </c>
      <c r="E8">
        <v>0.73880000000000001</v>
      </c>
      <c r="F8">
        <v>1.0981000000000001</v>
      </c>
      <c r="G8">
        <f>SUM(E8:F8)</f>
        <v>1.8369</v>
      </c>
      <c r="H8">
        <f t="shared" si="1"/>
        <v>40.584699999999998</v>
      </c>
      <c r="I8">
        <v>42.339599999999997</v>
      </c>
      <c r="J8">
        <v>41.7515</v>
      </c>
      <c r="K8">
        <f t="shared" si="2"/>
        <v>42.045549999999999</v>
      </c>
      <c r="L8">
        <v>5.8532000000000002</v>
      </c>
      <c r="M8">
        <v>1.9197</v>
      </c>
      <c r="N8">
        <f>SUM(L8:M8)</f>
        <v>7.7728999999999999</v>
      </c>
      <c r="O8">
        <f t="shared" si="3"/>
        <v>91.864000000000004</v>
      </c>
    </row>
    <row r="9" spans="1:15" x14ac:dyDescent="0.45">
      <c r="A9">
        <v>10000000</v>
      </c>
      <c r="B9">
        <v>194.25399999999999</v>
      </c>
      <c r="C9">
        <v>193.27099999999999</v>
      </c>
      <c r="D9">
        <f t="shared" si="0"/>
        <v>193.76249999999999</v>
      </c>
      <c r="E9">
        <v>4.1181999999999999</v>
      </c>
      <c r="F9">
        <v>3.6953999999999998</v>
      </c>
      <c r="G9">
        <f>SUM(E9:F9)</f>
        <v>7.8135999999999992</v>
      </c>
      <c r="H9">
        <f t="shared" si="1"/>
        <v>395.33859999999999</v>
      </c>
      <c r="I9">
        <v>419.24700000000001</v>
      </c>
      <c r="J9">
        <v>420.35500000000002</v>
      </c>
      <c r="K9">
        <f t="shared" si="2"/>
        <v>419.80100000000004</v>
      </c>
      <c r="L9">
        <v>59.226999999999997</v>
      </c>
      <c r="M9">
        <v>19.508600000000001</v>
      </c>
      <c r="N9">
        <f>SUM(L9:M9)</f>
        <v>78.735600000000005</v>
      </c>
      <c r="O9">
        <f t="shared" si="3"/>
        <v>918.33760000000007</v>
      </c>
    </row>
    <row r="10" spans="1:15" x14ac:dyDescent="0.45">
      <c r="A10">
        <v>100000000</v>
      </c>
      <c r="B10">
        <v>2150.77</v>
      </c>
      <c r="C10">
        <v>2158.69</v>
      </c>
      <c r="D10">
        <f t="shared" si="0"/>
        <v>2154.73</v>
      </c>
      <c r="E10">
        <v>193.904</v>
      </c>
      <c r="F10">
        <v>378.95800000000003</v>
      </c>
      <c r="G10">
        <f>SUM(E10:F10)</f>
        <v>572.86200000000008</v>
      </c>
      <c r="H10">
        <f t="shared" si="1"/>
        <v>4882.3219999999992</v>
      </c>
      <c r="I10">
        <v>4224.7299999999996</v>
      </c>
      <c r="J10">
        <v>4506.38</v>
      </c>
      <c r="K10">
        <f t="shared" si="2"/>
        <v>4365.5550000000003</v>
      </c>
      <c r="L10">
        <v>598.11300000000006</v>
      </c>
      <c r="M10">
        <v>203.18799999999999</v>
      </c>
      <c r="N10">
        <f>SUM(L10:M10)</f>
        <v>801.30100000000004</v>
      </c>
      <c r="O10">
        <f t="shared" si="3"/>
        <v>9532.4110000000001</v>
      </c>
    </row>
  </sheetData>
  <mergeCells count="2">
    <mergeCell ref="A1:H1"/>
    <mergeCell ref="I1:O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amd</vt:lpstr>
      <vt:lpstr>intel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Andrews</dc:creator>
  <cp:lastModifiedBy>Andy Andrews</cp:lastModifiedBy>
  <dcterms:created xsi:type="dcterms:W3CDTF">2015-06-05T18:17:20Z</dcterms:created>
  <dcterms:modified xsi:type="dcterms:W3CDTF">2025-10-28T04:29:46Z</dcterms:modified>
</cp:coreProperties>
</file>