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bav45_tamu_edu/Documents/TAMU/Hu Lab/LEMOS/test_050725/"/>
    </mc:Choice>
  </mc:AlternateContent>
  <xr:revisionPtr revIDLastSave="0" documentId="8_{7945CC64-06DA-4687-9BED-621E308CAB4F}" xr6:coauthVersionLast="36" xr6:coauthVersionMax="36" xr10:uidLastSave="{00000000-0000-0000-0000-000000000000}"/>
  <bookViews>
    <workbookView xWindow="120" yWindow="120" windowWidth="9435" windowHeight="6915"/>
  </bookViews>
  <sheets>
    <sheet name="Plate 1 - Sheet1" sheetId="1" r:id="rId1"/>
  </sheets>
  <definedNames>
    <definedName name="MethodPointer1">206745040</definedName>
    <definedName name="MethodPointer2">492</definedName>
  </definedNames>
  <calcPr calcId="191029"/>
</workbook>
</file>

<file path=xl/calcChain.xml><?xml version="1.0" encoding="utf-8"?>
<calcChain xmlns="http://schemas.openxmlformats.org/spreadsheetml/2006/main">
  <c r="L54" i="1" l="1"/>
  <c r="K54" i="1"/>
  <c r="L53" i="1"/>
  <c r="K53" i="1"/>
  <c r="L51" i="1"/>
  <c r="M51" i="1"/>
  <c r="N51" i="1"/>
  <c r="K51" i="1"/>
</calcChain>
</file>

<file path=xl/sharedStrings.xml><?xml version="1.0" encoding="utf-8"?>
<sst xmlns="http://schemas.openxmlformats.org/spreadsheetml/2006/main" count="59" uniqueCount="42">
  <si>
    <t>Software Version</t>
  </si>
  <si>
    <t>3.14.03</t>
  </si>
  <si>
    <t>Experiment File Path:</t>
  </si>
  <si>
    <t>C:\Users\bav45\OneDrive - Texas A&amp;M University\TAMU\Hu Lab\LEMOS\test_050725\pre-culture data.xpt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</si>
  <si>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</si>
  <si>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</si>
  <si>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</si>
  <si>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</si>
  <si>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</si>
  <si>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</si>
  <si>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</si>
  <si>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</si>
  <si>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</si>
  <si>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</si>
  <si>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</si>
  <si>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</si>
  <si>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</si>
  <si>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</si>
  <si>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</si>
  <si>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</si>
  <si>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G9..G12</t>
  </si>
  <si>
    <t>Wavelengths:  600</t>
  </si>
  <si>
    <t>Read Speed: Normal,  Delay: 100 msec,  Measurements/Data Point: 8</t>
  </si>
  <si>
    <t>Fluorescence Endpoint</t>
  </si>
  <si>
    <t>Filter Set 1</t>
  </si>
  <si>
    <t xml:space="preserve">    Excitation: 485,  Emission: 528</t>
  </si>
  <si>
    <t xml:space="preserve">    Optics: Bottom,  Gain: 50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</si>
  <si>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</si>
  <si>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</si>
  <si>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</si>
  <si>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</si>
  <si>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</si>
  <si>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</si>
  <si>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1:600</t>
  </si>
  <si>
    <t>Read 2:485,528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</si>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</sst>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FA9D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abSelected="1" topLeftCell="A22" workbookViewId="0">
      <selection activeCell="U35" sqref="U35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45784</v>
      </c>
    </row>
    <row r="8" spans="1:2" x14ac:dyDescent="0.2">
      <c r="A8" t="s">
        <v>8</v>
      </c>
      <c r="B8" s="2">
        <v>0.56320601851851848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23051023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B18" t="s">
        <v>21</v>
      </c>
    </row>
    <row r="19" spans="1:2" x14ac:dyDescent="0.2">
      <c r="B19" t="s">
        <v>22</v>
      </c>
    </row>
    <row r="20" spans="1:2" x14ac:dyDescent="0.2">
      <c r="A20" t="s">
        <v>18</v>
      </c>
      <c r="B20" t="s">
        <v>23</v>
      </c>
    </row>
    <row r="21" spans="1:2" x14ac:dyDescent="0.2">
      <c r="B21" t="s">
        <v>20</v>
      </c>
    </row>
    <row r="22" spans="1:2" x14ac:dyDescent="0.2">
      <c r="B22" t="s">
        <v>24</v>
      </c>
    </row>
    <row r="23" spans="1:2" x14ac:dyDescent="0.2">
      <c r="B23" t="s">
        <v>25</v>
      </c>
    </row>
    <row r="24" spans="1:2" x14ac:dyDescent="0.2">
      <c r="B24" t="s">
        <v>26</v>
      </c>
    </row>
    <row r="25" spans="1:2" x14ac:dyDescent="0.2">
      <c r="B25" t="s">
        <v>27</v>
      </c>
    </row>
    <row r="26" spans="1:2" x14ac:dyDescent="0.2">
      <c r="B26" t="s">
        <v>28</v>
      </c>
    </row>
    <row r="27" spans="1:2" x14ac:dyDescent="0.2">
      <c r="B27" t="s">
        <v>29</v>
      </c>
    </row>
    <row r="29" spans="1:2" x14ac:dyDescent="0.2">
      <c r="A29" s="3" t="s">
        <v>30</v>
      </c>
      <c r="B29" s="4"/>
    </row>
    <row r="30" spans="1:2" x14ac:dyDescent="0.2">
      <c r="A30" t="s">
        <v>31</v>
      </c>
      <c r="B30">
        <v>30</v>
      </c>
    </row>
    <row r="31" spans="1:2" x14ac:dyDescent="0.2">
      <c r="A31" t="s">
        <v>31</v>
      </c>
      <c r="B31">
        <v>30</v>
      </c>
    </row>
    <row r="33" spans="2:15" x14ac:dyDescent="0.2">
      <c r="B33" s="5"/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</row>
    <row r="34" spans="2:15" x14ac:dyDescent="0.2">
      <c r="B34" s="17" t="s">
        <v>32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 t="s">
        <v>33</v>
      </c>
    </row>
    <row r="35" spans="2:15" ht="18" x14ac:dyDescent="0.2">
      <c r="B35" s="1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8" t="s">
        <v>34</v>
      </c>
    </row>
    <row r="36" spans="2:15" x14ac:dyDescent="0.2">
      <c r="B36" s="17" t="s">
        <v>35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2:15" ht="18" x14ac:dyDescent="0.2">
      <c r="B37" s="1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 t="s">
        <v>34</v>
      </c>
    </row>
    <row r="38" spans="2:15" x14ac:dyDescent="0.2">
      <c r="B38" s="17" t="s">
        <v>36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33</v>
      </c>
    </row>
    <row r="39" spans="2:15" ht="18" x14ac:dyDescent="0.2">
      <c r="B39" s="1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 t="s">
        <v>34</v>
      </c>
    </row>
    <row r="40" spans="2:15" x14ac:dyDescent="0.2">
      <c r="B40" s="17" t="s">
        <v>37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 t="s">
        <v>33</v>
      </c>
    </row>
    <row r="41" spans="2:15" ht="18" x14ac:dyDescent="0.2">
      <c r="B41" s="1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8" t="s">
        <v>34</v>
      </c>
    </row>
    <row r="42" spans="2:15" x14ac:dyDescent="0.2">
      <c r="B42" s="17" t="s">
        <v>38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 t="s">
        <v>33</v>
      </c>
    </row>
    <row r="43" spans="2:15" ht="18" x14ac:dyDescent="0.2">
      <c r="B43" s="1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8" t="s">
        <v>34</v>
      </c>
    </row>
    <row r="44" spans="2:15" x14ac:dyDescent="0.2">
      <c r="B44" s="17" t="s">
        <v>39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 t="s">
        <v>33</v>
      </c>
    </row>
    <row r="45" spans="2:15" ht="18" x14ac:dyDescent="0.2">
      <c r="B45" s="1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8" t="s">
        <v>34</v>
      </c>
    </row>
    <row r="46" spans="2:15" x14ac:dyDescent="0.2">
      <c r="B46" s="17" t="s">
        <v>40</v>
      </c>
      <c r="C46" s="7"/>
      <c r="D46" s="7"/>
      <c r="E46" s="7"/>
      <c r="F46" s="7"/>
      <c r="G46" s="7"/>
      <c r="H46" s="7"/>
      <c r="I46" s="7"/>
      <c r="J46" s="7"/>
      <c r="K46" s="10">
        <v>0.59899999999999998</v>
      </c>
      <c r="L46" s="11">
        <v>0.60599999999999998</v>
      </c>
      <c r="M46" s="12">
        <v>0.56100000000000005</v>
      </c>
      <c r="N46" s="12">
        <v>0.55800000000000005</v>
      </c>
      <c r="O46" s="8" t="s">
        <v>33</v>
      </c>
    </row>
    <row r="47" spans="2:15" ht="18" x14ac:dyDescent="0.2">
      <c r="B47" s="18"/>
      <c r="C47" s="9"/>
      <c r="D47" s="9"/>
      <c r="E47" s="9"/>
      <c r="F47" s="9"/>
      <c r="G47" s="9"/>
      <c r="H47" s="9"/>
      <c r="I47" s="9"/>
      <c r="J47" s="9"/>
      <c r="K47" s="13">
        <v>77</v>
      </c>
      <c r="L47" s="14">
        <v>528</v>
      </c>
      <c r="M47" s="15">
        <v>1734</v>
      </c>
      <c r="N47" s="16">
        <v>1026</v>
      </c>
      <c r="O47" s="8" t="s">
        <v>34</v>
      </c>
    </row>
    <row r="48" spans="2:15" x14ac:dyDescent="0.2">
      <c r="B48" s="17" t="s">
        <v>41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33</v>
      </c>
    </row>
    <row r="49" spans="2:15" ht="18" x14ac:dyDescent="0.2">
      <c r="B49" s="1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34</v>
      </c>
    </row>
    <row r="51" spans="2:15" x14ac:dyDescent="0.2">
      <c r="K51">
        <f>K46-0.096</f>
        <v>0.503</v>
      </c>
      <c r="L51">
        <f t="shared" ref="L51:N51" si="0">L46-0.096</f>
        <v>0.51</v>
      </c>
      <c r="M51">
        <f t="shared" si="0"/>
        <v>0.46500000000000008</v>
      </c>
      <c r="N51">
        <f t="shared" si="0"/>
        <v>0.46200000000000008</v>
      </c>
    </row>
    <row r="53" spans="2:15" x14ac:dyDescent="0.2">
      <c r="K53">
        <f>1500*0.1/K51</f>
        <v>298.21073558648112</v>
      </c>
      <c r="L53">
        <f>3500*0.1/L51</f>
        <v>686.27450980392155</v>
      </c>
    </row>
    <row r="54" spans="2:15" x14ac:dyDescent="0.2">
      <c r="K54" s="19">
        <f>1500-K53</f>
        <v>1201.7892644135188</v>
      </c>
      <c r="L54" s="19">
        <f>3500-L53</f>
        <v>2813.7254901960787</v>
      </c>
    </row>
  </sheetData>
  <mergeCells count="8">
    <mergeCell ref="B46:B47"/>
    <mergeCell ref="B48:B49"/>
    <mergeCell ref="B34:B35"/>
    <mergeCell ref="B36:B37"/>
    <mergeCell ref="B38:B39"/>
    <mergeCell ref="B40:B41"/>
    <mergeCell ref="B42:B43"/>
    <mergeCell ref="B44:B45"/>
  </mergeCells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4B811501A1947BBD481C00047D56D" ma:contentTypeVersion="18" ma:contentTypeDescription="Create a new document." ma:contentTypeScope="" ma:versionID="059d4190d4dafbe858f97e7f2d4ee204">
  <xsd:schema xmlns:xsd="http://www.w3.org/2001/XMLSchema" xmlns:xs="http://www.w3.org/2001/XMLSchema" xmlns:p="http://schemas.microsoft.com/office/2006/metadata/properties" xmlns:ns3="e5b57c74-7553-4efb-9bfe-78c40674b7d3" xmlns:ns4="c3918f4b-7d5e-49ab-b011-6f63d62f44ce" targetNamespace="http://schemas.microsoft.com/office/2006/metadata/properties" ma:root="true" ma:fieldsID="286b04619ec2bf728d6a0b364acdf5d2" ns3:_="" ns4:_="">
    <xsd:import namespace="e5b57c74-7553-4efb-9bfe-78c40674b7d3"/>
    <xsd:import namespace="c3918f4b-7d5e-49ab-b011-6f63d62f44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57c74-7553-4efb-9bfe-78c40674b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18f4b-7d5e-49ab-b011-6f63d62f44c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b57c74-7553-4efb-9bfe-78c40674b7d3" xsi:nil="true"/>
  </documentManagement>
</p:properties>
</file>

<file path=customXml/itemProps1.xml><?xml version="1.0" encoding="utf-8"?>
<ds:datastoreItem xmlns:ds="http://schemas.openxmlformats.org/officeDocument/2006/customXml" ds:itemID="{B1E10C5B-77BD-4E0B-B34C-199E89329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57c74-7553-4efb-9bfe-78c40674b7d3"/>
    <ds:schemaRef ds:uri="c3918f4b-7d5e-49ab-b011-6f63d62f44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070FD-3A69-4762-BDEF-1BC71159B5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64432-A8F2-4EA1-8C6B-41CE4BBBF576}">
  <ds:schemaRefs>
    <ds:schemaRef ds:uri="e5b57c74-7553-4efb-9bfe-78c40674b7d3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c3918f4b-7d5e-49ab-b011-6f63d62f44ce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Jaiswal, Bhavya</dc:creator>
  <cp:lastModifiedBy>Jaiswal, Bhavya</cp:lastModifiedBy>
  <dcterms:created xsi:type="dcterms:W3CDTF">2011-01-18T20:51:17Z</dcterms:created>
  <dcterms:modified xsi:type="dcterms:W3CDTF">2025-05-07T18:36:58Z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  <property fmtid="{D5CDD505-2E9C-101B-9397-08002B2CF9AE}" pid="4" name="ContentTypeId">
    <vt:lpwstr>0x0101001FE4B811501A1947BBD481C00047D56D</vt:lpwstr>
  </property>
</Properties>
</file>